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updateLinks="never" codeName="ThisWorkbook"/>
  <mc:AlternateContent xmlns:mc="http://schemas.openxmlformats.org/markup-compatibility/2006">
    <mc:Choice Requires="x15">
      <x15ac:absPath xmlns:x15ac="http://schemas.microsoft.com/office/spreadsheetml/2010/11/ac" url="D:\GFK\SPPD\"/>
    </mc:Choice>
  </mc:AlternateContent>
  <xr:revisionPtr revIDLastSave="0" documentId="13_ncr:1_{E78A9627-D558-4587-AEEA-865A2C39C4A1}" xr6:coauthVersionLast="47" xr6:coauthVersionMax="47" xr10:uidLastSave="{00000000-0000-0000-0000-000000000000}"/>
  <bookViews>
    <workbookView xWindow="-120" yWindow="-120" windowWidth="38640" windowHeight="21120" tabRatio="854" activeTab="1" xr2:uid="{00000000-000D-0000-FFFF-FFFF00000000}"/>
  </bookViews>
  <sheets>
    <sheet name="Lap" sheetId="28" r:id="rId1"/>
    <sheet name="3.SPD" sheetId="71" r:id="rId2"/>
    <sheet name="2.SPD" sheetId="69" r:id="rId3"/>
    <sheet name="1.SPD" sheetId="65" r:id="rId4"/>
    <sheet name="3.Visum " sheetId="70" r:id="rId5"/>
    <sheet name="2.Visum " sheetId="66" r:id="rId6"/>
    <sheet name="1.Visum" sheetId="64" r:id="rId7"/>
    <sheet name="NOTA DINAS" sheetId="19" r:id="rId8"/>
    <sheet name="SURTUG" sheetId="63" r:id="rId9"/>
    <sheet name="SURTUG 1 ORANG" sheetId="23" state="hidden" r:id="rId10"/>
    <sheet name="NOTA DINAS (2)" sheetId="26" state="hidden" r:id="rId11"/>
    <sheet name="SPPD (2)" sheetId="25" state="hidden" r:id="rId12"/>
    <sheet name="surtug (2)" sheetId="10" state="hidden" r:id="rId13"/>
    <sheet name="x-ls" sheetId="4" state="hidden" r:id="rId14"/>
    <sheet name="x-up" sheetId="6" state="hidden" r:id="rId15"/>
    <sheet name="x-ls (2)" sheetId="17" state="hidden" r:id="rId16"/>
    <sheet name="UP" sheetId="7" state="hidden" r:id="rId17"/>
    <sheet name="Riil luar daerah" sheetId="20" state="hidden" r:id="rId18"/>
    <sheet name="x-ls Global " sheetId="18" state="hidden" r:id="rId19"/>
    <sheet name="x-ls rekap " sheetId="24" state="hidden" r:id="rId20"/>
    <sheet name="x-ls (4)" sheetId="21" state="hidden" r:id="rId21"/>
  </sheets>
  <externalReferences>
    <externalReference r:id="rId22"/>
    <externalReference r:id="rId23"/>
    <externalReference r:id="rId24"/>
    <externalReference r:id="rId25"/>
    <externalReference r:id="rId26"/>
  </externalReferences>
  <definedNames>
    <definedName name="_xlnm._FilterDatabase" localSheetId="7" hidden="1">'NOTA DINAS'!#REF!</definedName>
    <definedName name="_xlnm._FilterDatabase" localSheetId="10" hidden="1">'NOTA DINAS (2)'!$K$5:$N$8</definedName>
    <definedName name="_xlnm._FilterDatabase" localSheetId="8" hidden="1">SURTUG!#REF!</definedName>
    <definedName name="_xlnm._FilterDatabase" localSheetId="12" hidden="1">'surtug (2)'!$K$5:$N$8</definedName>
    <definedName name="_xlnm._FilterDatabase" localSheetId="9" hidden="1">'SURTUG 1 ORANG'!$K$5:$N$8</definedName>
    <definedName name="a">#REF!</definedName>
    <definedName name="aa">#REF!</definedName>
    <definedName name="ABC">[1]Definitions!$F$3:$F$15</definedName>
    <definedName name="coba">#REF!</definedName>
    <definedName name="Data">[2]DATA!$A$3:$FN$2750</definedName>
    <definedName name="Datapegawai">'[3]Data Pegawai'!$A$4:$I$15</definedName>
    <definedName name="Datatujuan">'[3]Data Pegawai'!$A$18:$F$871</definedName>
    <definedName name="ddkdk">#REF!</definedName>
    <definedName name="DEF">#REF!</definedName>
    <definedName name="DIST">#REF!</definedName>
    <definedName name="dsds">#REF!</definedName>
    <definedName name="ere">#REF!</definedName>
    <definedName name="ES">#REF!</definedName>
    <definedName name="esd">#REF!</definedName>
    <definedName name="hari">[3]DATA!$AI$3:$AJ$14</definedName>
    <definedName name="HIVSDA">#REF!</definedName>
    <definedName name="HIVSource">#REF!</definedName>
    <definedName name="MalariaSDA">[4]Malaria!$A$2:$A$19</definedName>
    <definedName name="MalariaSource">[4]Malaria!$E$2:$E$20</definedName>
    <definedName name="nhgfgrsgrgtfjhhbjk">#REF!</definedName>
    <definedName name="_xlnm.Print_Area" localSheetId="3">'1.SPD'!$A$1:$J$46,'1.SPD'!$L$1:$U$46</definedName>
    <definedName name="_xlnm.Print_Area" localSheetId="6">'1.Visum'!$A$1:$M$43,'1.Visum'!$O$1:$AA$43</definedName>
    <definedName name="_xlnm.Print_Area" localSheetId="2">'2.SPD'!$A$1:$J$46,'2.SPD'!$L$1:$U$46</definedName>
    <definedName name="_xlnm.Print_Area" localSheetId="5">'2.Visum '!$A$1:$M$43,'2.Visum '!$O$1:$AA$43</definedName>
    <definedName name="_xlnm.Print_Area" localSheetId="1">'3.SPD'!$A$1:$J$46,'3.SPD'!$L$1:$U$46</definedName>
    <definedName name="_xlnm.Print_Area" localSheetId="4">'3.Visum '!$A$1:$M$43,'3.Visum '!$O$1:$AA$43</definedName>
    <definedName name="_xlnm.Print_Area" localSheetId="0">Lap!$B$2:$N$52,Lap!$P$2:$AB$52</definedName>
    <definedName name="_xlnm.Print_Area" localSheetId="7">'NOTA DINAS'!$B$2:$I$63,'NOTA DINAS'!$K$2:$R$63</definedName>
    <definedName name="_xlnm.Print_Area" localSheetId="10">'NOTA DINAS (2)'!$B$1:$I$47</definedName>
    <definedName name="_xlnm.Print_Area" localSheetId="17">'Riil luar daerah'!$B$1:$K$38</definedName>
    <definedName name="_xlnm.Print_Area" localSheetId="11">'SPPD (2)'!$B$1:$X$43</definedName>
    <definedName name="_xlnm.Print_Area" localSheetId="8">SURTUG!$B$2:$I$56,SURTUG!$K$2:$R$56</definedName>
    <definedName name="_xlnm.Print_Area" localSheetId="12">'surtug (2)'!$B$2:$I$43</definedName>
    <definedName name="_xlnm.Print_Area" localSheetId="9">'SURTUG 1 ORANG'!$B$2:$I$42</definedName>
    <definedName name="_xlnm.Print_Area" localSheetId="16">UP!$B$2:$L$48</definedName>
    <definedName name="PS">#REF!</definedName>
    <definedName name="SDAList">#REF!</definedName>
    <definedName name="sdsd">#REF!</definedName>
    <definedName name="SourcesList">[5]SDAs_impact_datasources!$E$2:$E$19</definedName>
    <definedName name="spd">#REF!</definedName>
    <definedName name="spddddf">#REF!</definedName>
    <definedName name="surat">#REF!</definedName>
    <definedName name="TBSDA">#REF!</definedName>
    <definedName name="TBSource">#REF!</definedName>
    <definedName name="tes">#REF!</definedName>
    <definedName name="tgs">#REF!</definedName>
    <definedName name="UMAR">[1]Definitions!$H$3:$H$9</definedName>
    <definedName name="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28" l="1"/>
  <c r="C49" i="28"/>
  <c r="E44" i="71"/>
  <c r="E43" i="71"/>
  <c r="F42" i="70"/>
  <c r="F41" i="70"/>
  <c r="E44" i="69"/>
  <c r="P44" i="69" s="1"/>
  <c r="E43" i="69"/>
  <c r="F42" i="66"/>
  <c r="T42" i="66" s="1"/>
  <c r="F41" i="66"/>
  <c r="E44" i="65"/>
  <c r="E43" i="65"/>
  <c r="T41" i="64"/>
  <c r="F42" i="64"/>
  <c r="T42" i="64" s="1"/>
  <c r="F41" i="64"/>
  <c r="E21" i="28"/>
  <c r="G18" i="28"/>
  <c r="G17" i="28"/>
  <c r="G15" i="28"/>
  <c r="G14" i="28"/>
  <c r="G12" i="28"/>
  <c r="G11" i="28"/>
  <c r="E8" i="28"/>
  <c r="E7" i="28"/>
  <c r="E16" i="71"/>
  <c r="F18" i="71"/>
  <c r="F17" i="71"/>
  <c r="P44" i="71"/>
  <c r="P43" i="71"/>
  <c r="P39" i="71"/>
  <c r="E39" i="71"/>
  <c r="E33" i="71"/>
  <c r="P33" i="71" s="1"/>
  <c r="P31" i="71"/>
  <c r="E29" i="71"/>
  <c r="P29" i="71" s="1"/>
  <c r="E28" i="71"/>
  <c r="P28" i="71" s="1"/>
  <c r="P27" i="71"/>
  <c r="E27" i="71"/>
  <c r="E26" i="71"/>
  <c r="P26" i="71" s="1"/>
  <c r="E24" i="71"/>
  <c r="P24" i="71" s="1"/>
  <c r="P21" i="71"/>
  <c r="Q18" i="71"/>
  <c r="Q17" i="71"/>
  <c r="P16" i="71"/>
  <c r="S10" i="71"/>
  <c r="T42" i="70"/>
  <c r="T41" i="70"/>
  <c r="T38" i="70"/>
  <c r="J14" i="70"/>
  <c r="V33" i="70" s="1"/>
  <c r="J13" i="70"/>
  <c r="H32" i="70" s="1"/>
  <c r="D13" i="70"/>
  <c r="R13" i="70" s="1"/>
  <c r="D12" i="70"/>
  <c r="J12" i="70" s="1"/>
  <c r="J5" i="70"/>
  <c r="X5" i="70" s="1"/>
  <c r="J4" i="70"/>
  <c r="X4" i="70" s="1"/>
  <c r="X2" i="70"/>
  <c r="J1" i="70"/>
  <c r="X1" i="70" s="1"/>
  <c r="P43" i="69"/>
  <c r="P39" i="69"/>
  <c r="E39" i="69"/>
  <c r="E33" i="69"/>
  <c r="P33" i="69" s="1"/>
  <c r="P31" i="69"/>
  <c r="E29" i="69"/>
  <c r="P29" i="69" s="1"/>
  <c r="E28" i="69"/>
  <c r="P28" i="69" s="1"/>
  <c r="P27" i="69"/>
  <c r="E27" i="69"/>
  <c r="P26" i="69"/>
  <c r="E26" i="69"/>
  <c r="E24" i="69"/>
  <c r="P24" i="69" s="1"/>
  <c r="P21" i="69"/>
  <c r="F18" i="69"/>
  <c r="Q18" i="69" s="1"/>
  <c r="F17" i="69"/>
  <c r="Q17" i="69" s="1"/>
  <c r="E16" i="69"/>
  <c r="P16" i="69" s="1"/>
  <c r="S10" i="69"/>
  <c r="T41" i="66"/>
  <c r="T38" i="66"/>
  <c r="H32" i="66"/>
  <c r="J14" i="66"/>
  <c r="V33" i="66" s="1"/>
  <c r="J13" i="66"/>
  <c r="V32" i="66" s="1"/>
  <c r="D13" i="66"/>
  <c r="R13" i="66" s="1"/>
  <c r="D12" i="66"/>
  <c r="R12" i="66" s="1"/>
  <c r="J5" i="66"/>
  <c r="X5" i="66" s="1"/>
  <c r="J4" i="66"/>
  <c r="X4" i="66" s="1"/>
  <c r="X2" i="66"/>
  <c r="X1" i="66"/>
  <c r="J1" i="66"/>
  <c r="I47" i="63"/>
  <c r="E33" i="65"/>
  <c r="E26" i="65"/>
  <c r="F18" i="65"/>
  <c r="F17" i="65"/>
  <c r="E16" i="65"/>
  <c r="J14" i="64"/>
  <c r="J5" i="64"/>
  <c r="J4" i="64"/>
  <c r="H37" i="71" l="1"/>
  <c r="S37" i="71" s="1"/>
  <c r="X14" i="70"/>
  <c r="R12" i="70"/>
  <c r="H33" i="70"/>
  <c r="X12" i="70"/>
  <c r="V32" i="70"/>
  <c r="X13" i="70"/>
  <c r="H37" i="69"/>
  <c r="S37" i="69" s="1"/>
  <c r="X14" i="66"/>
  <c r="X12" i="66"/>
  <c r="H33" i="66"/>
  <c r="J12" i="66"/>
  <c r="X13" i="66"/>
  <c r="J1" i="64"/>
  <c r="F46" i="19"/>
  <c r="F42" i="19"/>
  <c r="F41" i="19"/>
  <c r="F40" i="19"/>
  <c r="F39" i="19"/>
  <c r="F38" i="19"/>
  <c r="F37" i="19"/>
  <c r="F18" i="19"/>
  <c r="F16" i="19"/>
  <c r="F13" i="63"/>
  <c r="P31" i="65" l="1"/>
  <c r="T38" i="64" l="1"/>
  <c r="Q63" i="19" l="1"/>
  <c r="Q62" i="19"/>
  <c r="P44" i="65"/>
  <c r="P43" i="65"/>
  <c r="Y22" i="28" l="1"/>
  <c r="F51" i="19"/>
  <c r="O51" i="19" s="1"/>
  <c r="Q16" i="19" l="1"/>
  <c r="M6" i="63"/>
  <c r="M5" i="63"/>
  <c r="M4" i="63"/>
  <c r="M3" i="63"/>
  <c r="M2" i="63"/>
  <c r="P33" i="65"/>
  <c r="P21" i="65"/>
  <c r="P16" i="65"/>
  <c r="P39" i="65"/>
  <c r="E39" i="65"/>
  <c r="D13" i="64"/>
  <c r="R13" i="64" s="1"/>
  <c r="X2" i="64"/>
  <c r="X5" i="64"/>
  <c r="J13" i="64"/>
  <c r="P26" i="65" l="1"/>
  <c r="E24" i="65"/>
  <c r="P24" i="65" s="1"/>
  <c r="X4" i="64"/>
  <c r="V32" i="64"/>
  <c r="H32" i="64"/>
  <c r="X13" i="64"/>
  <c r="D12" i="64"/>
  <c r="R12" i="64" s="1"/>
  <c r="X12" i="64" l="1"/>
  <c r="J12" i="64"/>
  <c r="U17" i="28" l="1"/>
  <c r="U51" i="28" s="1"/>
  <c r="U14" i="28"/>
  <c r="U49" i="28" s="1"/>
  <c r="U11" i="28"/>
  <c r="U47" i="28" s="1"/>
  <c r="S21" i="28"/>
  <c r="S8" i="28"/>
  <c r="Q49" i="19"/>
  <c r="P41" i="63"/>
  <c r="E27" i="65" l="1"/>
  <c r="P27" i="65" s="1"/>
  <c r="O46" i="19"/>
  <c r="O41" i="19"/>
  <c r="O39" i="19"/>
  <c r="O37" i="19"/>
  <c r="O16" i="19"/>
  <c r="P37" i="63"/>
  <c r="R47" i="63"/>
  <c r="P44" i="63"/>
  <c r="O12" i="63"/>
  <c r="O13" i="63"/>
  <c r="P38" i="63" l="1"/>
  <c r="E28" i="65"/>
  <c r="X1" i="64"/>
  <c r="S10" i="65"/>
  <c r="P10" i="63"/>
  <c r="S7" i="28"/>
  <c r="O18" i="19"/>
  <c r="P27" i="63"/>
  <c r="Q18" i="65"/>
  <c r="Q17" i="65"/>
  <c r="P22" i="63"/>
  <c r="P17" i="63"/>
  <c r="P28" i="63" l="1"/>
  <c r="P30" i="63"/>
  <c r="P29" i="63"/>
  <c r="U18" i="28"/>
  <c r="O42" i="19"/>
  <c r="U12" i="28"/>
  <c r="P23" i="63"/>
  <c r="P24" i="63"/>
  <c r="U15" i="28"/>
  <c r="O40" i="19"/>
  <c r="P25" i="63"/>
  <c r="P39" i="63"/>
  <c r="E29" i="65"/>
  <c r="P29" i="65" s="1"/>
  <c r="H33" i="64"/>
  <c r="X14" i="64"/>
  <c r="V33" i="64"/>
  <c r="P28" i="65"/>
  <c r="H37" i="65"/>
  <c r="S37" i="65" s="1"/>
  <c r="P18" i="63"/>
  <c r="P20" i="63"/>
  <c r="P19" i="63"/>
  <c r="O38" i="19"/>
  <c r="Y8" i="21" l="1"/>
  <c r="Z7" i="21" s="1"/>
  <c r="C21" i="21"/>
  <c r="E9" i="21" s="1"/>
  <c r="Y8" i="24"/>
  <c r="Z7" i="24" s="1"/>
  <c r="C21" i="24"/>
  <c r="E9" i="24" s="1"/>
  <c r="Y8" i="18"/>
  <c r="Z7" i="18" s="1"/>
  <c r="C21" i="18"/>
  <c r="E9" i="18" s="1"/>
  <c r="E5" i="20"/>
  <c r="E6" i="20"/>
  <c r="E7" i="20"/>
  <c r="H9" i="20"/>
  <c r="C10" i="20"/>
  <c r="K24" i="20"/>
  <c r="B37" i="20"/>
  <c r="H37" i="20"/>
  <c r="B38" i="20"/>
  <c r="H38" i="20"/>
  <c r="O2" i="7"/>
  <c r="K4" i="7"/>
  <c r="D51" i="7" s="1"/>
  <c r="D22" i="7"/>
  <c r="E23" i="7"/>
  <c r="C24" i="7"/>
  <c r="J31" i="7"/>
  <c r="Q36" i="7"/>
  <c r="Q37" i="7"/>
  <c r="C42" i="7"/>
  <c r="C46" i="7"/>
  <c r="C47" i="7"/>
  <c r="I55" i="7"/>
  <c r="E57" i="7"/>
  <c r="I57" i="7"/>
  <c r="J69" i="7"/>
  <c r="J70" i="7"/>
  <c r="Y8" i="17"/>
  <c r="Z7" i="17" s="1"/>
  <c r="C21" i="17"/>
  <c r="E9" i="17" s="1"/>
  <c r="Y8" i="6"/>
  <c r="Z7" i="6" s="1"/>
  <c r="Y8" i="4"/>
  <c r="Z7" i="4" s="1"/>
  <c r="C21" i="4"/>
  <c r="E9" i="4" s="1"/>
  <c r="G30" i="10"/>
  <c r="U1" i="25"/>
  <c r="U2" i="25"/>
  <c r="U13" i="25"/>
  <c r="F15" i="25"/>
  <c r="G16" i="25"/>
  <c r="G17" i="25"/>
  <c r="F20" i="25"/>
  <c r="F25" i="25"/>
  <c r="O12" i="25" s="1"/>
  <c r="U12" i="25" s="1"/>
  <c r="F27" i="25"/>
  <c r="U4" i="25" s="1"/>
  <c r="F28" i="25"/>
  <c r="U14" i="25" s="1"/>
  <c r="S33" i="25" s="1"/>
  <c r="S32" i="25"/>
  <c r="I36" i="25"/>
  <c r="F38" i="25"/>
  <c r="S38" i="25" s="1"/>
  <c r="F42" i="25"/>
  <c r="S41" i="25" s="1"/>
  <c r="F43" i="25"/>
  <c r="S42" i="25" s="1"/>
  <c r="N5" i="26"/>
  <c r="S5" i="26"/>
  <c r="N6" i="26"/>
  <c r="S6" i="26"/>
  <c r="N7" i="26"/>
  <c r="S7" i="26"/>
  <c r="N8" i="26"/>
  <c r="S8" i="26"/>
  <c r="N9" i="26"/>
  <c r="S9" i="26"/>
  <c r="N10" i="26"/>
  <c r="S10" i="26"/>
  <c r="N11" i="26"/>
  <c r="S11" i="26"/>
  <c r="N12" i="26"/>
  <c r="S12" i="26"/>
  <c r="N13" i="26"/>
  <c r="S13" i="26"/>
  <c r="N14" i="26"/>
  <c r="S14" i="26"/>
  <c r="N15" i="26"/>
  <c r="S15" i="26"/>
  <c r="N16" i="26"/>
  <c r="S16" i="26"/>
  <c r="N17" i="26"/>
  <c r="S17" i="26"/>
  <c r="N18" i="26"/>
  <c r="S18" i="26"/>
  <c r="N19" i="26"/>
  <c r="N20" i="26"/>
  <c r="N21" i="26"/>
  <c r="N22" i="26"/>
  <c r="N23" i="26"/>
  <c r="N24" i="26"/>
  <c r="N25" i="26"/>
  <c r="N26" i="26"/>
  <c r="F27" i="26"/>
  <c r="N27" i="26"/>
  <c r="N28" i="26"/>
  <c r="N29" i="26"/>
  <c r="N30" i="26"/>
  <c r="I31" i="26"/>
  <c r="N31" i="26"/>
  <c r="N32" i="26"/>
  <c r="N33" i="26"/>
  <c r="C34" i="26"/>
  <c r="F34" i="26"/>
  <c r="N34" i="26"/>
  <c r="N35" i="26"/>
  <c r="N36" i="26"/>
  <c r="N37" i="26"/>
  <c r="N38" i="26"/>
  <c r="N5" i="23"/>
  <c r="S5" i="23"/>
  <c r="N6" i="23"/>
  <c r="S6" i="23"/>
  <c r="N7" i="23"/>
  <c r="S7" i="23"/>
  <c r="N8" i="23"/>
  <c r="S8" i="23"/>
  <c r="N9" i="23"/>
  <c r="S9" i="23"/>
  <c r="N10" i="23"/>
  <c r="S10" i="23"/>
  <c r="N11" i="23"/>
  <c r="S11" i="23"/>
  <c r="N12" i="23"/>
  <c r="S12" i="23"/>
  <c r="N13" i="23"/>
  <c r="S13" i="23"/>
  <c r="N14" i="23"/>
  <c r="S14" i="23"/>
  <c r="N15" i="23"/>
  <c r="S15" i="23"/>
  <c r="N16" i="23"/>
  <c r="S16" i="23"/>
  <c r="N17" i="23"/>
  <c r="S17" i="23"/>
  <c r="N18" i="23"/>
  <c r="S18" i="23"/>
  <c r="N19" i="23"/>
  <c r="N20" i="23"/>
  <c r="N21" i="23"/>
  <c r="N22" i="23"/>
  <c r="N23" i="23"/>
  <c r="N24" i="23"/>
  <c r="N25" i="23"/>
  <c r="N26" i="23"/>
  <c r="N27" i="23"/>
  <c r="G28" i="23"/>
  <c r="F26" i="25" s="1"/>
  <c r="N28" i="23"/>
  <c r="N29" i="23"/>
  <c r="N30" i="23"/>
  <c r="N31" i="23"/>
  <c r="N32" i="23"/>
  <c r="N33" i="23"/>
  <c r="N34" i="23"/>
  <c r="N35" i="23"/>
  <c r="N36" i="23"/>
  <c r="N37" i="23"/>
  <c r="N38" i="23"/>
  <c r="J32" i="7"/>
  <c r="G49" i="28"/>
  <c r="G51" i="28"/>
  <c r="E22" i="28" l="1"/>
  <c r="S22" i="28" s="1"/>
  <c r="Z39" i="24"/>
  <c r="I59" i="7"/>
  <c r="C21" i="6" s="1"/>
  <c r="Z40" i="24"/>
  <c r="Z36" i="24"/>
  <c r="Z16" i="24"/>
  <c r="AN36" i="24" s="1"/>
  <c r="G47" i="28"/>
  <c r="K22" i="28"/>
  <c r="H16" i="19"/>
  <c r="F16" i="26"/>
  <c r="J64" i="7"/>
  <c r="C64" i="7"/>
  <c r="Z40" i="4"/>
  <c r="Z40" i="17"/>
  <c r="Z40" i="18"/>
  <c r="AD36" i="24"/>
  <c r="AE36" i="24" s="1"/>
  <c r="Z40" i="21"/>
  <c r="U5" i="25"/>
  <c r="O13" i="25"/>
  <c r="Z39" i="4"/>
  <c r="Z16" i="4"/>
  <c r="Z36" i="4" s="1"/>
  <c r="Z39" i="17"/>
  <c r="Z36" i="17"/>
  <c r="Z16" i="17"/>
  <c r="Z39" i="18"/>
  <c r="Z36" i="18"/>
  <c r="Z16" i="18"/>
  <c r="AC37" i="24"/>
  <c r="AO36" i="24"/>
  <c r="AP36" i="24" s="1"/>
  <c r="AK36" i="24"/>
  <c r="Z39" i="21"/>
  <c r="Z36" i="21"/>
  <c r="Z16" i="21"/>
  <c r="AJ36" i="24" l="1"/>
  <c r="H73" i="7"/>
  <c r="H75" i="7" s="1"/>
  <c r="AC36" i="24"/>
  <c r="AG36" i="24"/>
  <c r="AL36" i="24"/>
  <c r="AM36" i="24" s="1"/>
  <c r="AH36" i="24"/>
  <c r="AI36" i="24" s="1"/>
  <c r="AF36" i="24" s="1"/>
  <c r="AA55" i="24"/>
  <c r="AB54" i="24"/>
  <c r="AA36" i="24" s="1"/>
  <c r="AA55" i="21"/>
  <c r="AB54" i="21"/>
  <c r="AA36" i="21" s="1"/>
  <c r="AA55" i="18"/>
  <c r="AB54" i="18"/>
  <c r="AA36" i="18" s="1"/>
  <c r="AA55" i="4"/>
  <c r="AB54" i="4"/>
  <c r="AA36" i="4" s="1"/>
  <c r="AA55" i="17"/>
  <c r="AB54" i="17"/>
  <c r="AA36" i="17" s="1"/>
  <c r="E9" i="6"/>
  <c r="Z40" i="6"/>
  <c r="Z16" i="6"/>
  <c r="Z39" i="6"/>
  <c r="AB36" i="24"/>
  <c r="AG36" i="17"/>
  <c r="AK36" i="17"/>
  <c r="AO36" i="17"/>
  <c r="AP36" i="17" s="1"/>
  <c r="AC37" i="17"/>
  <c r="AD36" i="17"/>
  <c r="AH36" i="17"/>
  <c r="AI36" i="17" s="1"/>
  <c r="AJ36" i="17"/>
  <c r="AL36" i="17"/>
  <c r="AM36" i="17" s="1"/>
  <c r="AN36" i="17"/>
  <c r="B22" i="17" s="1"/>
  <c r="B23" i="17" s="1"/>
  <c r="AD36" i="21"/>
  <c r="AH36" i="21"/>
  <c r="AI36" i="21" s="1"/>
  <c r="AJ36" i="21"/>
  <c r="AL36" i="21"/>
  <c r="AM36" i="21" s="1"/>
  <c r="AN36" i="21"/>
  <c r="AG36" i="21"/>
  <c r="AK36" i="21"/>
  <c r="AO36" i="21"/>
  <c r="AP36" i="21" s="1"/>
  <c r="AC37" i="21"/>
  <c r="AD36" i="18"/>
  <c r="AH36" i="18"/>
  <c r="AI36" i="18" s="1"/>
  <c r="AJ36" i="18"/>
  <c r="AL36" i="18"/>
  <c r="AM36" i="18" s="1"/>
  <c r="AN36" i="18"/>
  <c r="AG36" i="18"/>
  <c r="AK36" i="18"/>
  <c r="AO36" i="18"/>
  <c r="AP36" i="18" s="1"/>
  <c r="AC37" i="18"/>
  <c r="AD36" i="4"/>
  <c r="AH36" i="4"/>
  <c r="AI36" i="4" s="1"/>
  <c r="AJ36" i="4"/>
  <c r="AL36" i="4"/>
  <c r="AM36" i="4" s="1"/>
  <c r="AN36" i="4"/>
  <c r="AG36" i="4"/>
  <c r="AK36" i="4"/>
  <c r="AO36" i="4"/>
  <c r="AP36" i="4" s="1"/>
  <c r="AC37" i="4"/>
  <c r="B22" i="24"/>
  <c r="B23" i="24" s="1"/>
  <c r="Y11" i="24" l="1"/>
  <c r="AA54" i="24"/>
  <c r="AF36" i="18"/>
  <c r="AF36" i="4"/>
  <c r="AF36" i="21"/>
  <c r="AG36" i="6"/>
  <c r="AL36" i="6"/>
  <c r="AM36" i="6" s="1"/>
  <c r="AH36" i="6"/>
  <c r="AI36" i="6" s="1"/>
  <c r="AO36" i="6"/>
  <c r="AP36" i="6" s="1"/>
  <c r="AN36" i="6"/>
  <c r="AJ36" i="6"/>
  <c r="AD36" i="6"/>
  <c r="AC37" i="6"/>
  <c r="AK36" i="6"/>
  <c r="AA55" i="6"/>
  <c r="AB54" i="6"/>
  <c r="AA36" i="6" s="1"/>
  <c r="AA54" i="17"/>
  <c r="AA54" i="18"/>
  <c r="AA54" i="21"/>
  <c r="AF36" i="17"/>
  <c r="AE36" i="17"/>
  <c r="AC36" i="17" s="1"/>
  <c r="Y12" i="24"/>
  <c r="E11" i="24" s="1"/>
  <c r="B22" i="4"/>
  <c r="B23" i="4" s="1"/>
  <c r="B22" i="18"/>
  <c r="B23" i="18" s="1"/>
  <c r="B22" i="21"/>
  <c r="B23" i="21" s="1"/>
  <c r="AA54" i="4"/>
  <c r="AE36" i="4"/>
  <c r="AB36" i="4" s="1"/>
  <c r="AE36" i="18"/>
  <c r="AB36" i="18" s="1"/>
  <c r="AE36" i="21"/>
  <c r="AB36" i="21" s="1"/>
  <c r="AF36" i="6" l="1"/>
  <c r="B22" i="6"/>
  <c r="B23" i="6" s="1"/>
  <c r="AE36" i="6"/>
  <c r="AB36" i="6" s="1"/>
  <c r="AC36" i="21"/>
  <c r="AC36" i="18"/>
  <c r="Y11" i="18" s="1"/>
  <c r="AC36" i="4"/>
  <c r="Y11" i="4" s="1"/>
  <c r="AA54" i="6"/>
  <c r="AB36" i="17"/>
  <c r="Y11" i="17" s="1"/>
  <c r="Y11" i="21"/>
  <c r="Y12" i="4" l="1"/>
  <c r="E11" i="4" s="1"/>
  <c r="AC36" i="6"/>
  <c r="Y11" i="6" s="1"/>
  <c r="Y12" i="18"/>
  <c r="E11" i="18" s="1"/>
  <c r="Y12" i="17"/>
  <c r="E11" i="17" s="1"/>
  <c r="Y12" i="21"/>
  <c r="E11" i="21" s="1"/>
  <c r="Y12" i="6" l="1"/>
  <c r="Z36" i="6" s="1"/>
  <c r="E11" i="6" l="1"/>
  <c r="D60" i="7" s="1"/>
</calcChain>
</file>

<file path=xl/sharedStrings.xml><?xml version="1.0" encoding="utf-8"?>
<sst xmlns="http://schemas.openxmlformats.org/spreadsheetml/2006/main" count="4821" uniqueCount="499">
  <si>
    <t>DINAS KESEHATAN</t>
  </si>
  <si>
    <t>Dasar</t>
  </si>
  <si>
    <t>:</t>
  </si>
  <si>
    <t xml:space="preserve">Kepada </t>
  </si>
  <si>
    <t>Nama</t>
  </si>
  <si>
    <t>Pangkat/Gol.</t>
  </si>
  <si>
    <t>NIP.</t>
  </si>
  <si>
    <t>Jabatan</t>
  </si>
  <si>
    <t>Untuk</t>
  </si>
  <si>
    <t>Dikeluarkan di</t>
  </si>
  <si>
    <t>Pada tanggal</t>
  </si>
  <si>
    <t>Tanah Grogot</t>
  </si>
  <si>
    <t xml:space="preserve"> TANAH GROGOT (76211)</t>
  </si>
  <si>
    <t>DAFTAR PEGAWAI BIDANG PELAYANAN KESEHATAN</t>
  </si>
  <si>
    <t>Dakran, Amd, Kep</t>
  </si>
  <si>
    <t>19621206 198402 1 001</t>
  </si>
  <si>
    <t>Johansyah, MA</t>
  </si>
  <si>
    <t>Penata Muda TK.I / III.b</t>
  </si>
  <si>
    <t>Sri Fitriyah, ST</t>
  </si>
  <si>
    <t>19751007 199803 2 002</t>
  </si>
  <si>
    <t>Sudarso</t>
  </si>
  <si>
    <t>-</t>
  </si>
  <si>
    <t>Staf Seksi Pelayanan Medik</t>
  </si>
  <si>
    <t>Dr. H. Moh. Slamet Riyanto</t>
  </si>
  <si>
    <t>Basuki Susanto</t>
  </si>
  <si>
    <t>PEMERINTAH KABUPATEN PASER</t>
  </si>
  <si>
    <t>Nomor</t>
  </si>
  <si>
    <t>Lembar ke</t>
  </si>
  <si>
    <t>ke</t>
  </si>
  <si>
    <t>UNTUK DINAS</t>
  </si>
  <si>
    <t>Tahun Angg</t>
  </si>
  <si>
    <t>No. BKU</t>
  </si>
  <si>
    <t xml:space="preserve">: </t>
  </si>
  <si>
    <t>Kode Rek</t>
  </si>
  <si>
    <t>1.02.01.00.00.5.1.1.02.01</t>
  </si>
  <si>
    <t>KUITANSI / BUKTI PEMBAYARAN</t>
  </si>
  <si>
    <t>|</t>
  </si>
  <si>
    <t>Sudah terima dari</t>
  </si>
  <si>
    <t>Pengguna  Anggaran Satker Dinas Kesehatan Kab. Pasir</t>
  </si>
  <si>
    <t>Jumlah Uang</t>
  </si>
  <si>
    <t xml:space="preserve">Rp. </t>
  </si>
  <si>
    <t>Banyaknya uang</t>
  </si>
  <si>
    <t>=</t>
  </si>
  <si>
    <t>MILYARD</t>
  </si>
  <si>
    <t>RT.JUTA</t>
  </si>
  <si>
    <t>PL.JUTA</t>
  </si>
  <si>
    <t>BL.JUTA</t>
  </si>
  <si>
    <t>JUTA</t>
  </si>
  <si>
    <t>RT.RIBU</t>
  </si>
  <si>
    <t>PL.RIBU</t>
  </si>
  <si>
    <t>BL.RIBU</t>
  </si>
  <si>
    <t>RIBU</t>
  </si>
  <si>
    <t>RATUS</t>
  </si>
  <si>
    <t>PULUH</t>
  </si>
  <si>
    <t>BELAS</t>
  </si>
  <si>
    <t>SATUAN</t>
  </si>
  <si>
    <t>PULUH SEN</t>
  </si>
  <si>
    <t>BELAS SEN</t>
  </si>
  <si>
    <t>SATU SEN</t>
  </si>
  <si>
    <t>BELASAN</t>
  </si>
  <si>
    <t>0</t>
  </si>
  <si>
    <t/>
  </si>
  <si>
    <t>1</t>
  </si>
  <si>
    <t xml:space="preserve">SATU MILIAR </t>
  </si>
  <si>
    <t xml:space="preserve">SERATUS </t>
  </si>
  <si>
    <t>SEPULUH</t>
  </si>
  <si>
    <t xml:space="preserve">SEBELAS </t>
  </si>
  <si>
    <t xml:space="preserve">SATU </t>
  </si>
  <si>
    <t xml:space="preserve">SEPULUH </t>
  </si>
  <si>
    <t>SE</t>
  </si>
  <si>
    <t>11</t>
  </si>
  <si>
    <t>2</t>
  </si>
  <si>
    <t xml:space="preserve">DUA MILIAR </t>
  </si>
  <si>
    <t xml:space="preserve">DUA RATUS  </t>
  </si>
  <si>
    <t xml:space="preserve">DUA PULUH </t>
  </si>
  <si>
    <t>DUA BELAS</t>
  </si>
  <si>
    <t xml:space="preserve">DUA </t>
  </si>
  <si>
    <t>12</t>
  </si>
  <si>
    <t xml:space="preserve">DUA BELAS </t>
  </si>
  <si>
    <t>Terbilang Rp</t>
  </si>
  <si>
    <t>3</t>
  </si>
  <si>
    <t xml:space="preserve">TIGA MILIAR </t>
  </si>
  <si>
    <t xml:space="preserve">TIGA RATUS </t>
  </si>
  <si>
    <t xml:space="preserve">TIGA PULUH </t>
  </si>
  <si>
    <t xml:space="preserve">TIGA BELAS </t>
  </si>
  <si>
    <t xml:space="preserve">TIGA </t>
  </si>
  <si>
    <t>13</t>
  </si>
  <si>
    <t>Buat bayar</t>
  </si>
  <si>
    <t>Pembayaran Tambahan Penghasilan Berdasarkan Beban Kerja</t>
  </si>
  <si>
    <t>4</t>
  </si>
  <si>
    <t xml:space="preserve">EMPAT MILIAR </t>
  </si>
  <si>
    <t xml:space="preserve">EMPAT RATUS </t>
  </si>
  <si>
    <t xml:space="preserve">EMPAT PULUH </t>
  </si>
  <si>
    <t xml:space="preserve">EMPAT BELAS </t>
  </si>
  <si>
    <t xml:space="preserve">EMPAT </t>
  </si>
  <si>
    <t>14</t>
  </si>
  <si>
    <t>Dinas Kesehatan Kabupaten Pasir Triw I dan II</t>
  </si>
  <si>
    <t>Diketahui :</t>
  </si>
  <si>
    <t>Tanah Grogot,       Juli  2007</t>
  </si>
  <si>
    <t>5</t>
  </si>
  <si>
    <t xml:space="preserve">LIMA MILIAR </t>
  </si>
  <si>
    <t xml:space="preserve">LIMA RATUS </t>
  </si>
  <si>
    <t xml:space="preserve">LIMA PULUH </t>
  </si>
  <si>
    <t xml:space="preserve">LIMA BELAS </t>
  </si>
  <si>
    <t xml:space="preserve">LIMA </t>
  </si>
  <si>
    <t>15</t>
  </si>
  <si>
    <t>Pejabat Pelaksana Teknis Kegiatan (PPTK)</t>
  </si>
  <si>
    <t>Jabatan Penerima Uang</t>
  </si>
  <si>
    <t>Hj. Misri Sunarni, S.Sos</t>
  </si>
  <si>
    <t>Nurhadi</t>
  </si>
  <si>
    <t>NIP. 140 089 437</t>
  </si>
  <si>
    <t>6</t>
  </si>
  <si>
    <t xml:space="preserve">ENAM MILIAR </t>
  </si>
  <si>
    <t xml:space="preserve">ENAM RATUS </t>
  </si>
  <si>
    <t xml:space="preserve">ENAM PULUH </t>
  </si>
  <si>
    <t xml:space="preserve">ENAM BELAS </t>
  </si>
  <si>
    <t xml:space="preserve">ENAM </t>
  </si>
  <si>
    <t>16</t>
  </si>
  <si>
    <t>7</t>
  </si>
  <si>
    <t xml:space="preserve">TUJUH MILIAR </t>
  </si>
  <si>
    <t xml:space="preserve">TUJUH RATUS </t>
  </si>
  <si>
    <t xml:space="preserve">TUJUH PULUH </t>
  </si>
  <si>
    <t xml:space="preserve">TUJUH BELAS </t>
  </si>
  <si>
    <t xml:space="preserve">TUJUH </t>
  </si>
  <si>
    <t>17</t>
  </si>
  <si>
    <t>Diketahui / Disetujui</t>
  </si>
  <si>
    <t>8</t>
  </si>
  <si>
    <t xml:space="preserve">DELAPAN MILIAR </t>
  </si>
  <si>
    <t xml:space="preserve">DELAPAN RATUS </t>
  </si>
  <si>
    <t xml:space="preserve">DELAPAN PULUH </t>
  </si>
  <si>
    <t xml:space="preserve">DELAPAN BELAS </t>
  </si>
  <si>
    <t xml:space="preserve">DELAPAN </t>
  </si>
  <si>
    <t>18</t>
  </si>
  <si>
    <t>Pengguna Anggaran/Atasan Langsung</t>
  </si>
  <si>
    <t>9</t>
  </si>
  <si>
    <t xml:space="preserve">SEMBILAN MILIAR </t>
  </si>
  <si>
    <t xml:space="preserve">SEMBILAN RATUS </t>
  </si>
  <si>
    <t xml:space="preserve">SEMBILAN PULUH </t>
  </si>
  <si>
    <t xml:space="preserve">SEMBILAN BELAS </t>
  </si>
  <si>
    <t xml:space="preserve">SEMBILAN </t>
  </si>
  <si>
    <t>19</t>
  </si>
  <si>
    <t>Dr.H.Patotori Natsir</t>
  </si>
  <si>
    <t>Nip.  140 170 005</t>
  </si>
  <si>
    <t>PL.MILIAR</t>
  </si>
  <si>
    <t>Tempat Tujuan Tugas</t>
  </si>
  <si>
    <t>Lamanya perjalanan dinas</t>
  </si>
  <si>
    <t>Tanggal Berangkat</t>
  </si>
  <si>
    <t>Tanggal Kembali</t>
  </si>
  <si>
    <t>Dinas Kesehatan Kab. Paser</t>
  </si>
  <si>
    <t>Terbilang</t>
  </si>
  <si>
    <t xml:space="preserve">Tanah Grogot, </t>
  </si>
  <si>
    <t>PERJALANAN DALAM WILAYAH KAB.</t>
  </si>
  <si>
    <t>PERJALANAN LUAR WILAYAH KAB.</t>
  </si>
  <si>
    <t>Uraian Perjalanan</t>
  </si>
  <si>
    <t>PNS</t>
  </si>
  <si>
    <t>HONOR</t>
  </si>
  <si>
    <t>TGT</t>
  </si>
  <si>
    <t>Gol. II</t>
  </si>
  <si>
    <t>Gol. III</t>
  </si>
  <si>
    <t>Gol. IV</t>
  </si>
  <si>
    <t>Esselon IVa</t>
  </si>
  <si>
    <t>Esselon IVb</t>
  </si>
  <si>
    <t>Esselon III a</t>
  </si>
  <si>
    <t>Esselon III b</t>
  </si>
  <si>
    <t>Esselon II a</t>
  </si>
  <si>
    <t>Esselon II b</t>
  </si>
  <si>
    <t>PUSKESMAS</t>
  </si>
  <si>
    <t>JUMLAH</t>
  </si>
  <si>
    <t>KOTA</t>
  </si>
  <si>
    <t>Long Kali</t>
  </si>
  <si>
    <t>Penajam</t>
  </si>
  <si>
    <t>Mendik</t>
  </si>
  <si>
    <t>Balikpapan</t>
  </si>
  <si>
    <t>RINCIAN BIAYA PERJALANAN DINAS</t>
  </si>
  <si>
    <t>Long Ikis</t>
  </si>
  <si>
    <t>Samarinda</t>
  </si>
  <si>
    <t>Krayan</t>
  </si>
  <si>
    <t>Tenggarong</t>
  </si>
  <si>
    <t>NO</t>
  </si>
  <si>
    <t>PERINCIAN BIAYA</t>
  </si>
  <si>
    <t>KETERANGAN</t>
  </si>
  <si>
    <t>Kayungo</t>
  </si>
  <si>
    <t>Bontang</t>
  </si>
  <si>
    <t>Kuaro</t>
  </si>
  <si>
    <t>Sangata</t>
  </si>
  <si>
    <t>Lolo</t>
  </si>
  <si>
    <t>Sendawar</t>
  </si>
  <si>
    <t>Selama :</t>
  </si>
  <si>
    <t xml:space="preserve">hari X </t>
  </si>
  <si>
    <t>Batu Kajang</t>
  </si>
  <si>
    <t>Muara Komam</t>
  </si>
  <si>
    <t>Transport :</t>
  </si>
  <si>
    <t>Padang Pengrapat</t>
  </si>
  <si>
    <t>Pasir Belengkong</t>
  </si>
  <si>
    <t>Suliliran Baru</t>
  </si>
  <si>
    <t>Suatang Baru</t>
  </si>
  <si>
    <t>Kerang</t>
  </si>
  <si>
    <t>Muser</t>
  </si>
  <si>
    <t>Terbilang :</t>
  </si>
  <si>
    <t>Tanjung Aru</t>
  </si>
  <si>
    <t xml:space="preserve"> Telah dibayar sejumlah</t>
  </si>
  <si>
    <t>Bendahara Pengeluaran</t>
  </si>
  <si>
    <t>Eselon IV.a</t>
  </si>
  <si>
    <t>Tanwirul</t>
  </si>
  <si>
    <t>Payo Klato I</t>
  </si>
  <si>
    <t>Payo Klato II</t>
  </si>
  <si>
    <t>NIP. 19720529 200212 1 004</t>
  </si>
  <si>
    <t>NIP. 19761010 200701 1 031</t>
  </si>
  <si>
    <t>NIP. 19621206 198402 1 001</t>
  </si>
  <si>
    <t>NIP. 19751007 199803 2 002</t>
  </si>
  <si>
    <t>NIP. 19640303 199103 1 011</t>
  </si>
  <si>
    <t>3 (tiga) hari</t>
  </si>
  <si>
    <t>2 (dua) hari</t>
  </si>
  <si>
    <t>5 (lima) hari</t>
  </si>
  <si>
    <t>19770602 199703 1 005</t>
  </si>
  <si>
    <t>Staf  Puskesmas Pasir Belengkong</t>
  </si>
  <si>
    <t>1 (satu) hari</t>
  </si>
  <si>
    <t>1.</t>
  </si>
  <si>
    <t>2.</t>
  </si>
  <si>
    <t>NIP. 19770602 199703 1 005</t>
  </si>
  <si>
    <t>NIP. 19680320 198911 1 001</t>
  </si>
  <si>
    <t>19680320 198911 1 001</t>
  </si>
  <si>
    <t>NIP. 19750612 200012 1 004</t>
  </si>
  <si>
    <t>Kasi Pelayanan Medik</t>
  </si>
  <si>
    <t>Penata Tk.I / III d</t>
  </si>
  <si>
    <t>MEMERINTAHKAN :</t>
  </si>
  <si>
    <t>SURAT PERINTAH TUGAS</t>
  </si>
  <si>
    <t>dr. Hj. Sri Djarwati</t>
  </si>
  <si>
    <t>............................</t>
  </si>
  <si>
    <t>Kode no</t>
  </si>
  <si>
    <t>a. Pangkat &amp; Golongan</t>
  </si>
  <si>
    <t>b. J a b a t a n</t>
  </si>
  <si>
    <t>c. Tingkat menurut peraturan perjalanan dinas</t>
  </si>
  <si>
    <t>I.</t>
  </si>
  <si>
    <t>SPPD No.</t>
  </si>
  <si>
    <t>Berangkat dari</t>
  </si>
  <si>
    <t>(Tempat Kedudukan)</t>
  </si>
  <si>
    <t>TANAH GROGOT (Kode Pos 76211)</t>
  </si>
  <si>
    <t>Pada Tanggal</t>
  </si>
  <si>
    <t>Ke</t>
  </si>
  <si>
    <t>SURAT PERINTAH PERJALANAN DINAS</t>
  </si>
  <si>
    <t>NIP</t>
  </si>
  <si>
    <t>( S P P D )</t>
  </si>
  <si>
    <t>II.</t>
  </si>
  <si>
    <t>Tiba di</t>
  </si>
  <si>
    <t xml:space="preserve">Ke </t>
  </si>
  <si>
    <t>Pejabat berwenang yang memberikan perintah</t>
  </si>
  <si>
    <t>Kepala</t>
  </si>
  <si>
    <t>Nama Pegawai yang diperintahkan</t>
  </si>
  <si>
    <t>3.</t>
  </si>
  <si>
    <t>a.</t>
  </si>
  <si>
    <t>b.</t>
  </si>
  <si>
    <t>c.</t>
  </si>
  <si>
    <t>4.</t>
  </si>
  <si>
    <t>Maksud perjalanan dinas</t>
  </si>
  <si>
    <t>III.</t>
  </si>
  <si>
    <t>5.</t>
  </si>
  <si>
    <t>Alat angkut yang dipergunakan</t>
  </si>
  <si>
    <t>6.</t>
  </si>
  <si>
    <t>Tempat berangkat</t>
  </si>
  <si>
    <t xml:space="preserve">Tempat Tujuan </t>
  </si>
  <si>
    <t>7.</t>
  </si>
  <si>
    <t>a. Lamanya perjalanan dinas</t>
  </si>
  <si>
    <t>b. Tanggal berangkat</t>
  </si>
  <si>
    <t>c. Tanggal kembali</t>
  </si>
  <si>
    <t>8.</t>
  </si>
  <si>
    <t>P E N G I K U T</t>
  </si>
  <si>
    <t>9.</t>
  </si>
  <si>
    <t>Pembebanan Anggaran</t>
  </si>
  <si>
    <t>Hanya Instansi yang dikuasai</t>
  </si>
  <si>
    <t>a. Instansi</t>
  </si>
  <si>
    <t xml:space="preserve">Tiba di               </t>
  </si>
  <si>
    <t>b. Mata Anggaran</t>
  </si>
  <si>
    <t xml:space="preserve">Pada Tanggal   </t>
  </si>
  <si>
    <t>10.</t>
  </si>
  <si>
    <t>Keterangan lain-lain</t>
  </si>
  <si>
    <t>Telah diperiksa dengan keterangan bahwa perjalanan tersebut diatas benar dilakukan atas perintah dan semata-mata untuk kepentingan jabatan dalam waktu yang sesingkat-singkatnya</t>
  </si>
  <si>
    <t>DIKELUARKAN DI</t>
  </si>
  <si>
    <t>PADA TANGGAL</t>
  </si>
  <si>
    <t>VI.</t>
  </si>
  <si>
    <t>Catatan lain-lain</t>
  </si>
  <si>
    <t>IV.</t>
  </si>
  <si>
    <t xml:space="preserve"> </t>
  </si>
  <si>
    <t>Pengguna Anggaran  Dinas Kesehatan Kab. Paser</t>
  </si>
  <si>
    <t>Untuk Pembayaran</t>
  </si>
  <si>
    <t xml:space="preserve">Tanah Grogot,               </t>
  </si>
  <si>
    <t>Yang Menerima</t>
  </si>
  <si>
    <t xml:space="preserve">Setuju dan lunas dibayar tgl                  </t>
  </si>
  <si>
    <t>Bendahara pengeluaran</t>
  </si>
  <si>
    <t>M. Hasanudin, S.Sos</t>
  </si>
  <si>
    <t xml:space="preserve">Barang/pekerjaan tersbut telah diterima/diselesaikan dengan lengkap dan baik </t>
  </si>
  <si>
    <t xml:space="preserve">Pejabat yang bertanggung jawab </t>
  </si>
  <si>
    <t>NIP. 19571225 198911 2 001</t>
  </si>
  <si>
    <t>Kode Rekening   :</t>
  </si>
  <si>
    <t>Lumpsum</t>
  </si>
  <si>
    <t>Telah menerima  jumlah uang sebesar</t>
  </si>
  <si>
    <t>PERHITUNGAN SPPD RAMPUNG</t>
  </si>
  <si>
    <t>Ditetapkan</t>
  </si>
  <si>
    <t>: Rp.</t>
  </si>
  <si>
    <t>Yang telah dibayar semula</t>
  </si>
  <si>
    <t>Sisa Kurang / Lebih</t>
  </si>
  <si>
    <t>Pejabat yang berwenang /Pejabat lain yang ditunjuk</t>
  </si>
  <si>
    <t>Eselon III.b</t>
  </si>
  <si>
    <t>Golongan III</t>
  </si>
  <si>
    <t>Golongan II</t>
  </si>
  <si>
    <t>DAFTAR PENGELUARAN RILL</t>
  </si>
  <si>
    <t>Yang bertanda tangan dibawah ini :</t>
  </si>
  <si>
    <t xml:space="preserve">Biaya transport pegawai dan di bawah ini yang tidak dapat diperoleh bukti-bukti </t>
  </si>
  <si>
    <t>pengeluarannya, meliputi :</t>
  </si>
  <si>
    <t>URAIAN</t>
  </si>
  <si>
    <t>Jumlah angka tersebut pada angka 1 di atas benar-benar dikeluarkan untuk pelaksanaan perjalanan dinas dimaksud dan apabila dikemudian hari terdapat kelebihan atas pembayaran, kami bersedia untuk menyetorkan  kelebihan tersebut ke Kas Daerah.</t>
  </si>
  <si>
    <t>Demikian pernyataan ini kami buat dengan sebenarnya, untuk dipergunakan sebagaimana mestinya.</t>
  </si>
  <si>
    <t>Mengetahui /Menyetujui</t>
  </si>
  <si>
    <t xml:space="preserve">Pejabat /Pegawai </t>
  </si>
  <si>
    <t>Yang Melaksanakan Perjalanan Dinas</t>
  </si>
  <si>
    <t xml:space="preserve">Berdasarkan Surat Perintah Perjalanan Dinas ( SPPD ) tanggal, </t>
  </si>
  <si>
    <t>No.</t>
  </si>
  <si>
    <t>Nomor :</t>
  </si>
  <si>
    <t>SP1</t>
  </si>
  <si>
    <t>SP2</t>
  </si>
  <si>
    <t>Staf Bagian Keuangan</t>
  </si>
  <si>
    <t>Pengatur Muda Tk. I / II.b</t>
  </si>
  <si>
    <t xml:space="preserve"> Plt.Kepala Dinas,</t>
  </si>
  <si>
    <t>Pembina TK. I / IV.b</t>
  </si>
  <si>
    <t>Drs. Chandra Irwanadhi, Msi</t>
  </si>
  <si>
    <t>Pembina / IV.a</t>
  </si>
  <si>
    <t>19660731 198609 1 001</t>
  </si>
  <si>
    <t>dengan ini kami menyatakan  dengan sesungguhnya bahwa :</t>
  </si>
  <si>
    <t>19761010 200701 1 031</t>
  </si>
  <si>
    <t>Pelayanan Operasi Mata Katarak dan Kebutaan Lainnya</t>
  </si>
  <si>
    <t>Drs.Chandra Irwanadhi,Msi</t>
  </si>
  <si>
    <t>NIP. 19660731 198609 1 001</t>
  </si>
  <si>
    <t>Skrining Pasca operasi mata katarak dan kebutaan lainnya di puskesmas</t>
  </si>
  <si>
    <t xml:space="preserve">Pejabat Pelaksana Teknis Kegiatan </t>
  </si>
  <si>
    <t>Pendamping pelayanan operasi bibir sumbing dan luka bakar</t>
  </si>
  <si>
    <t>094/   446  /Dinkes</t>
  </si>
  <si>
    <t>Nasrullah</t>
  </si>
  <si>
    <t>Pengatur TK I / II d</t>
  </si>
  <si>
    <t>19750922 200012 1 005</t>
  </si>
  <si>
    <t>Pengad Kep</t>
  </si>
  <si>
    <t>Rp. 7.483400,00</t>
  </si>
  <si>
    <t>Tujuh Juta Empat Ratus Delapan Puluh Tiga Ribu Empat Ratus Rupiah</t>
  </si>
  <si>
    <t>…………………….</t>
  </si>
  <si>
    <t>dr. I Dewa Made Sudarsana,MAP</t>
  </si>
  <si>
    <t>NIP. 19631123 199509 1 002</t>
  </si>
  <si>
    <t>094 /            / Dinkes</t>
  </si>
  <si>
    <t>19631123 199509 1 002</t>
  </si>
  <si>
    <t>Plt. Kepala Dinas Kesehatan Kab. Paser</t>
  </si>
  <si>
    <t>Jumain, SKM</t>
  </si>
  <si>
    <t>19720705 199303 1 010</t>
  </si>
  <si>
    <t xml:space="preserve">Kerang </t>
  </si>
  <si>
    <t>094 /          / Dinkes</t>
  </si>
  <si>
    <t>Jl. Jend. Achmad Yani No. 48 Telp. 21089, 21837 Fax (0543) 21089</t>
  </si>
  <si>
    <t>Tana Paser</t>
  </si>
  <si>
    <t>JL. JEND. ACHMAD YANI No. 48  TELP. 21837, FAX. 21089</t>
  </si>
  <si>
    <t>19590616 198002 1 001</t>
  </si>
  <si>
    <t>Pembina TK.I / IV.b</t>
  </si>
  <si>
    <t>Penata Muda / III.a</t>
  </si>
  <si>
    <t>Kabid Pelayanan Kesehatan</t>
  </si>
  <si>
    <t>Drs. Ameruhan</t>
  </si>
  <si>
    <t>NIP. 19590616 198002 1 001</t>
  </si>
  <si>
    <t>a</t>
  </si>
  <si>
    <t>b</t>
  </si>
  <si>
    <t>c</t>
  </si>
  <si>
    <t>d</t>
  </si>
  <si>
    <t>e</t>
  </si>
  <si>
    <t>f</t>
  </si>
  <si>
    <t>g</t>
  </si>
  <si>
    <t>Tingkatan 1 Bupati, wakil bupati, ketua/wakil ketua DPRD</t>
  </si>
  <si>
    <t>Tingkatan 2 anggota DPRD dan pejabat struktural eselon II</t>
  </si>
  <si>
    <t>Tingkatan 3 pejabat struktural eselon III/PNS gol. IV</t>
  </si>
  <si>
    <t>Tingkatan 4 pejabat struktural eselon IV</t>
  </si>
  <si>
    <t>Tingkatan 5 pejabat struktural eselon V dan PNS gol. III</t>
  </si>
  <si>
    <t>Tingkatan 6 PNS/CPNS gol. II dan I, dan</t>
  </si>
  <si>
    <t>Tingkatan 7 pegawai tidak tetap/non PNS di dalam SKPD dan non PNS di luar SKPD</t>
  </si>
  <si>
    <t>NOTA DINAS</t>
  </si>
  <si>
    <t>Kepada</t>
  </si>
  <si>
    <t>Dari</t>
  </si>
  <si>
    <t>Tanggal</t>
  </si>
  <si>
    <t>Sifat</t>
  </si>
  <si>
    <t>Lampiran</t>
  </si>
  <si>
    <t>Hal</t>
  </si>
  <si>
    <t>dengan pelaksana sebagai berikut :</t>
  </si>
  <si>
    <t>Biasa</t>
  </si>
  <si>
    <t xml:space="preserve"> -</t>
  </si>
  <si>
    <t xml:space="preserve">          Sehubungan dengan kegiatan </t>
  </si>
  <si>
    <t xml:space="preserve">        Demikian disampaikan atas perhatian dan persetujuannya di ucapkan terima kasih.</t>
  </si>
  <si>
    <t>(PP)</t>
  </si>
  <si>
    <t>maka dengan ini mohon kiranya Bapak dapat memberikan izin perjalanan dinas ke</t>
  </si>
  <si>
    <t xml:space="preserve"> TANA PASER (76211)</t>
  </si>
  <si>
    <t xml:space="preserve">Speed Penajam </t>
  </si>
  <si>
    <t>Kampung Baru</t>
  </si>
  <si>
    <t xml:space="preserve">Taxi Tanah Grogot  </t>
  </si>
  <si>
    <t>Taxi Balikpapan</t>
  </si>
  <si>
    <t>Perjalanan dinas luar daerah</t>
  </si>
  <si>
    <t>Kepala Dinas</t>
  </si>
  <si>
    <t>Kepala Dinas Kesehatan Kabupaten Paser</t>
  </si>
  <si>
    <t>Sekretaris</t>
  </si>
  <si>
    <t>DAFTAR PEGAWAI KEUANGAN</t>
  </si>
  <si>
    <t>Kepala Dinas kesehatan Kabupaten Paser</t>
  </si>
  <si>
    <t>4 (empat) hari</t>
  </si>
  <si>
    <t>Angkutan Udara</t>
  </si>
  <si>
    <t>Penata Muda TK. I / III.b</t>
  </si>
  <si>
    <t>Menghadiri pertemuan BPJS di samarinda</t>
  </si>
  <si>
    <t>Maksud perjalanan</t>
  </si>
  <si>
    <t>Kinerja yang dihasilkan</t>
  </si>
  <si>
    <t>Jumlah personil</t>
  </si>
  <si>
    <t>Jumlah hari pelaksanaan</t>
  </si>
  <si>
    <t>Sumber Dana</t>
  </si>
  <si>
    <t>Tujuan Perjalanan dinas</t>
  </si>
  <si>
    <t>Kepala Tata Usaha</t>
  </si>
  <si>
    <t>UPTD PERBEKALAN OBAT DAN ALKES</t>
  </si>
  <si>
    <t>Kepala UPTD Perbekalan Obat dan Alkes</t>
  </si>
  <si>
    <t xml:space="preserve">Kepala UPTD </t>
  </si>
  <si>
    <t>Perbekalan Obat dan Alkes</t>
  </si>
  <si>
    <t>UPTD Perbekalan Obat dan Alkes</t>
  </si>
  <si>
    <t>NIP. 19780703 200502 2 006</t>
  </si>
  <si>
    <t>UPTD Perbekalan Obat dan Alkes Kab. Paser</t>
  </si>
  <si>
    <t>TANA PASER</t>
  </si>
  <si>
    <t>Tujuan</t>
  </si>
  <si>
    <t>Mengetahui</t>
  </si>
  <si>
    <t xml:space="preserve">A. </t>
  </si>
  <si>
    <t>B</t>
  </si>
  <si>
    <t>YANG MELAKSANAKAN PERJALANAN DINAS</t>
  </si>
  <si>
    <t>Lokasi dan waktu</t>
  </si>
  <si>
    <t>Puskesmas</t>
  </si>
  <si>
    <t>C</t>
  </si>
  <si>
    <t>TUJUAN PERJALANAN DINAS</t>
  </si>
  <si>
    <t>D</t>
  </si>
  <si>
    <t>MAKSUD PERJALANAN DINAS</t>
  </si>
  <si>
    <t>Salah satu penunjang utama pelayanan kesehatan di Puskesmas</t>
  </si>
  <si>
    <t>adalah ketersediaan obat yang bersinambungan untuk itu di</t>
  </si>
  <si>
    <t>perlukan distribusi yang baik, baik jumlah maupun jenis yang</t>
  </si>
  <si>
    <t xml:space="preserve">selain pada itu untuk manjamin kelangsungan ketersediaan obat </t>
  </si>
  <si>
    <t>yang efesien dan rasional pada Puskesmas.</t>
  </si>
  <si>
    <t>E</t>
  </si>
  <si>
    <t>KESIMPULAN / HASIL</t>
  </si>
  <si>
    <t>Tersedia stok yang cukup, sesuai stok optimumnya</t>
  </si>
  <si>
    <t>Tersedia obat yang cukup pada Puskesmas baik jumlah maupun jenisnya</t>
  </si>
  <si>
    <t>Ka. UPTD perbekaln Obat dan Alkes</t>
  </si>
  <si>
    <t>Petugas yang berangkat</t>
  </si>
  <si>
    <t>...............................</t>
  </si>
  <si>
    <t>Yayillatul Rochmah S.Si.Apt</t>
  </si>
  <si>
    <t>DALAM RANGKA DISTRIBUSI OBAT</t>
  </si>
  <si>
    <t xml:space="preserve">                                                                                                                                                         </t>
  </si>
  <si>
    <t>Yayillatul Rochmah, S. Si. Apt</t>
  </si>
  <si>
    <t>Jumlah Hari Pelaksanaan</t>
  </si>
  <si>
    <t>Jln.YOS SUDARSO, SENAKEN Tlp.(0543)21285</t>
  </si>
  <si>
    <t>s/d</t>
  </si>
  <si>
    <t>Ka.TU.UPTD Perbekalan Obat dan Alkes</t>
  </si>
  <si>
    <t>Ka. UPTD Perbekalan Obat dan Alkes Kab Paser</t>
  </si>
  <si>
    <t>Ke PUSKESMAS</t>
  </si>
  <si>
    <t>tersedia sehingga dapat dengan mudah di peroleh masyarakat.</t>
  </si>
  <si>
    <t>Diharapkan pelayanan kesehatan dapat meningkat di Puskesmas</t>
  </si>
  <si>
    <t>Nota Dinas     No.</t>
  </si>
  <si>
    <t>No.Surat Tugas</t>
  </si>
  <si>
    <t>Perjalanan Dinas Dalam Kota,dalam rangka  Distribusi Obat  ke puskesmas.</t>
  </si>
  <si>
    <t>SURAT  TUGAS</t>
  </si>
  <si>
    <t>( S P  D )</t>
  </si>
  <si>
    <t>Perjalanan Dinas Dalam Kota</t>
  </si>
  <si>
    <t>Alasan</t>
  </si>
  <si>
    <t>LAPORAN PERJALANAN DINAS DALAM KOTA</t>
  </si>
  <si>
    <t>DASAR : PEMENUHAN UPAYA KESEHATAN PERORANGAN DAN UPAYA KESEHATAN MASYARAKAT</t>
  </si>
  <si>
    <t xml:space="preserve">                                                                                                                                                               </t>
  </si>
  <si>
    <t xml:space="preserve">                                        </t>
  </si>
  <si>
    <t>Setuju ,                               Laksanakan sesuai dengan ketentuan yang berlaku</t>
  </si>
  <si>
    <t>Untuk Meningkatkan pelayanan di Puskesmas dalam rangka pengobatan Gratis,maka dilakukan distribusi obat ke puskesmas sesuai jadwal</t>
  </si>
  <si>
    <t>DPA UPTD Perbekalan Obat dan Alkes Kabupaten Paser</t>
  </si>
  <si>
    <t>k</t>
  </si>
  <si>
    <t>Agustina Rahmawati, S.A.P</t>
  </si>
  <si>
    <t>Perjalanan Dinas Dalam Kota, dalam rangka Distribusi Obat ke puskesmas.</t>
  </si>
  <si>
    <t>Perjalanan Dinas Dalam kota, dalam rangka Distribusi Obat ke puskesmas.</t>
  </si>
  <si>
    <t>Ka. UPTD Perbekalan Obat dan Alkes Kab. Paser</t>
  </si>
  <si>
    <t>NAMA PUSKESMAS</t>
  </si>
  <si>
    <t>TANGGAL BERANGKAT</t>
  </si>
  <si>
    <t>TANGGAL PULANG</t>
  </si>
  <si>
    <t>NAMA1</t>
  </si>
  <si>
    <t>PANGKAT1</t>
  </si>
  <si>
    <t>NIP1</t>
  </si>
  <si>
    <t>JABATAN1</t>
  </si>
  <si>
    <t>NAMA2</t>
  </si>
  <si>
    <t>PANGKAT2</t>
  </si>
  <si>
    <t>NIP2</t>
  </si>
  <si>
    <t>JABATAN2</t>
  </si>
  <si>
    <t>NAMA3</t>
  </si>
  <si>
    <t>PANGKAT3</t>
  </si>
  <si>
    <t>NIP3</t>
  </si>
  <si>
    <t>JABATAN3</t>
  </si>
  <si>
    <t>KODE REKENING</t>
  </si>
  <si>
    <t>NOMOR SURAT TUGAS</t>
  </si>
  <si>
    <t>NOMOR NOTA DINAS</t>
  </si>
  <si>
    <t>JUMLAH HARI</t>
  </si>
  <si>
    <t>NOMOR SPD</t>
  </si>
  <si>
    <t>b. Jabatan</t>
  </si>
  <si>
    <t>Mendistribusikan obat dengan mengamati kondisi obat selama keadaan lengkap, baik pisik maupun jumlahnya, sehingga sesuai keadaan lengkap, baik pisik maupun jumlahnya, sehingga sesuai permintaan yang di butuhkan Puskesmas.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</si>
  <si>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</si>
  <si>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NIP. 19800830 200212 2 009</t>
  </si>
  <si>
    <t>Pengikut</t>
  </si>
  <si>
    <t>SURAT PERJALANAN DINAS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</si>
</sst>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_);_(* \(#,##0\);_(* &quot;-&quot;_);_(@_)"/>
    <numFmt numFmtId="165" formatCode="_(* #,##0.00_);_(* \(#,##0.00\);_(* &quot;-&quot;??_);_(@_)"/>
    <numFmt numFmtId="166" formatCode="&quot;Rp&quot;#,##0_);[Red]\(&quot;Rp&quot;#,##0\)"/>
    <numFmt numFmtId="167" formatCode="&quot;Rp&quot;#,##0.00_);[Red]\(&quot;Rp&quot;#,##0.00\)"/>
    <numFmt numFmtId="168" formatCode="_(&quot;Rp&quot;* #,##0_);_(&quot;Rp&quot;* \(#,##0\);_(&quot;Rp&quot;* &quot;-&quot;_);_(@_)"/>
    <numFmt numFmtId="169" formatCode="_(* #,##0_);_(* \(#,##0\);_(* &quot;-&quot;??_);_(@_)"/>
    <numFmt numFmtId="170" formatCode=";;;"/>
    <numFmt numFmtId="171" formatCode="_([$Rp-421]* #,##0_);_([$Rp-421]* \(#,##0\);_([$Rp-421]* &quot;-&quot;??_);_(@_)"/>
    <numFmt numFmtId="172" formatCode="#,##0;[Red]#,##0"/>
    <numFmt numFmtId="173" formatCode="_([$Rp-421]* #,##0_);_([$Rp-421]* \(#,##0\);_([$Rp-421]* &quot;-&quot;_);_(@_)"/>
    <numFmt numFmtId="174" formatCode="[$-421]dd\ mmmm\ yyyy;@"/>
    <numFmt numFmtId="175" formatCode="dd\ mmmm\ yyyy"/>
    <numFmt numFmtId="176" formatCode="_([$Rp-421]* #,##0.00_);_([$Rp-421]* \(#,##0.00\);_([$Rp-421]* &quot;-&quot;??_);_(@_)"/>
    <numFmt numFmtId="177" formatCode="dd/mm/yyyy;@"/>
  </numFmts>
  <fonts count="73">
    <font>
      <sz val="11"/>
      <color theme="1"/>
      <name val="Calibri"/>
      <family val="2"/>
      <charset val="1"/>
      <scheme val="minor"/>
    </font>
    <font>
      <sz val="10"/>
      <color indexed="8"/>
      <name val="Arial"/>
      <family val="2"/>
    </font>
    <font>
      <sz val="10"/>
      <name val="Arial"/>
      <family val="2"/>
    </font>
    <font>
      <sz val="10"/>
      <color indexed="8"/>
      <name val="Trebuchet MS"/>
      <family val="2"/>
    </font>
    <font>
      <sz val="10"/>
      <name val="Courier"/>
      <family val="3"/>
    </font>
    <font>
      <u/>
      <sz val="16"/>
      <color indexed="8"/>
      <name val="Impact"/>
      <family val="2"/>
    </font>
    <font>
      <sz val="10"/>
      <color indexed="8"/>
      <name val="Courier"/>
      <family val="3"/>
    </font>
    <font>
      <b/>
      <i/>
      <sz val="10"/>
      <color indexed="8"/>
      <name val="Arial"/>
      <family val="2"/>
    </font>
    <font>
      <b/>
      <sz val="12"/>
      <color indexed="8"/>
      <name val="Arial"/>
      <family val="2"/>
    </font>
    <font>
      <i/>
      <sz val="10"/>
      <color indexed="8"/>
      <name val="Arial Black"/>
      <family val="2"/>
    </font>
    <font>
      <b/>
      <i/>
      <sz val="9"/>
      <color indexed="8"/>
      <name val="Arial"/>
      <family val="2"/>
    </font>
    <font>
      <b/>
      <i/>
      <sz val="10"/>
      <color indexed="8"/>
      <name val="Courier"/>
      <family val="3"/>
    </font>
    <font>
      <i/>
      <sz val="14"/>
      <color indexed="8"/>
      <name val="Comic Sans MS"/>
      <family val="4"/>
    </font>
    <font>
      <b/>
      <u/>
      <sz val="10"/>
      <color indexed="8"/>
      <name val="Arial"/>
      <family val="2"/>
    </font>
    <font>
      <b/>
      <sz val="10"/>
      <name val="Arial"/>
      <family val="2"/>
    </font>
    <font>
      <sz val="11"/>
      <name val="Arial"/>
      <family val="2"/>
    </font>
    <font>
      <b/>
      <sz val="14"/>
      <name val="Arial"/>
      <family val="2"/>
    </font>
    <font>
      <b/>
      <sz val="12"/>
      <name val="Arial"/>
      <family val="2"/>
    </font>
    <font>
      <b/>
      <sz val="11"/>
      <name val="Arial"/>
      <family val="2"/>
    </font>
    <font>
      <sz val="11"/>
      <color indexed="8"/>
      <name val="Arial"/>
      <family val="2"/>
    </font>
    <font>
      <b/>
      <u/>
      <sz val="11"/>
      <name val="Arial"/>
      <family val="2"/>
    </font>
    <font>
      <u/>
      <sz val="11"/>
      <name val="Arial"/>
      <family val="2"/>
    </font>
    <font>
      <b/>
      <u/>
      <sz val="12"/>
      <name val="Arial"/>
      <family val="2"/>
    </font>
    <font>
      <b/>
      <u/>
      <sz val="10"/>
      <name val="Arial"/>
      <family val="2"/>
    </font>
    <font>
      <sz val="11"/>
      <color indexed="9"/>
      <name val="Arial"/>
      <family val="2"/>
    </font>
    <font>
      <sz val="9"/>
      <name val="Arial"/>
      <family val="2"/>
    </font>
    <font>
      <sz val="12"/>
      <name val="Arial"/>
      <family val="2"/>
    </font>
    <font>
      <i/>
      <sz val="11"/>
      <name val="Arial"/>
      <family val="2"/>
    </font>
    <font>
      <b/>
      <i/>
      <sz val="11"/>
      <name val="Arial"/>
      <family val="2"/>
    </font>
    <font>
      <sz val="10"/>
      <color indexed="9"/>
      <name val="Arial"/>
      <family val="2"/>
    </font>
    <font>
      <b/>
      <sz val="9"/>
      <name val="Arial"/>
      <family val="2"/>
    </font>
    <font>
      <sz val="14"/>
      <name val="Arial"/>
      <family val="2"/>
    </font>
    <font>
      <sz val="11"/>
      <color theme="1"/>
      <name val="Calibri"/>
      <family val="2"/>
      <charset val="1"/>
      <scheme val="minor"/>
    </font>
    <font>
      <u/>
      <sz val="8.8000000000000007"/>
      <color theme="10"/>
      <name val="Calibri"/>
      <family val="2"/>
      <charset val="1"/>
    </font>
    <font>
      <sz val="12"/>
      <color theme="1"/>
      <name val="Calibri"/>
      <family val="2"/>
      <scheme val="minor"/>
    </font>
    <font>
      <sz val="12"/>
      <name val="Calibri"/>
      <family val="2"/>
      <scheme val="minor"/>
    </font>
    <font>
      <b/>
      <sz val="12"/>
      <name val="Calibri"/>
      <family val="2"/>
      <scheme val="minor"/>
    </font>
    <font>
      <b/>
      <u/>
      <sz val="12"/>
      <name val="Calibri"/>
      <family val="2"/>
      <scheme val="minor"/>
    </font>
    <font>
      <sz val="12"/>
      <color indexed="8"/>
      <name val="Calibri"/>
      <family val="2"/>
      <scheme val="minor"/>
    </font>
    <font>
      <b/>
      <u/>
      <sz val="12"/>
      <color theme="1"/>
      <name val="Calibri"/>
      <family val="2"/>
      <scheme val="minor"/>
    </font>
    <font>
      <sz val="12"/>
      <color theme="1"/>
      <name val="Arial"/>
      <family val="2"/>
    </font>
    <font>
      <b/>
      <sz val="12"/>
      <color rgb="FFFF0000"/>
      <name val="Arial"/>
      <family val="2"/>
    </font>
    <font>
      <sz val="11"/>
      <color theme="1"/>
      <name val="Arial"/>
      <family val="2"/>
    </font>
    <font>
      <sz val="12"/>
      <color rgb="FFFF0000"/>
      <name val="Arial"/>
      <family val="2"/>
    </font>
    <font>
      <b/>
      <u/>
      <sz val="11"/>
      <color theme="1"/>
      <name val="Calibri"/>
      <family val="2"/>
      <scheme val="minor"/>
    </font>
    <font>
      <sz val="11"/>
      <color theme="1"/>
      <name val="Calibri"/>
      <family val="2"/>
      <scheme val="minor"/>
    </font>
    <font>
      <b/>
      <sz val="12"/>
      <color theme="1"/>
      <name val="Arial"/>
      <family val="2"/>
    </font>
    <font>
      <sz val="14"/>
      <color theme="1"/>
      <name val="Calibri"/>
      <family val="2"/>
      <charset val="1"/>
      <scheme val="minor"/>
    </font>
    <font>
      <b/>
      <u/>
      <sz val="12"/>
      <color theme="1"/>
      <name val="Arial"/>
      <family val="2"/>
    </font>
    <font>
      <sz val="10"/>
      <color theme="1"/>
      <name val="Arial"/>
      <family val="2"/>
    </font>
    <font>
      <sz val="10"/>
      <color theme="1"/>
      <name val="Calibri"/>
      <family val="2"/>
      <charset val="1"/>
      <scheme val="minor"/>
    </font>
    <font>
      <b/>
      <u/>
      <sz val="10"/>
      <color theme="1"/>
      <name val="Arial"/>
      <family val="2"/>
    </font>
    <font>
      <b/>
      <sz val="14"/>
      <color theme="1"/>
      <name val="Arial"/>
      <family val="2"/>
    </font>
    <font>
      <sz val="12"/>
      <color theme="0"/>
      <name val="Arial"/>
      <family val="2"/>
    </font>
    <font>
      <sz val="14"/>
      <color theme="1"/>
      <name val="Arial"/>
      <family val="2"/>
    </font>
    <font>
      <sz val="11"/>
      <color theme="0"/>
      <name val="Arial"/>
      <family val="2"/>
    </font>
    <font>
      <sz val="11"/>
      <name val="Calibri"/>
      <family val="2"/>
      <charset val="1"/>
      <scheme val="minor"/>
    </font>
    <font>
      <b/>
      <sz val="11"/>
      <color theme="1"/>
      <name val="Arial"/>
      <family val="2"/>
    </font>
    <font>
      <b/>
      <sz val="10"/>
      <color theme="1"/>
      <name val="Arial"/>
      <family val="2"/>
    </font>
    <font>
      <u/>
      <sz val="12"/>
      <color theme="10"/>
      <name val="Calibri"/>
      <family val="2"/>
      <charset val="1"/>
    </font>
    <font>
      <u/>
      <sz val="13"/>
      <color theme="10"/>
      <name val="Calibri"/>
      <family val="2"/>
      <charset val="1"/>
    </font>
    <font>
      <b/>
      <i/>
      <sz val="12"/>
      <color theme="1"/>
      <name val="Calibri"/>
      <family val="2"/>
      <scheme val="minor"/>
    </font>
    <font>
      <b/>
      <sz val="18"/>
      <color theme="1"/>
      <name val="Arial"/>
      <family val="2"/>
    </font>
    <font>
      <b/>
      <sz val="16"/>
      <color theme="1"/>
      <name val="Arial"/>
      <family val="2"/>
    </font>
    <font>
      <b/>
      <u/>
      <sz val="18"/>
      <color theme="1"/>
      <name val="Arial"/>
      <family val="2"/>
    </font>
    <font>
      <b/>
      <u/>
      <sz val="14"/>
      <color theme="1"/>
      <name val="Arial"/>
      <family val="2"/>
    </font>
    <font>
      <b/>
      <sz val="20"/>
      <color theme="1"/>
      <name val="Arial"/>
      <family val="2"/>
    </font>
    <font>
      <sz val="14"/>
      <color theme="0"/>
      <name val="Arial"/>
      <family val="2"/>
    </font>
    <font>
      <b/>
      <sz val="24"/>
      <color theme="1"/>
      <name val="Arial"/>
      <family val="2"/>
    </font>
    <font>
      <sz val="9"/>
      <color theme="1"/>
      <name val="Calibri"/>
      <family val="2"/>
      <charset val="1"/>
      <scheme val="minor"/>
    </font>
    <font>
      <sz val="10"/>
      <color theme="0"/>
      <name val="Arial"/>
      <family val="2"/>
    </font>
    <font>
      <sz val="10"/>
      <name val="Arial"/>
      <family val="2"/>
    </font>
    <font>
      <sz val="12"/>
      <color theme="3" tint="-0.499984740745262"/>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9">
    <border>
      <left/>
      <right/>
      <top/>
      <bottom/>
      <diagonal/>
    </border>
    <border>
      <left/>
      <right/>
      <top/>
      <bottom style="double">
        <color indexed="64"/>
      </bottom>
      <diagonal/>
    </border>
    <border>
      <left/>
      <right/>
      <top/>
      <bottom style="thin">
        <color indexed="64"/>
      </bottom>
      <diagonal/>
    </border>
    <border diagonalUp="1">
      <left/>
      <right/>
      <top/>
      <bottom style="thin">
        <color indexed="64"/>
      </bottom>
      <diagonal style="thin">
        <color indexed="64"/>
      </diagonal>
    </border>
    <border diagonalUp="1">
      <left/>
      <right/>
      <top style="thin">
        <color indexed="64"/>
      </top>
      <bottom/>
      <diagonal style="thin">
        <color indexed="64"/>
      </diagonal>
    </border>
    <border>
      <left/>
      <right/>
      <top/>
      <bottom style="hair">
        <color indexed="64"/>
      </bottom>
      <diagonal/>
    </border>
    <border>
      <left/>
      <right/>
      <top style="hair">
        <color indexed="64"/>
      </top>
      <bottom style="hair">
        <color indexed="64"/>
      </bottom>
      <diagonal/>
    </border>
    <border>
      <left/>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style="medium">
        <color indexed="64"/>
      </top>
      <bottom style="medium">
        <color indexed="64"/>
      </bottom>
      <diagonal/>
    </border>
    <border>
      <left/>
      <right/>
      <top style="medium">
        <color indexed="64"/>
      </top>
      <bottom/>
      <diagonal/>
    </border>
    <border>
      <left/>
      <right/>
      <top style="thick">
        <color indexed="64"/>
      </top>
      <bottom/>
      <diagonal/>
    </border>
  </borders>
  <cellStyleXfs count="13">
    <xf numFmtId="0" fontId="0" fillId="0" borderId="0"/>
    <xf numFmtId="165" fontId="32" fillId="0" borderId="0" applyFont="0" applyFill="0" applyBorder="0" applyAlignment="0" applyProtection="0"/>
    <xf numFmtId="164" fontId="3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0" fontId="33" fillId="0" borderId="0" applyNumberFormat="0" applyFill="0" applyBorder="0" applyAlignment="0" applyProtection="0">
      <alignment vertical="top"/>
      <protection locked="0"/>
    </xf>
    <xf numFmtId="0" fontId="32" fillId="0" borderId="0"/>
    <xf numFmtId="0" fontId="4" fillId="0" borderId="0"/>
    <xf numFmtId="0" fontId="2" fillId="0" borderId="0"/>
    <xf numFmtId="9" fontId="32" fillId="0" borderId="0" applyFont="0" applyFill="0" applyBorder="0" applyAlignment="0" applyProtection="0"/>
    <xf numFmtId="0" fontId="71" fillId="0" borderId="0"/>
    <xf numFmtId="165" fontId="2" fillId="0" borderId="0" applyFont="0" applyFill="0" applyBorder="0" applyAlignment="0" applyProtection="0"/>
  </cellStyleXfs>
  <cellXfs count="562">
    <xf numFmtId="0" fontId="0" fillId="0" borderId="0" xfId="0"/>
    <xf numFmtId="0" fontId="0" fillId="0" borderId="1" xfId="0" applyBorder="1"/>
    <xf numFmtId="0" fontId="34"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vertical="top"/>
    </xf>
    <xf numFmtId="0" fontId="0" fillId="0" borderId="0" xfId="0" applyAlignment="1">
      <alignment horizontal="right"/>
    </xf>
    <xf numFmtId="0" fontId="1" fillId="0" borderId="0" xfId="0" applyFont="1"/>
    <xf numFmtId="0" fontId="1" fillId="0" borderId="2" xfId="9" applyFont="1" applyBorder="1" applyAlignment="1">
      <alignment horizontal="center" vertical="center"/>
    </xf>
    <xf numFmtId="0" fontId="1" fillId="0" borderId="0" xfId="9" applyFont="1" applyAlignment="1">
      <alignment vertical="center"/>
    </xf>
    <xf numFmtId="0" fontId="1" fillId="0" borderId="0" xfId="0" applyFont="1" applyAlignment="1">
      <alignment horizontal="left"/>
    </xf>
    <xf numFmtId="0" fontId="1" fillId="0" borderId="0" xfId="9" applyFont="1" applyAlignment="1">
      <alignment horizontal="center" vertical="center"/>
    </xf>
    <xf numFmtId="0" fontId="3" fillId="0" borderId="0" xfId="0" applyFont="1"/>
    <xf numFmtId="0" fontId="1" fillId="0" borderId="0" xfId="9" applyFont="1" applyAlignment="1">
      <alignment horizontal="left" vertical="center"/>
    </xf>
    <xf numFmtId="0" fontId="3" fillId="0" borderId="0" xfId="8" applyFont="1"/>
    <xf numFmtId="0" fontId="6" fillId="0" borderId="0" xfId="8" applyFont="1" applyAlignment="1">
      <alignment horizontal="fill"/>
    </xf>
    <xf numFmtId="0" fontId="6" fillId="0" borderId="0" xfId="8" applyFont="1" applyAlignment="1">
      <alignment horizontal="left"/>
    </xf>
    <xf numFmtId="0" fontId="6" fillId="0" borderId="0" xfId="8" applyFont="1"/>
    <xf numFmtId="0" fontId="6" fillId="0" borderId="0" xfId="8" quotePrefix="1" applyFont="1" applyAlignment="1">
      <alignment horizontal="right"/>
    </xf>
    <xf numFmtId="0" fontId="6" fillId="0" borderId="0" xfId="8" quotePrefix="1" applyFont="1" applyAlignment="1">
      <alignment horizontal="left"/>
    </xf>
    <xf numFmtId="0" fontId="7" fillId="0" borderId="0" xfId="0" applyFont="1"/>
    <xf numFmtId="0" fontId="8" fillId="0" borderId="0" xfId="0" applyFont="1"/>
    <xf numFmtId="0" fontId="1" fillId="0" borderId="0" xfId="8" applyFont="1"/>
    <xf numFmtId="0" fontId="9" fillId="0" borderId="3" xfId="8" applyFont="1" applyBorder="1"/>
    <xf numFmtId="0" fontId="6" fillId="0" borderId="4" xfId="8" applyFont="1" applyBorder="1"/>
    <xf numFmtId="0" fontId="6" fillId="0" borderId="5" xfId="8" applyFont="1" applyBorder="1"/>
    <xf numFmtId="0" fontId="6" fillId="0" borderId="6" xfId="8" applyFont="1" applyBorder="1"/>
    <xf numFmtId="0" fontId="1" fillId="0" borderId="6" xfId="0" applyFont="1" applyBorder="1"/>
    <xf numFmtId="0" fontId="6" fillId="0" borderId="0" xfId="8" applyFont="1" applyAlignment="1">
      <alignment horizontal="right"/>
    </xf>
    <xf numFmtId="165" fontId="11" fillId="0" borderId="0" xfId="1" applyFont="1" applyBorder="1" applyProtection="1"/>
    <xf numFmtId="0" fontId="12" fillId="0" borderId="0" xfId="9" applyFont="1" applyAlignment="1">
      <alignment vertical="center"/>
    </xf>
    <xf numFmtId="0" fontId="1" fillId="0" borderId="5" xfId="9" applyFont="1" applyBorder="1" applyAlignment="1">
      <alignment vertical="center"/>
    </xf>
    <xf numFmtId="0" fontId="1" fillId="0" borderId="6" xfId="8" applyFont="1" applyBorder="1"/>
    <xf numFmtId="0" fontId="1" fillId="0" borderId="0" xfId="0" applyFont="1" applyAlignment="1">
      <alignment horizontal="center"/>
    </xf>
    <xf numFmtId="0" fontId="13" fillId="0" borderId="0" xfId="0" applyFont="1" applyAlignment="1">
      <alignment horizontal="center"/>
    </xf>
    <xf numFmtId="0" fontId="1" fillId="0" borderId="1" xfId="0" applyFont="1" applyBorder="1"/>
    <xf numFmtId="0" fontId="1" fillId="0" borderId="7" xfId="0" applyFont="1" applyBorder="1"/>
    <xf numFmtId="170" fontId="6" fillId="0" borderId="0" xfId="8" applyNumberFormat="1" applyFont="1"/>
    <xf numFmtId="0" fontId="6" fillId="0" borderId="0" xfId="8" quotePrefix="1" applyFont="1"/>
    <xf numFmtId="0" fontId="35" fillId="0" borderId="0" xfId="0" applyFont="1"/>
    <xf numFmtId="0" fontId="0" fillId="0" borderId="8" xfId="0" applyBorder="1" applyAlignment="1">
      <alignment horizontal="center"/>
    </xf>
    <xf numFmtId="0" fontId="35" fillId="0" borderId="0" xfId="0" applyFont="1" applyAlignment="1">
      <alignment horizontal="left"/>
    </xf>
    <xf numFmtId="0" fontId="36" fillId="0" borderId="0" xfId="0" applyFont="1"/>
    <xf numFmtId="0" fontId="36" fillId="0" borderId="9" xfId="0" applyFont="1" applyBorder="1"/>
    <xf numFmtId="0" fontId="36" fillId="0" borderId="9" xfId="0" applyFont="1" applyBorder="1" applyAlignment="1">
      <alignment horizontal="center"/>
    </xf>
    <xf numFmtId="0" fontId="35" fillId="0" borderId="9" xfId="0" applyFont="1" applyBorder="1"/>
    <xf numFmtId="169" fontId="35" fillId="0" borderId="9" xfId="1" applyNumberFormat="1" applyFont="1" applyBorder="1"/>
    <xf numFmtId="169" fontId="35" fillId="0" borderId="9" xfId="1" applyNumberFormat="1" applyFont="1" applyBorder="1" applyAlignment="1">
      <alignment horizontal="center"/>
    </xf>
    <xf numFmtId="169" fontId="35" fillId="0" borderId="0" xfId="1" applyNumberFormat="1" applyFont="1"/>
    <xf numFmtId="169" fontId="35" fillId="0" borderId="9" xfId="1" applyNumberFormat="1" applyFont="1" applyBorder="1" applyAlignment="1">
      <alignment horizontal="center" vertical="center"/>
    </xf>
    <xf numFmtId="0" fontId="37" fillId="0" borderId="0" xfId="0" applyFont="1"/>
    <xf numFmtId="37" fontId="35" fillId="0" borderId="9" xfId="0" applyNumberFormat="1" applyFont="1" applyBorder="1"/>
    <xf numFmtId="3" fontId="35" fillId="0" borderId="0" xfId="0" applyNumberFormat="1" applyFont="1" applyAlignment="1">
      <alignment horizontal="center"/>
    </xf>
    <xf numFmtId="169" fontId="38" fillId="0" borderId="0" xfId="1" applyNumberFormat="1" applyFont="1" applyBorder="1" applyAlignment="1">
      <alignment vertical="center"/>
    </xf>
    <xf numFmtId="0" fontId="38" fillId="0" borderId="0" xfId="0" applyFont="1" applyAlignment="1">
      <alignment vertical="center"/>
    </xf>
    <xf numFmtId="169" fontId="35" fillId="0" borderId="0" xfId="0" applyNumberFormat="1" applyFont="1"/>
    <xf numFmtId="0" fontId="39" fillId="0" borderId="0" xfId="0" applyFont="1"/>
    <xf numFmtId="0" fontId="0" fillId="0" borderId="0" xfId="0" applyAlignment="1">
      <alignment horizontal="left"/>
    </xf>
    <xf numFmtId="0" fontId="2" fillId="0" borderId="0" xfId="0" applyFont="1"/>
    <xf numFmtId="0" fontId="14" fillId="0" borderId="0" xfId="0" applyFont="1"/>
    <xf numFmtId="0" fontId="15" fillId="0" borderId="0" xfId="0" applyFont="1"/>
    <xf numFmtId="0" fontId="15" fillId="0" borderId="2" xfId="0" applyFont="1" applyBorder="1"/>
    <xf numFmtId="0" fontId="17" fillId="0" borderId="0" xfId="0" applyFont="1" applyAlignment="1">
      <alignment horizontal="center"/>
    </xf>
    <xf numFmtId="0" fontId="14" fillId="0" borderId="0" xfId="0" quotePrefix="1" applyFont="1"/>
    <xf numFmtId="0" fontId="15" fillId="0" borderId="0" xfId="0" applyFont="1" applyAlignment="1">
      <alignment horizontal="left"/>
    </xf>
    <xf numFmtId="0" fontId="18" fillId="0" borderId="0" xfId="0" quotePrefix="1" applyFont="1"/>
    <xf numFmtId="0" fontId="14" fillId="0" borderId="0" xfId="0" applyFont="1" applyAlignment="1">
      <alignment horizontal="center"/>
    </xf>
    <xf numFmtId="15" fontId="15" fillId="0" borderId="0" xfId="0" applyNumberFormat="1" applyFont="1"/>
    <xf numFmtId="0" fontId="19" fillId="0" borderId="0" xfId="0" applyFont="1"/>
    <xf numFmtId="0" fontId="20" fillId="0" borderId="0" xfId="0" applyFont="1"/>
    <xf numFmtId="0" fontId="15" fillId="0" borderId="0" xfId="0" applyFont="1" applyAlignment="1">
      <alignment horizontal="center"/>
    </xf>
    <xf numFmtId="0" fontId="23" fillId="0" borderId="0" xfId="0" applyFont="1" applyAlignment="1">
      <alignment horizontal="center"/>
    </xf>
    <xf numFmtId="0" fontId="15" fillId="0" borderId="0" xfId="0" applyFont="1" applyAlignment="1">
      <alignment vertical="top"/>
    </xf>
    <xf numFmtId="0" fontId="18" fillId="0" borderId="0" xfId="0" quotePrefix="1" applyFont="1" applyAlignment="1">
      <alignment vertical="top"/>
    </xf>
    <xf numFmtId="0" fontId="19" fillId="0" borderId="0" xfId="0" applyFont="1" applyAlignment="1">
      <alignment vertical="top" wrapText="1"/>
    </xf>
    <xf numFmtId="175" fontId="15" fillId="0" borderId="0" xfId="0" applyNumberFormat="1" applyFont="1" applyAlignment="1">
      <alignment horizontal="left"/>
    </xf>
    <xf numFmtId="0" fontId="15" fillId="0" borderId="2" xfId="0" quotePrefix="1" applyFont="1" applyBorder="1" applyAlignment="1">
      <alignment horizontal="right"/>
    </xf>
    <xf numFmtId="0" fontId="18" fillId="0" borderId="2" xfId="0" quotePrefix="1" applyFont="1" applyBorder="1"/>
    <xf numFmtId="0" fontId="15" fillId="0" borderId="10" xfId="0" quotePrefix="1" applyFont="1" applyBorder="1" applyAlignment="1">
      <alignment horizontal="right"/>
    </xf>
    <xf numFmtId="0" fontId="15" fillId="0" borderId="10" xfId="0" applyFont="1" applyBorder="1"/>
    <xf numFmtId="0" fontId="18" fillId="0" borderId="10" xfId="0" quotePrefix="1" applyFont="1" applyBorder="1"/>
    <xf numFmtId="0" fontId="15" fillId="0" borderId="0" xfId="0" quotePrefix="1" applyFont="1" applyAlignment="1">
      <alignment horizontal="right"/>
    </xf>
    <xf numFmtId="0" fontId="15" fillId="0" borderId="0" xfId="0" applyFont="1" applyAlignment="1">
      <alignment horizontal="right"/>
    </xf>
    <xf numFmtId="0" fontId="15" fillId="0" borderId="2" xfId="0" applyFont="1" applyBorder="1" applyAlignment="1">
      <alignment horizontal="right"/>
    </xf>
    <xf numFmtId="0" fontId="21" fillId="0" borderId="0" xfId="0" applyFont="1"/>
    <xf numFmtId="0" fontId="15" fillId="0" borderId="0" xfId="0" quotePrefix="1" applyFont="1" applyAlignment="1">
      <alignment horizontal="right" vertical="top"/>
    </xf>
    <xf numFmtId="0" fontId="15" fillId="0" borderId="2" xfId="0" quotePrefix="1" applyFont="1" applyBorder="1" applyAlignment="1">
      <alignment horizontal="right" vertical="top"/>
    </xf>
    <xf numFmtId="0" fontId="15" fillId="0" borderId="2" xfId="0" applyFont="1" applyBorder="1" applyAlignment="1">
      <alignment vertical="top"/>
    </xf>
    <xf numFmtId="0" fontId="18" fillId="0" borderId="2" xfId="0" quotePrefix="1" applyFont="1" applyBorder="1" applyAlignment="1">
      <alignment vertical="top"/>
    </xf>
    <xf numFmtId="0" fontId="19" fillId="0" borderId="10" xfId="0" applyFont="1" applyBorder="1"/>
    <xf numFmtId="0" fontId="24" fillId="0" borderId="10" xfId="0" applyFont="1" applyBorder="1"/>
    <xf numFmtId="0" fontId="24" fillId="0" borderId="0" xfId="0" applyFont="1"/>
    <xf numFmtId="0" fontId="19" fillId="0" borderId="2" xfId="0" applyFont="1" applyBorder="1"/>
    <xf numFmtId="0" fontId="24" fillId="0" borderId="2" xfId="0" applyFont="1" applyBorder="1"/>
    <xf numFmtId="0" fontId="25" fillId="0" borderId="0" xfId="0" applyFont="1"/>
    <xf numFmtId="0" fontId="2" fillId="0" borderId="10" xfId="0" quotePrefix="1" applyFont="1" applyBorder="1" applyAlignment="1">
      <alignment horizontal="right"/>
    </xf>
    <xf numFmtId="0" fontId="2" fillId="0" borderId="10" xfId="0" applyFont="1" applyBorder="1"/>
    <xf numFmtId="0" fontId="14" fillId="0" borderId="10" xfId="0" quotePrefix="1" applyFont="1" applyBorder="1"/>
    <xf numFmtId="0" fontId="18" fillId="0" borderId="0" xfId="0" applyFont="1"/>
    <xf numFmtId="0" fontId="15" fillId="0" borderId="11" xfId="0" applyFont="1" applyBorder="1"/>
    <xf numFmtId="0" fontId="15" fillId="0" borderId="12" xfId="0" quotePrefix="1" applyFont="1" applyBorder="1"/>
    <xf numFmtId="0" fontId="15" fillId="0" borderId="12" xfId="0" applyFont="1" applyBorder="1"/>
    <xf numFmtId="0" fontId="18" fillId="0" borderId="12" xfId="0" quotePrefix="1" applyFont="1" applyBorder="1"/>
    <xf numFmtId="175" fontId="15" fillId="0" borderId="2" xfId="0" applyNumberFormat="1" applyFont="1" applyBorder="1" applyAlignment="1">
      <alignment horizontal="left"/>
    </xf>
    <xf numFmtId="0" fontId="25" fillId="0" borderId="2" xfId="0" applyFont="1" applyBorder="1"/>
    <xf numFmtId="0" fontId="0" fillId="0" borderId="2" xfId="0" applyBorder="1"/>
    <xf numFmtId="0" fontId="2" fillId="0" borderId="11" xfId="0" applyFont="1" applyBorder="1"/>
    <xf numFmtId="0" fontId="2" fillId="0" borderId="0" xfId="0" applyFont="1" applyAlignment="1">
      <alignment horizontal="left"/>
    </xf>
    <xf numFmtId="0" fontId="26" fillId="0" borderId="0" xfId="0" applyFont="1"/>
    <xf numFmtId="0" fontId="15" fillId="0" borderId="1" xfId="0" applyFont="1" applyBorder="1" applyAlignment="1">
      <alignment horizontal="center"/>
    </xf>
    <xf numFmtId="0" fontId="27" fillId="0" borderId="0" xfId="0" applyFont="1"/>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3" xfId="0" applyFont="1" applyBorder="1" applyAlignment="1">
      <alignment horizontal="center" vertical="center"/>
    </xf>
    <xf numFmtId="0" fontId="19" fillId="0" borderId="8" xfId="0" applyFont="1" applyBorder="1" applyAlignment="1">
      <alignment vertical="center"/>
    </xf>
    <xf numFmtId="0" fontId="19" fillId="0" borderId="14" xfId="0" applyFont="1" applyBorder="1" applyAlignment="1">
      <alignment vertical="center"/>
    </xf>
    <xf numFmtId="0" fontId="19" fillId="0" borderId="0" xfId="0" applyFont="1" applyAlignment="1">
      <alignment vertical="center"/>
    </xf>
    <xf numFmtId="0" fontId="19" fillId="0" borderId="15" xfId="0" applyFont="1" applyBorder="1" applyAlignment="1">
      <alignment vertical="center"/>
    </xf>
    <xf numFmtId="171" fontId="19" fillId="0" borderId="0" xfId="0" applyNumberFormat="1" applyFont="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9" fillId="0" borderId="0" xfId="0" applyFont="1" applyAlignment="1">
      <alignment horizontal="center" vertical="center"/>
    </xf>
    <xf numFmtId="0" fontId="15" fillId="0" borderId="15" xfId="0" applyFont="1" applyBorder="1"/>
    <xf numFmtId="171" fontId="15" fillId="0" borderId="0" xfId="0" applyNumberFormat="1" applyFont="1"/>
    <xf numFmtId="172" fontId="15" fillId="0" borderId="14" xfId="0" applyNumberFormat="1" applyFont="1" applyBorder="1" applyAlignment="1">
      <alignment horizontal="center" vertical="center"/>
    </xf>
    <xf numFmtId="172" fontId="15" fillId="0" borderId="0" xfId="0" applyNumberFormat="1" applyFont="1" applyAlignment="1">
      <alignment horizontal="center" vertical="center"/>
    </xf>
    <xf numFmtId="168" fontId="19" fillId="0" borderId="15" xfId="1" applyNumberFormat="1" applyFont="1" applyBorder="1" applyAlignment="1">
      <alignment horizontal="center" vertical="top"/>
    </xf>
    <xf numFmtId="171" fontId="19" fillId="0" borderId="0" xfId="0" applyNumberFormat="1" applyFont="1" applyAlignment="1">
      <alignment horizontal="right" vertical="center"/>
    </xf>
    <xf numFmtId="172" fontId="19" fillId="0" borderId="14" xfId="0" applyNumberFormat="1" applyFont="1" applyBorder="1" applyAlignment="1">
      <alignment horizontal="center" vertical="center"/>
    </xf>
    <xf numFmtId="172" fontId="19" fillId="0" borderId="0" xfId="0" applyNumberFormat="1" applyFont="1" applyAlignment="1">
      <alignment horizontal="center" vertical="center"/>
    </xf>
    <xf numFmtId="0" fontId="19" fillId="0" borderId="14" xfId="0" applyFont="1" applyBorder="1"/>
    <xf numFmtId="171" fontId="19" fillId="0" borderId="8" xfId="0" applyNumberFormat="1" applyFont="1" applyBorder="1" applyAlignment="1">
      <alignment vertical="center"/>
    </xf>
    <xf numFmtId="0" fontId="19" fillId="0" borderId="16" xfId="0" applyFont="1" applyBorder="1" applyAlignment="1">
      <alignment vertical="center"/>
    </xf>
    <xf numFmtId="0" fontId="19" fillId="0" borderId="9" xfId="0" applyFont="1" applyBorder="1" applyAlignment="1">
      <alignment vertical="center"/>
    </xf>
    <xf numFmtId="0" fontId="19" fillId="0" borderId="17" xfId="0" applyFont="1" applyBorder="1" applyAlignment="1">
      <alignment horizontal="center" vertical="center"/>
    </xf>
    <xf numFmtId="0" fontId="19" fillId="0" borderId="10" xfId="0" applyFont="1" applyBorder="1" applyAlignment="1">
      <alignment horizontal="center" vertical="center"/>
    </xf>
    <xf numFmtId="0" fontId="19" fillId="0" borderId="10" xfId="0" applyFont="1" applyBorder="1" applyAlignment="1">
      <alignment vertical="center"/>
    </xf>
    <xf numFmtId="171" fontId="19" fillId="0" borderId="9" xfId="0" applyNumberFormat="1" applyFont="1" applyBorder="1" applyAlignment="1">
      <alignment horizontal="right" vertical="center"/>
    </xf>
    <xf numFmtId="0" fontId="15" fillId="0" borderId="17" xfId="0" applyFont="1" applyBorder="1" applyAlignment="1">
      <alignment vertical="center"/>
    </xf>
    <xf numFmtId="0" fontId="15" fillId="0" borderId="10" xfId="0" applyFont="1" applyBorder="1" applyAlignment="1">
      <alignment vertical="center"/>
    </xf>
    <xf numFmtId="0" fontId="15" fillId="0" borderId="9" xfId="0" applyFont="1" applyBorder="1" applyAlignment="1">
      <alignment vertical="center"/>
    </xf>
    <xf numFmtId="173" fontId="15" fillId="0" borderId="0" xfId="0" applyNumberFormat="1" applyFont="1" applyAlignment="1">
      <alignment vertical="top"/>
    </xf>
    <xf numFmtId="0" fontId="15" fillId="0" borderId="0" xfId="0" applyFont="1" applyAlignment="1">
      <alignment horizontal="right" vertical="top"/>
    </xf>
    <xf numFmtId="0" fontId="15" fillId="0" borderId="0" xfId="0" applyFont="1" applyAlignment="1">
      <alignment horizontal="left" indent="3"/>
    </xf>
    <xf numFmtId="0" fontId="15" fillId="0" borderId="0" xfId="0" applyFont="1" applyAlignment="1">
      <alignment horizontal="left" vertical="center" indent="3"/>
    </xf>
    <xf numFmtId="0" fontId="15" fillId="0" borderId="0" xfId="0" applyFont="1" applyAlignment="1">
      <alignment horizontal="center" vertical="distributed"/>
    </xf>
    <xf numFmtId="0" fontId="21" fillId="0" borderId="0" xfId="0" applyFont="1" applyAlignment="1">
      <alignment horizontal="center" vertical="distributed"/>
    </xf>
    <xf numFmtId="0" fontId="15" fillId="0" borderId="0" xfId="0" applyFont="1" applyAlignment="1">
      <alignment vertical="distributed"/>
    </xf>
    <xf numFmtId="0" fontId="15" fillId="0" borderId="0" xfId="0" applyFont="1" applyAlignment="1">
      <alignment horizontal="centerContinuous" vertical="distributed"/>
    </xf>
    <xf numFmtId="0" fontId="21" fillId="0" borderId="0" xfId="0" applyFont="1" applyAlignment="1">
      <alignment horizontal="centerContinuous" vertical="distributed"/>
    </xf>
    <xf numFmtId="0" fontId="21" fillId="0" borderId="0" xfId="0" applyFont="1" applyAlignment="1">
      <alignment horizontal="left"/>
    </xf>
    <xf numFmtId="0" fontId="40" fillId="0" borderId="0" xfId="0" applyFont="1"/>
    <xf numFmtId="0" fontId="40" fillId="0" borderId="18" xfId="0" applyFont="1" applyBorder="1"/>
    <xf numFmtId="0" fontId="40" fillId="0" borderId="18" xfId="0" applyFont="1" applyBorder="1" applyAlignment="1">
      <alignment horizontal="center"/>
    </xf>
    <xf numFmtId="0" fontId="40" fillId="0" borderId="0" xfId="0" applyFont="1" applyAlignment="1">
      <alignment horizontal="center" vertical="top"/>
    </xf>
    <xf numFmtId="0" fontId="40" fillId="0" borderId="0" xfId="0" applyFont="1" applyAlignment="1">
      <alignment vertical="center"/>
    </xf>
    <xf numFmtId="0" fontId="40" fillId="0" borderId="0" xfId="0" applyFont="1" applyAlignment="1">
      <alignment vertical="top"/>
    </xf>
    <xf numFmtId="0" fontId="41" fillId="2" borderId="0" xfId="0" applyFont="1" applyFill="1" applyAlignment="1">
      <alignment vertical="center"/>
    </xf>
    <xf numFmtId="0" fontId="41" fillId="0" borderId="0" xfId="0" applyFont="1"/>
    <xf numFmtId="0" fontId="41" fillId="0" borderId="0" xfId="0" applyFont="1" applyAlignment="1">
      <alignment vertical="center"/>
    </xf>
    <xf numFmtId="0" fontId="40" fillId="0" borderId="0" xfId="0" applyFont="1" applyAlignment="1">
      <alignment horizontal="left" vertical="center"/>
    </xf>
    <xf numFmtId="0" fontId="40" fillId="0" borderId="1" xfId="0" applyFont="1" applyBorder="1" applyAlignment="1">
      <alignment vertical="center"/>
    </xf>
    <xf numFmtId="174" fontId="40" fillId="0" borderId="1" xfId="0" applyNumberFormat="1" applyFont="1" applyBorder="1" applyAlignment="1">
      <alignment horizontal="left"/>
    </xf>
    <xf numFmtId="0" fontId="15" fillId="0" borderId="0" xfId="0" applyFont="1" applyAlignment="1">
      <alignment vertical="top" wrapText="1"/>
    </xf>
    <xf numFmtId="0" fontId="42" fillId="0" borderId="0" xfId="0" applyFont="1"/>
    <xf numFmtId="0" fontId="20" fillId="0" borderId="0" xfId="9" applyFont="1" applyAlignment="1">
      <alignment horizontal="left" vertical="center"/>
    </xf>
    <xf numFmtId="0" fontId="15" fillId="0" borderId="0" xfId="9" applyFont="1" applyAlignment="1">
      <alignment vertical="center"/>
    </xf>
    <xf numFmtId="0" fontId="15" fillId="0" borderId="0" xfId="9" applyFont="1" applyAlignment="1">
      <alignment horizontal="center" vertical="center"/>
    </xf>
    <xf numFmtId="0" fontId="15" fillId="0" borderId="0" xfId="9" applyFont="1" applyAlignment="1">
      <alignment horizontal="left" vertical="center"/>
    </xf>
    <xf numFmtId="0" fontId="15" fillId="0" borderId="0" xfId="8" applyFont="1"/>
    <xf numFmtId="0" fontId="15" fillId="0" borderId="0" xfId="8" applyFont="1" applyAlignment="1">
      <alignment horizontal="left"/>
    </xf>
    <xf numFmtId="0" fontId="15" fillId="0" borderId="5" xfId="8" applyFont="1" applyBorder="1"/>
    <xf numFmtId="0" fontId="15" fillId="0" borderId="6" xfId="8" applyFont="1" applyBorder="1"/>
    <xf numFmtId="0" fontId="15" fillId="0" borderId="6" xfId="0" applyFont="1" applyBorder="1"/>
    <xf numFmtId="165" fontId="27" fillId="0" borderId="0" xfId="1" applyFont="1" applyBorder="1" applyProtection="1"/>
    <xf numFmtId="0" fontId="27" fillId="0" borderId="0" xfId="9" applyFont="1" applyAlignment="1">
      <alignment vertical="center"/>
    </xf>
    <xf numFmtId="0" fontId="21" fillId="0" borderId="0" xfId="0" applyFont="1" applyAlignment="1">
      <alignment horizontal="center"/>
    </xf>
    <xf numFmtId="0" fontId="15" fillId="0" borderId="1" xfId="0" applyFont="1" applyBorder="1"/>
    <xf numFmtId="0" fontId="15" fillId="0" borderId="7" xfId="0" applyFont="1" applyBorder="1"/>
    <xf numFmtId="0" fontId="15" fillId="0" borderId="7" xfId="0" applyFont="1" applyBorder="1" applyAlignment="1">
      <alignment horizontal="center"/>
    </xf>
    <xf numFmtId="0" fontId="15" fillId="0" borderId="17" xfId="0" applyFont="1" applyBorder="1" applyAlignment="1">
      <alignment horizontal="right" vertical="top"/>
    </xf>
    <xf numFmtId="0" fontId="15" fillId="0" borderId="0" xfId="0" quotePrefix="1" applyFont="1" applyAlignment="1">
      <alignment vertical="top" wrapText="1"/>
    </xf>
    <xf numFmtId="0" fontId="15" fillId="0" borderId="0" xfId="0" applyFont="1" applyAlignment="1">
      <alignment horizontal="left" vertical="top"/>
    </xf>
    <xf numFmtId="0" fontId="15" fillId="0" borderId="0" xfId="9" applyFont="1" applyAlignment="1">
      <alignment horizontal="left" vertical="top"/>
    </xf>
    <xf numFmtId="0" fontId="15" fillId="0" borderId="0" xfId="8" applyFont="1" applyAlignment="1">
      <alignment horizontal="left" vertical="top"/>
    </xf>
    <xf numFmtId="0" fontId="15" fillId="0" borderId="18" xfId="0" applyFont="1" applyBorder="1"/>
    <xf numFmtId="0" fontId="15" fillId="0" borderId="18" xfId="0" applyFont="1" applyBorder="1" applyAlignment="1">
      <alignment horizontal="left"/>
    </xf>
    <xf numFmtId="0" fontId="15" fillId="0" borderId="18" xfId="0" applyFont="1" applyBorder="1" applyAlignment="1">
      <alignment horizontal="center" vertical="distributed"/>
    </xf>
    <xf numFmtId="0" fontId="15" fillId="0" borderId="18" xfId="0" applyFont="1" applyBorder="1" applyAlignment="1">
      <alignment horizontal="left" indent="3"/>
    </xf>
    <xf numFmtId="0" fontId="15" fillId="0" borderId="0" xfId="9" applyFont="1" applyAlignment="1">
      <alignment horizontal="left" vertical="center" indent="4"/>
    </xf>
    <xf numFmtId="0" fontId="26" fillId="0" borderId="0" xfId="0" applyFont="1" applyAlignment="1">
      <alignment horizontal="left"/>
    </xf>
    <xf numFmtId="0" fontId="0" fillId="0" borderId="9" xfId="0" applyBorder="1" applyAlignment="1">
      <alignment horizontal="center" vertical="center"/>
    </xf>
    <xf numFmtId="0" fontId="0" fillId="0" borderId="9" xfId="0" applyBorder="1"/>
    <xf numFmtId="0" fontId="40" fillId="0" borderId="0" xfId="0" applyFont="1" applyAlignment="1">
      <alignment horizontal="right"/>
    </xf>
    <xf numFmtId="176" fontId="32" fillId="0" borderId="8" xfId="10" applyNumberFormat="1" applyFont="1" applyBorder="1"/>
    <xf numFmtId="0" fontId="2" fillId="0" borderId="0" xfId="0" applyFont="1" applyAlignment="1">
      <alignment horizontal="right" vertical="top"/>
    </xf>
    <xf numFmtId="174" fontId="43" fillId="0" borderId="0" xfId="0" quotePrefix="1" applyNumberFormat="1" applyFont="1" applyAlignment="1">
      <alignment horizontal="left" vertical="center"/>
    </xf>
    <xf numFmtId="0" fontId="43" fillId="0" borderId="0" xfId="0" quotePrefix="1" applyFont="1" applyAlignment="1">
      <alignment horizontal="left" vertical="center"/>
    </xf>
    <xf numFmtId="174" fontId="43" fillId="0" borderId="0" xfId="0" quotePrefix="1" applyNumberFormat="1" applyFont="1" applyAlignment="1">
      <alignment vertical="center"/>
    </xf>
    <xf numFmtId="0" fontId="43" fillId="0" borderId="0" xfId="0" applyFont="1"/>
    <xf numFmtId="174" fontId="43" fillId="0" borderId="0" xfId="0" applyNumberFormat="1" applyFont="1" applyAlignment="1">
      <alignment horizontal="left" vertical="center"/>
    </xf>
    <xf numFmtId="0" fontId="40" fillId="0" borderId="0" xfId="0" applyFont="1" applyAlignment="1">
      <alignment horizontal="center"/>
    </xf>
    <xf numFmtId="0" fontId="40" fillId="0" borderId="0" xfId="0" applyFont="1" applyAlignment="1">
      <alignment horizontal="left" vertical="top"/>
    </xf>
    <xf numFmtId="0" fontId="40" fillId="0" borderId="0" xfId="0" applyFont="1" applyAlignment="1">
      <alignment horizontal="justify" vertical="top" wrapText="1"/>
    </xf>
    <xf numFmtId="0" fontId="26" fillId="0" borderId="0" xfId="0" applyFont="1" applyAlignment="1">
      <alignment horizontal="left" vertical="center"/>
    </xf>
    <xf numFmtId="0" fontId="26" fillId="0" borderId="0" xfId="0" applyFont="1" applyAlignment="1">
      <alignment vertical="center"/>
    </xf>
    <xf numFmtId="0" fontId="40" fillId="0" borderId="0" xfId="0" applyFont="1" applyAlignment="1">
      <alignment horizontal="center" vertical="center"/>
    </xf>
    <xf numFmtId="174" fontId="40" fillId="0" borderId="0" xfId="0" quotePrefix="1" applyNumberFormat="1" applyFont="1" applyAlignment="1">
      <alignment horizontal="left" vertical="center"/>
    </xf>
    <xf numFmtId="174" fontId="40" fillId="0" borderId="0" xfId="0" quotePrefix="1" applyNumberFormat="1" applyFont="1" applyAlignment="1">
      <alignment vertical="center"/>
    </xf>
    <xf numFmtId="0" fontId="44" fillId="0" borderId="0" xfId="0" applyFont="1"/>
    <xf numFmtId="0" fontId="45" fillId="0" borderId="0" xfId="0" applyFont="1"/>
    <xf numFmtId="0" fontId="45" fillId="0" borderId="0" xfId="0" applyFont="1" applyAlignment="1">
      <alignment horizontal="right"/>
    </xf>
    <xf numFmtId="171" fontId="0" fillId="0" borderId="9" xfId="0" applyNumberFormat="1" applyBorder="1"/>
    <xf numFmtId="0" fontId="19" fillId="0" borderId="11" xfId="0" applyFont="1" applyBorder="1" applyAlignment="1">
      <alignment vertical="top" wrapText="1"/>
    </xf>
    <xf numFmtId="0" fontId="0" fillId="0" borderId="10" xfId="0" applyBorder="1"/>
    <xf numFmtId="0" fontId="18" fillId="0" borderId="0" xfId="0" quotePrefix="1" applyFont="1" applyAlignment="1">
      <alignment horizontal="left"/>
    </xf>
    <xf numFmtId="0" fontId="19" fillId="0" borderId="0" xfId="0" applyFont="1" applyAlignment="1">
      <alignment horizontal="left" wrapText="1"/>
    </xf>
    <xf numFmtId="164" fontId="32" fillId="0" borderId="8" xfId="2" applyFont="1" applyBorder="1"/>
    <xf numFmtId="164" fontId="32" fillId="3" borderId="8" xfId="2" applyFont="1" applyFill="1" applyBorder="1"/>
    <xf numFmtId="0" fontId="40" fillId="0" borderId="0" xfId="0" applyFont="1" applyAlignment="1">
      <alignment horizontal="left"/>
    </xf>
    <xf numFmtId="0" fontId="46" fillId="0" borderId="0" xfId="0" applyFont="1"/>
    <xf numFmtId="0" fontId="0" fillId="0" borderId="14" xfId="0" applyBorder="1"/>
    <xf numFmtId="0" fontId="0" fillId="0" borderId="15" xfId="0" applyBorder="1"/>
    <xf numFmtId="164" fontId="40" fillId="0" borderId="0" xfId="2" applyFont="1" applyAlignment="1">
      <alignment horizontal="left"/>
    </xf>
    <xf numFmtId="164" fontId="40" fillId="0" borderId="0" xfId="2" applyFont="1" applyAlignment="1">
      <alignment vertical="top"/>
    </xf>
    <xf numFmtId="0" fontId="47" fillId="0" borderId="0" xfId="0" applyFont="1"/>
    <xf numFmtId="0" fontId="48" fillId="0" borderId="0" xfId="0" applyFont="1" applyAlignment="1">
      <alignment horizontal="left" vertical="top"/>
    </xf>
    <xf numFmtId="0" fontId="40" fillId="0" borderId="18" xfId="0" applyFont="1" applyBorder="1" applyAlignment="1">
      <alignment horizontal="left"/>
    </xf>
    <xf numFmtId="0" fontId="26" fillId="0" borderId="0" xfId="0" applyFont="1" applyAlignment="1">
      <alignment horizontal="right" vertical="center"/>
    </xf>
    <xf numFmtId="0" fontId="0" fillId="0" borderId="0" xfId="0" applyAlignment="1">
      <alignment horizontal="center"/>
    </xf>
    <xf numFmtId="171" fontId="32" fillId="0" borderId="8" xfId="2" applyNumberFormat="1" applyFont="1" applyBorder="1"/>
    <xf numFmtId="0" fontId="48" fillId="0" borderId="0" xfId="0" applyFont="1"/>
    <xf numFmtId="0" fontId="48" fillId="0" borderId="0" xfId="0" applyFont="1" applyAlignment="1">
      <alignment horizontal="center"/>
    </xf>
    <xf numFmtId="0" fontId="40" fillId="0" borderId="19" xfId="0" applyFont="1" applyBorder="1"/>
    <xf numFmtId="0" fontId="40" fillId="0" borderId="20" xfId="0" applyFont="1" applyBorder="1"/>
    <xf numFmtId="0" fontId="40" fillId="0" borderId="19" xfId="0" applyFont="1" applyBorder="1" applyAlignment="1">
      <alignment horizontal="center"/>
    </xf>
    <xf numFmtId="164" fontId="40" fillId="0" borderId="0" xfId="2" applyFont="1" applyBorder="1" applyAlignment="1"/>
    <xf numFmtId="164" fontId="40" fillId="0" borderId="20" xfId="2" applyFont="1" applyBorder="1"/>
    <xf numFmtId="164" fontId="40" fillId="0" borderId="0" xfId="2" applyFont="1" applyBorder="1"/>
    <xf numFmtId="0" fontId="40" fillId="0" borderId="20" xfId="0" applyFont="1" applyBorder="1" applyAlignment="1">
      <alignment vertical="top"/>
    </xf>
    <xf numFmtId="0" fontId="40" fillId="0" borderId="19" xfId="0" applyFont="1" applyBorder="1" applyAlignment="1">
      <alignment vertical="center"/>
    </xf>
    <xf numFmtId="164" fontId="40" fillId="0" borderId="0" xfId="2" applyFont="1" applyBorder="1" applyAlignment="1">
      <alignment vertical="center"/>
    </xf>
    <xf numFmtId="0" fontId="43" fillId="0" borderId="20" xfId="0" quotePrefix="1" applyFont="1" applyBorder="1" applyAlignment="1">
      <alignment horizontal="left" vertical="center"/>
    </xf>
    <xf numFmtId="174" fontId="43" fillId="0" borderId="20" xfId="0" quotePrefix="1" applyNumberFormat="1" applyFont="1" applyBorder="1" applyAlignment="1">
      <alignment vertical="center"/>
    </xf>
    <xf numFmtId="164" fontId="40" fillId="0" borderId="0" xfId="2" applyFont="1" applyBorder="1" applyAlignment="1">
      <alignment vertical="top"/>
    </xf>
    <xf numFmtId="0" fontId="40" fillId="0" borderId="20" xfId="0" applyFont="1" applyBorder="1" applyAlignment="1">
      <alignment vertical="center"/>
    </xf>
    <xf numFmtId="164" fontId="26" fillId="2" borderId="0" xfId="2" applyFont="1" applyFill="1" applyBorder="1" applyAlignment="1">
      <alignment vertical="center"/>
    </xf>
    <xf numFmtId="0" fontId="40" fillId="0" borderId="21" xfId="0" applyFont="1" applyBorder="1" applyAlignment="1">
      <alignment vertical="center"/>
    </xf>
    <xf numFmtId="164" fontId="40" fillId="0" borderId="18" xfId="2" applyFont="1" applyBorder="1" applyAlignment="1">
      <alignment vertical="center"/>
    </xf>
    <xf numFmtId="0" fontId="40" fillId="0" borderId="18" xfId="0" applyFont="1" applyBorder="1" applyAlignment="1">
      <alignment vertical="center"/>
    </xf>
    <xf numFmtId="0" fontId="40" fillId="0" borderId="22" xfId="0" applyFont="1" applyBorder="1" applyAlignment="1">
      <alignment vertical="center"/>
    </xf>
    <xf numFmtId="164" fontId="40" fillId="0" borderId="0" xfId="2" applyFont="1" applyAlignment="1">
      <alignment vertical="center"/>
    </xf>
    <xf numFmtId="164" fontId="40" fillId="0" borderId="0" xfId="2" applyFont="1" applyAlignment="1">
      <alignment horizontal="center"/>
    </xf>
    <xf numFmtId="174" fontId="40" fillId="0" borderId="0" xfId="0" applyNumberFormat="1" applyFont="1" applyAlignment="1">
      <alignment horizontal="left" vertical="center"/>
    </xf>
    <xf numFmtId="174" fontId="40" fillId="0" borderId="0" xfId="0" applyNumberFormat="1" applyFont="1" applyAlignment="1">
      <alignment horizontal="left"/>
    </xf>
    <xf numFmtId="164" fontId="40" fillId="0" borderId="0" xfId="0" applyNumberFormat="1" applyFont="1"/>
    <xf numFmtId="164" fontId="40" fillId="0" borderId="0" xfId="0" applyNumberFormat="1" applyFont="1" applyAlignment="1">
      <alignment vertical="center"/>
    </xf>
    <xf numFmtId="174" fontId="40" fillId="0" borderId="0" xfId="0" applyNumberFormat="1" applyFont="1" applyAlignment="1">
      <alignment horizontal="center"/>
    </xf>
    <xf numFmtId="164" fontId="40" fillId="0" borderId="0" xfId="2" applyFont="1" applyAlignment="1">
      <alignment horizontal="center" vertical="center"/>
    </xf>
    <xf numFmtId="0" fontId="49" fillId="0" borderId="0" xfId="0" applyFont="1"/>
    <xf numFmtId="0" fontId="50" fillId="0" borderId="0" xfId="0" applyFont="1"/>
    <xf numFmtId="0" fontId="49" fillId="0" borderId="0" xfId="0" applyFont="1" applyAlignment="1">
      <alignment horizontal="center"/>
    </xf>
    <xf numFmtId="0" fontId="49" fillId="0" borderId="0" xfId="0" applyFont="1" applyAlignment="1">
      <alignment horizontal="left"/>
    </xf>
    <xf numFmtId="0" fontId="49" fillId="0" borderId="0" xfId="0" applyFont="1" applyAlignment="1">
      <alignment vertical="center"/>
    </xf>
    <xf numFmtId="0" fontId="49" fillId="0" borderId="0" xfId="0" applyFont="1" applyAlignment="1">
      <alignment vertical="top" wrapText="1"/>
    </xf>
    <xf numFmtId="0" fontId="49" fillId="0" borderId="0" xfId="0" applyFont="1" applyAlignment="1">
      <alignment horizontal="justify" vertical="top" wrapText="1"/>
    </xf>
    <xf numFmtId="174" fontId="49" fillId="0" borderId="0" xfId="0" quotePrefix="1" applyNumberFormat="1" applyFont="1" applyAlignment="1">
      <alignment vertical="center"/>
    </xf>
    <xf numFmtId="0" fontId="49" fillId="0" borderId="0" xfId="0" applyFont="1" applyAlignment="1">
      <alignment vertical="top"/>
    </xf>
    <xf numFmtId="164" fontId="40" fillId="0" borderId="0" xfId="2" applyFont="1"/>
    <xf numFmtId="164" fontId="15" fillId="0" borderId="0" xfId="2" applyFont="1"/>
    <xf numFmtId="0" fontId="53" fillId="0" borderId="0" xfId="0" applyFont="1" applyAlignment="1">
      <alignment horizontal="center"/>
    </xf>
    <xf numFmtId="0" fontId="54" fillId="0" borderId="0" xfId="0" applyFont="1" applyAlignment="1">
      <alignment horizontal="center"/>
    </xf>
    <xf numFmtId="0" fontId="53" fillId="0" borderId="0" xfId="0" applyFont="1"/>
    <xf numFmtId="0" fontId="56" fillId="0" borderId="0" xfId="0" applyFont="1"/>
    <xf numFmtId="0" fontId="26" fillId="0" borderId="0" xfId="0" applyFont="1" applyAlignment="1">
      <alignment horizontal="justify" vertical="top" wrapText="1"/>
    </xf>
    <xf numFmtId="164" fontId="26" fillId="0" borderId="0" xfId="2" applyFont="1"/>
    <xf numFmtId="0" fontId="15" fillId="0" borderId="11" xfId="0" applyFont="1" applyBorder="1" applyAlignment="1">
      <alignment vertical="top" wrapText="1"/>
    </xf>
    <xf numFmtId="0" fontId="26" fillId="0" borderId="1" xfId="0" applyFont="1" applyBorder="1" applyAlignment="1">
      <alignment vertical="center"/>
    </xf>
    <xf numFmtId="0" fontId="26" fillId="0" borderId="0" xfId="0" applyFont="1" applyAlignment="1">
      <alignment horizontal="left" vertical="top"/>
    </xf>
    <xf numFmtId="0" fontId="26" fillId="0" borderId="18" xfId="0" applyFont="1" applyBorder="1" applyAlignment="1">
      <alignment horizontal="left"/>
    </xf>
    <xf numFmtId="0" fontId="26" fillId="0" borderId="0" xfId="0" applyFont="1" applyAlignment="1">
      <alignment vertical="top"/>
    </xf>
    <xf numFmtId="174" fontId="26" fillId="0" borderId="0" xfId="0" applyNumberFormat="1" applyFont="1" applyAlignment="1">
      <alignment horizontal="left" vertical="center"/>
    </xf>
    <xf numFmtId="174" fontId="26" fillId="0" borderId="0" xfId="0" quotePrefix="1" applyNumberFormat="1" applyFont="1" applyAlignment="1">
      <alignment vertical="center"/>
    </xf>
    <xf numFmtId="0" fontId="42" fillId="0" borderId="0" xfId="0" applyFont="1" applyAlignment="1">
      <alignment horizontal="left"/>
    </xf>
    <xf numFmtId="0" fontId="26" fillId="0" borderId="0" xfId="0" applyFont="1" applyAlignment="1">
      <alignment horizontal="center"/>
    </xf>
    <xf numFmtId="164" fontId="15" fillId="0" borderId="0" xfId="2" applyFont="1" applyAlignment="1">
      <alignment horizontal="left"/>
    </xf>
    <xf numFmtId="0" fontId="53" fillId="0" borderId="0" xfId="0" applyFont="1" applyAlignment="1">
      <alignment vertical="center"/>
    </xf>
    <xf numFmtId="164" fontId="53" fillId="0" borderId="0" xfId="2" applyFont="1"/>
    <xf numFmtId="174" fontId="26" fillId="0" borderId="0" xfId="0" applyNumberFormat="1" applyFont="1" applyAlignment="1">
      <alignment horizontal="left"/>
    </xf>
    <xf numFmtId="174" fontId="26" fillId="0" borderId="1" xfId="2" quotePrefix="1" applyNumberFormat="1" applyFont="1" applyBorder="1" applyAlignment="1">
      <alignment horizontal="left"/>
    </xf>
    <xf numFmtId="0" fontId="26" fillId="0" borderId="0" xfId="0" applyFont="1" applyAlignment="1">
      <alignment horizontal="center" vertical="center"/>
    </xf>
    <xf numFmtId="0" fontId="49" fillId="0" borderId="0" xfId="0" quotePrefix="1" applyFont="1"/>
    <xf numFmtId="164" fontId="26" fillId="0" borderId="0" xfId="2" applyFont="1" applyAlignment="1">
      <alignment vertical="top" wrapText="1"/>
    </xf>
    <xf numFmtId="0" fontId="54" fillId="0" borderId="0" xfId="0" applyFont="1"/>
    <xf numFmtId="0" fontId="59" fillId="0" borderId="0" xfId="6" applyFont="1" applyAlignment="1" applyProtection="1"/>
    <xf numFmtId="0" fontId="40" fillId="0" borderId="0" xfId="0" quotePrefix="1" applyFont="1"/>
    <xf numFmtId="0" fontId="40" fillId="0" borderId="0" xfId="0" quotePrefix="1" applyFont="1" applyAlignment="1">
      <alignment horizontal="right"/>
    </xf>
    <xf numFmtId="0" fontId="60" fillId="0" borderId="0" xfId="6" applyFont="1" applyAlignment="1" applyProtection="1"/>
    <xf numFmtId="0" fontId="23" fillId="0" borderId="0" xfId="0" applyFont="1"/>
    <xf numFmtId="0" fontId="2" fillId="0" borderId="0" xfId="0" quotePrefix="1" applyFont="1"/>
    <xf numFmtId="0" fontId="40" fillId="0" borderId="0" xfId="0" applyFont="1" applyAlignment="1">
      <alignment vertical="top" wrapText="1"/>
    </xf>
    <xf numFmtId="164" fontId="2" fillId="0" borderId="0" xfId="2" applyFont="1" applyAlignment="1">
      <alignment horizontal="left"/>
    </xf>
    <xf numFmtId="0" fontId="49" fillId="0" borderId="2" xfId="0" applyFont="1" applyBorder="1" applyAlignment="1">
      <alignment vertical="center"/>
    </xf>
    <xf numFmtId="0" fontId="42" fillId="0" borderId="0" xfId="0" quotePrefix="1" applyFont="1"/>
    <xf numFmtId="0" fontId="0" fillId="0" borderId="28" xfId="0" applyBorder="1"/>
    <xf numFmtId="0" fontId="51" fillId="0" borderId="0" xfId="0" applyFont="1"/>
    <xf numFmtId="164" fontId="15" fillId="0" borderId="0" xfId="2" applyFont="1" applyBorder="1" applyAlignment="1"/>
    <xf numFmtId="0" fontId="30" fillId="0" borderId="0" xfId="0" applyFont="1"/>
    <xf numFmtId="0" fontId="2" fillId="0" borderId="2" xfId="0" applyFont="1" applyBorder="1"/>
    <xf numFmtId="0" fontId="14" fillId="0" borderId="2" xfId="0" quotePrefix="1" applyFont="1" applyBorder="1"/>
    <xf numFmtId="0" fontId="14" fillId="0" borderId="0" xfId="0" quotePrefix="1" applyFont="1" applyAlignment="1">
      <alignment vertical="top"/>
    </xf>
    <xf numFmtId="0" fontId="15" fillId="0" borderId="14" xfId="0" applyFont="1" applyBorder="1" applyAlignment="1">
      <alignment horizontal="center"/>
    </xf>
    <xf numFmtId="0" fontId="15" fillId="0" borderId="14" xfId="0" applyFont="1" applyBorder="1"/>
    <xf numFmtId="164" fontId="15" fillId="0" borderId="0" xfId="2" applyFont="1" applyBorder="1"/>
    <xf numFmtId="15" fontId="15" fillId="0" borderId="14" xfId="0" applyNumberFormat="1" applyFont="1" applyBorder="1"/>
    <xf numFmtId="0" fontId="15" fillId="0" borderId="25" xfId="0" applyFont="1" applyBorder="1"/>
    <xf numFmtId="0" fontId="15" fillId="0" borderId="14" xfId="0" applyFont="1" applyBorder="1" applyAlignment="1">
      <alignment horizontal="left" wrapText="1"/>
    </xf>
    <xf numFmtId="175" fontId="15" fillId="0" borderId="14" xfId="0" applyNumberFormat="1" applyFont="1" applyBorder="1" applyAlignment="1">
      <alignment horizontal="left"/>
    </xf>
    <xf numFmtId="0" fontId="15" fillId="0" borderId="14" xfId="0" applyFont="1" applyBorder="1" applyAlignment="1">
      <alignment vertical="top" wrapText="1"/>
    </xf>
    <xf numFmtId="0" fontId="56" fillId="0" borderId="14" xfId="0" applyFont="1" applyBorder="1"/>
    <xf numFmtId="174" fontId="55" fillId="0" borderId="0" xfId="0" applyNumberFormat="1" applyFont="1" applyAlignment="1">
      <alignment horizontal="left"/>
    </xf>
    <xf numFmtId="174" fontId="53" fillId="0" borderId="0" xfId="0" applyNumberFormat="1" applyFont="1" applyAlignment="1">
      <alignment horizontal="left"/>
    </xf>
    <xf numFmtId="0" fontId="2" fillId="0" borderId="0" xfId="0" applyFont="1" applyAlignment="1">
      <alignment horizontal="center"/>
    </xf>
    <xf numFmtId="0" fontId="2" fillId="0" borderId="0" xfId="0" applyFont="1" applyAlignment="1">
      <alignment vertical="center"/>
    </xf>
    <xf numFmtId="0" fontId="14" fillId="0" borderId="0" xfId="0" applyFont="1" applyAlignment="1">
      <alignment vertical="center"/>
    </xf>
    <xf numFmtId="0" fontId="2" fillId="0" borderId="2" xfId="0" quotePrefix="1" applyFont="1" applyBorder="1" applyAlignment="1">
      <alignment horizontal="right" vertical="center"/>
    </xf>
    <xf numFmtId="0" fontId="2" fillId="0" borderId="2" xfId="0" applyFont="1" applyBorder="1" applyAlignment="1">
      <alignment vertical="center"/>
    </xf>
    <xf numFmtId="0" fontId="14" fillId="0" borderId="2" xfId="0" quotePrefix="1" applyFont="1" applyBorder="1" applyAlignment="1">
      <alignment vertical="center"/>
    </xf>
    <xf numFmtId="0" fontId="50" fillId="0" borderId="10" xfId="0" applyFont="1" applyBorder="1" applyAlignment="1">
      <alignment vertical="center"/>
    </xf>
    <xf numFmtId="0" fontId="2" fillId="0" borderId="10" xfId="0" quotePrefix="1" applyFont="1" applyBorder="1" applyAlignment="1">
      <alignment horizontal="right" vertical="center"/>
    </xf>
    <xf numFmtId="0" fontId="2" fillId="0" borderId="10" xfId="0" applyFont="1" applyBorder="1" applyAlignment="1">
      <alignment vertical="center"/>
    </xf>
    <xf numFmtId="0" fontId="14" fillId="0" borderId="10" xfId="0" quotePrefix="1" applyFont="1" applyBorder="1" applyAlignment="1">
      <alignment vertical="center"/>
    </xf>
    <xf numFmtId="0" fontId="2" fillId="0" borderId="0" xfId="0" quotePrefix="1" applyFont="1" applyAlignment="1">
      <alignment horizontal="right" vertical="center"/>
    </xf>
    <xf numFmtId="0" fontId="14" fillId="0" borderId="0" xfId="0" quotePrefix="1" applyFont="1" applyAlignment="1">
      <alignment vertical="center"/>
    </xf>
    <xf numFmtId="0" fontId="50" fillId="0" borderId="0" xfId="0" applyFont="1" applyAlignment="1">
      <alignment vertical="center"/>
    </xf>
    <xf numFmtId="0" fontId="2" fillId="0" borderId="0" xfId="0" applyFont="1" applyAlignment="1">
      <alignment horizontal="right" vertical="center"/>
    </xf>
    <xf numFmtId="0" fontId="2" fillId="0" borderId="2" xfId="0" applyFont="1" applyBorder="1" applyAlignment="1">
      <alignment horizontal="right" vertical="center"/>
    </xf>
    <xf numFmtId="0" fontId="1" fillId="0" borderId="10" xfId="0" applyFont="1" applyBorder="1" applyAlignment="1">
      <alignment vertical="center"/>
    </xf>
    <xf numFmtId="0" fontId="29" fillId="0" borderId="10" xfId="0" applyFont="1" applyBorder="1" applyAlignment="1">
      <alignment vertical="center"/>
    </xf>
    <xf numFmtId="0" fontId="50" fillId="0" borderId="2" xfId="0" applyFont="1" applyBorder="1" applyAlignment="1">
      <alignment vertical="center"/>
    </xf>
    <xf numFmtId="0" fontId="2" fillId="0" borderId="12" xfId="0" quotePrefix="1" applyFont="1" applyBorder="1" applyAlignment="1">
      <alignment vertical="center"/>
    </xf>
    <xf numFmtId="0" fontId="2" fillId="0" borderId="12" xfId="0" applyFont="1" applyBorder="1" applyAlignment="1">
      <alignment vertical="center"/>
    </xf>
    <xf numFmtId="0" fontId="14" fillId="0" borderId="12" xfId="0" quotePrefix="1" applyFont="1" applyBorder="1" applyAlignment="1">
      <alignment vertical="center"/>
    </xf>
    <xf numFmtId="0" fontId="2" fillId="0" borderId="12" xfId="0" applyFont="1" applyBorder="1" applyAlignment="1">
      <alignment horizontal="left" vertical="center"/>
    </xf>
    <xf numFmtId="0" fontId="50" fillId="0" borderId="12" xfId="0" applyFont="1" applyBorder="1" applyAlignment="1">
      <alignment vertical="center"/>
    </xf>
    <xf numFmtId="174" fontId="2" fillId="0" borderId="0" xfId="0" applyNumberFormat="1" applyFont="1"/>
    <xf numFmtId="0" fontId="25" fillId="0" borderId="0" xfId="0" applyFont="1" applyAlignment="1">
      <alignment vertical="center"/>
    </xf>
    <xf numFmtId="0" fontId="69" fillId="0" borderId="0" xfId="0" applyFont="1" applyAlignment="1">
      <alignment vertical="center"/>
    </xf>
    <xf numFmtId="0" fontId="69" fillId="0" borderId="0" xfId="0" applyFont="1"/>
    <xf numFmtId="174" fontId="70" fillId="0" borderId="0" xfId="0" applyNumberFormat="1" applyFont="1"/>
    <xf numFmtId="174" fontId="26" fillId="0" borderId="0" xfId="0" applyNumberFormat="1" applyFont="1"/>
    <xf numFmtId="0" fontId="40" fillId="2" borderId="0" xfId="0" applyFont="1" applyFill="1"/>
    <xf numFmtId="0" fontId="40" fillId="2" borderId="0" xfId="0" applyFont="1" applyFill="1" applyAlignment="1">
      <alignment horizontal="center"/>
    </xf>
    <xf numFmtId="0" fontId="40" fillId="2" borderId="0" xfId="0" applyFont="1" applyFill="1" applyAlignment="1">
      <alignment horizontal="right"/>
    </xf>
    <xf numFmtId="0" fontId="26" fillId="2" borderId="0" xfId="0" applyFont="1" applyFill="1" applyAlignment="1">
      <alignment horizontal="left"/>
    </xf>
    <xf numFmtId="0" fontId="40" fillId="2" borderId="0" xfId="0" applyFont="1" applyFill="1" applyAlignment="1">
      <alignment vertical="center"/>
    </xf>
    <xf numFmtId="0" fontId="40" fillId="2" borderId="0" xfId="0" applyFont="1" applyFill="1" applyAlignment="1">
      <alignment horizontal="center" vertical="top"/>
    </xf>
    <xf numFmtId="0" fontId="40" fillId="2" borderId="0" xfId="0" applyFont="1" applyFill="1" applyAlignment="1">
      <alignment horizontal="left" vertical="top"/>
    </xf>
    <xf numFmtId="0" fontId="49" fillId="2" borderId="0" xfId="0" applyFont="1" applyFill="1"/>
    <xf numFmtId="0" fontId="2" fillId="2" borderId="0" xfId="0" applyFont="1" applyFill="1"/>
    <xf numFmtId="164" fontId="40" fillId="2" borderId="0" xfId="2" applyFont="1" applyFill="1"/>
    <xf numFmtId="1" fontId="40" fillId="2" borderId="0" xfId="0" applyNumberFormat="1" applyFont="1" applyFill="1" applyAlignment="1">
      <alignment horizontal="center"/>
    </xf>
    <xf numFmtId="0" fontId="26" fillId="2" borderId="0" xfId="0" applyFont="1" applyFill="1" applyAlignment="1">
      <alignment vertical="center"/>
    </xf>
    <xf numFmtId="20" fontId="40" fillId="2" borderId="0" xfId="0" quotePrefix="1" applyNumberFormat="1" applyFont="1" applyFill="1" applyAlignment="1">
      <alignment horizontal="center"/>
    </xf>
    <xf numFmtId="0" fontId="49" fillId="2" borderId="0" xfId="0" quotePrefix="1" applyFont="1" applyFill="1"/>
    <xf numFmtId="0" fontId="26" fillId="2" borderId="0" xfId="0" applyFont="1" applyFill="1"/>
    <xf numFmtId="164" fontId="26" fillId="2" borderId="0" xfId="2" applyFont="1" applyFill="1"/>
    <xf numFmtId="164" fontId="26" fillId="2" borderId="0" xfId="2" applyFont="1" applyFill="1" applyAlignment="1">
      <alignment vertical="top" wrapText="1"/>
    </xf>
    <xf numFmtId="0" fontId="40" fillId="2" borderId="0" xfId="0" applyFont="1" applyFill="1" applyAlignment="1">
      <alignment vertical="top"/>
    </xf>
    <xf numFmtId="0" fontId="43" fillId="2" borderId="0" xfId="0" applyFont="1" applyFill="1"/>
    <xf numFmtId="0" fontId="53" fillId="2" borderId="0" xfId="0" applyFont="1" applyFill="1" applyAlignment="1">
      <alignment vertical="center"/>
    </xf>
    <xf numFmtId="0" fontId="53" fillId="2" borderId="0" xfId="0" applyFont="1" applyFill="1"/>
    <xf numFmtId="164" fontId="53" fillId="2" borderId="0" xfId="2" applyFont="1" applyFill="1"/>
    <xf numFmtId="174" fontId="26" fillId="2" borderId="0" xfId="0" applyNumberFormat="1" applyFont="1" applyFill="1"/>
    <xf numFmtId="0" fontId="54" fillId="2" borderId="0" xfId="0" applyFont="1" applyFill="1"/>
    <xf numFmtId="0" fontId="54" fillId="2" borderId="0" xfId="0" applyFont="1" applyFill="1" applyAlignment="1">
      <alignment horizontal="center"/>
    </xf>
    <xf numFmtId="0" fontId="26" fillId="2" borderId="0" xfId="0" applyFont="1" applyFill="1" applyAlignment="1">
      <alignment horizontal="center" vertical="center"/>
    </xf>
    <xf numFmtId="0" fontId="59" fillId="2" borderId="0" xfId="6" applyFont="1" applyFill="1" applyAlignment="1" applyProtection="1"/>
    <xf numFmtId="0" fontId="40" fillId="2" borderId="0" xfId="0" quotePrefix="1" applyFont="1" applyFill="1"/>
    <xf numFmtId="0" fontId="40" fillId="2" borderId="0" xfId="0" quotePrefix="1" applyFont="1" applyFill="1" applyAlignment="1">
      <alignment horizontal="right"/>
    </xf>
    <xf numFmtId="164" fontId="26" fillId="0" borderId="0" xfId="2" applyFont="1" applyAlignment="1">
      <alignment horizontal="left" vertical="top" wrapText="1"/>
    </xf>
    <xf numFmtId="0" fontId="15" fillId="0" borderId="2" xfId="0" applyFont="1" applyBorder="1" applyAlignment="1">
      <alignment horizontal="center"/>
    </xf>
    <xf numFmtId="0" fontId="0" fillId="2" borderId="0" xfId="0" applyFill="1"/>
    <xf numFmtId="174" fontId="0" fillId="0" borderId="0" xfId="0" applyNumberFormat="1"/>
    <xf numFmtId="164" fontId="0" fillId="0" borderId="0" xfId="0" applyNumberFormat="1"/>
    <xf numFmtId="174" fontId="26" fillId="2" borderId="0" xfId="0" applyNumberFormat="1" applyFont="1" applyFill="1" applyAlignment="1">
      <alignment horizontal="left"/>
    </xf>
    <xf numFmtId="174" fontId="26" fillId="2" borderId="0" xfId="2" quotePrefix="1" applyNumberFormat="1" applyFont="1" applyFill="1" applyBorder="1" applyAlignment="1">
      <alignment horizontal="left"/>
    </xf>
    <xf numFmtId="0" fontId="17" fillId="2" borderId="0" xfId="0" applyFont="1" applyFill="1"/>
    <xf numFmtId="0" fontId="20" fillId="2" borderId="0" xfId="0" applyFont="1" applyFill="1"/>
    <xf numFmtId="0" fontId="15" fillId="2" borderId="0" xfId="0" applyFont="1" applyFill="1"/>
    <xf numFmtId="164" fontId="26" fillId="0" borderId="0" xfId="2" applyFont="1" applyAlignment="1"/>
    <xf numFmtId="164" fontId="26" fillId="0" borderId="0" xfId="2" applyFont="1" applyAlignment="1">
      <alignment vertical="center"/>
    </xf>
    <xf numFmtId="2" fontId="40" fillId="0" borderId="0" xfId="0" applyNumberFormat="1" applyFont="1"/>
    <xf numFmtId="0" fontId="40" fillId="0" borderId="0" xfId="0" applyFont="1" applyAlignment="1">
      <alignment horizontal="left"/>
    </xf>
    <xf numFmtId="0" fontId="40" fillId="0" borderId="0" xfId="0" applyFont="1" applyAlignment="1">
      <alignment horizontal="left" vertical="center" wrapText="1"/>
    </xf>
    <xf numFmtId="0" fontId="52" fillId="0" borderId="0" xfId="0" applyFont="1" applyAlignment="1">
      <alignment horizontal="center"/>
    </xf>
    <xf numFmtId="0" fontId="40" fillId="2" borderId="0" xfId="0" applyFont="1" applyFill="1" applyAlignment="1">
      <alignment horizontal="left"/>
    </xf>
    <xf numFmtId="0" fontId="40" fillId="2" borderId="0" xfId="0" applyFont="1" applyFill="1" applyAlignment="1">
      <alignment horizontal="left" vertical="center" wrapText="1"/>
    </xf>
    <xf numFmtId="0" fontId="65" fillId="0" borderId="0" xfId="0" applyFont="1" applyAlignment="1">
      <alignment horizontal="center"/>
    </xf>
    <xf numFmtId="164" fontId="26" fillId="2" borderId="0" xfId="2" applyFont="1" applyFill="1" applyAlignment="1">
      <alignment horizontal="left" vertical="top" wrapText="1"/>
    </xf>
    <xf numFmtId="164" fontId="26" fillId="0" borderId="0" xfId="2" applyFont="1" applyAlignment="1">
      <alignment horizontal="left" vertical="top" wrapText="1"/>
    </xf>
    <xf numFmtId="0" fontId="52" fillId="2" borderId="0" xfId="0" applyFont="1" applyFill="1" applyAlignment="1">
      <alignment horizontal="center"/>
    </xf>
    <xf numFmtId="0" fontId="65" fillId="2" borderId="0" xfId="0" applyFont="1" applyFill="1" applyAlignment="1">
      <alignment horizontal="center"/>
    </xf>
    <xf numFmtId="0" fontId="49" fillId="2" borderId="0" xfId="0" applyFont="1" applyFill="1" applyAlignment="1">
      <alignment horizontal="left" vertical="center" wrapText="1"/>
    </xf>
    <xf numFmtId="0" fontId="49" fillId="0" borderId="0" xfId="0" applyFont="1" applyAlignment="1">
      <alignment horizontal="left" vertical="center" wrapText="1"/>
    </xf>
    <xf numFmtId="0" fontId="57" fillId="0" borderId="0" xfId="0" applyFont="1" applyAlignment="1">
      <alignment horizontal="center"/>
    </xf>
    <xf numFmtId="0" fontId="58" fillId="0" borderId="0" xfId="0" applyFont="1" applyAlignment="1">
      <alignment horizontal="center"/>
    </xf>
    <xf numFmtId="0" fontId="64" fillId="2" borderId="0" xfId="0" applyFont="1" applyFill="1" applyAlignment="1">
      <alignment horizontal="center"/>
    </xf>
    <xf numFmtId="0" fontId="64" fillId="0" borderId="0" xfId="0" applyFont="1" applyAlignment="1">
      <alignment horizontal="center"/>
    </xf>
    <xf numFmtId="0" fontId="40" fillId="2" borderId="0" xfId="0" applyFont="1" applyFill="1" applyAlignment="1">
      <alignment horizontal="left" vertical="top" wrapText="1"/>
    </xf>
    <xf numFmtId="0" fontId="40" fillId="0" borderId="0" xfId="0" applyFont="1" applyAlignment="1">
      <alignment horizontal="left" vertical="top" wrapText="1"/>
    </xf>
    <xf numFmtId="0" fontId="48" fillId="2" borderId="0" xfId="0" applyFont="1" applyFill="1" applyAlignment="1">
      <alignment horizontal="center" vertical="top"/>
    </xf>
    <xf numFmtId="0" fontId="48" fillId="0" borderId="0" xfId="0" applyFont="1" applyAlignment="1">
      <alignment horizontal="center" vertical="top"/>
    </xf>
    <xf numFmtId="0" fontId="63" fillId="0" borderId="0" xfId="0" applyFont="1" applyAlignment="1">
      <alignment horizontal="center"/>
    </xf>
    <xf numFmtId="0" fontId="48" fillId="0" borderId="0" xfId="0" applyFont="1" applyAlignment="1">
      <alignment horizontal="center"/>
    </xf>
    <xf numFmtId="0" fontId="40" fillId="0" borderId="0" xfId="0" applyFont="1" applyAlignment="1">
      <alignment horizontal="center"/>
    </xf>
    <xf numFmtId="0" fontId="66" fillId="0" borderId="0" xfId="0" applyFont="1" applyAlignment="1">
      <alignment horizontal="center"/>
    </xf>
    <xf numFmtId="0" fontId="17" fillId="0" borderId="0" xfId="0" applyFont="1" applyAlignment="1">
      <alignment horizontal="center"/>
    </xf>
    <xf numFmtId="174" fontId="40" fillId="0" borderId="0" xfId="0" applyNumberFormat="1" applyFont="1" applyAlignment="1">
      <alignment horizontal="left" vertical="top" wrapText="1"/>
    </xf>
    <xf numFmtId="174" fontId="40" fillId="0" borderId="0" xfId="0" applyNumberFormat="1" applyFont="1" applyAlignment="1">
      <alignment horizontal="center"/>
    </xf>
    <xf numFmtId="174" fontId="40" fillId="0" borderId="27" xfId="0" applyNumberFormat="1" applyFont="1" applyBorder="1" applyAlignment="1">
      <alignment horizontal="center"/>
    </xf>
    <xf numFmtId="0" fontId="40" fillId="0" borderId="27" xfId="0" applyFont="1" applyBorder="1" applyAlignment="1">
      <alignment horizontal="center"/>
    </xf>
    <xf numFmtId="0" fontId="26" fillId="0" borderId="0" xfId="0" applyFont="1" applyAlignment="1">
      <alignment horizontal="center"/>
    </xf>
    <xf numFmtId="164" fontId="72" fillId="0" borderId="0" xfId="2" applyFont="1" applyAlignment="1">
      <alignment horizontal="left" vertical="center"/>
    </xf>
    <xf numFmtId="2" fontId="40" fillId="0" borderId="0" xfId="0" applyNumberFormat="1" applyFont="1" applyAlignment="1">
      <alignment horizontal="left"/>
    </xf>
    <xf numFmtId="0" fontId="22" fillId="0" borderId="0" xfId="0" applyFont="1" applyAlignment="1">
      <alignment horizontal="center"/>
    </xf>
    <xf numFmtId="164" fontId="26" fillId="0" borderId="0" xfId="0" applyNumberFormat="1" applyFont="1" applyAlignment="1">
      <alignment horizontal="left" wrapText="1"/>
    </xf>
    <xf numFmtId="177" fontId="72" fillId="0" borderId="0" xfId="2" applyNumberFormat="1" applyFont="1" applyAlignment="1">
      <alignment horizontal="left" vertical="center"/>
    </xf>
    <xf numFmtId="0" fontId="26" fillId="0" borderId="0" xfId="0" applyFont="1" applyAlignment="1">
      <alignment horizontal="center" vertical="center" wrapText="1"/>
    </xf>
    <xf numFmtId="0" fontId="26" fillId="0" borderId="0" xfId="0" applyFont="1" applyAlignment="1">
      <alignment horizontal="justify" vertical="top" wrapText="1"/>
    </xf>
    <xf numFmtId="164" fontId="26" fillId="0" borderId="0" xfId="2" applyFont="1" applyAlignment="1">
      <alignment horizontal="left" wrapText="1"/>
    </xf>
    <xf numFmtId="164" fontId="26" fillId="0" borderId="0" xfId="2" applyFont="1" applyAlignment="1">
      <alignment horizontal="left" vertical="top"/>
    </xf>
    <xf numFmtId="0" fontId="62" fillId="0" borderId="0" xfId="0" applyFont="1" applyAlignment="1">
      <alignment horizontal="center"/>
    </xf>
    <xf numFmtId="0" fontId="46" fillId="0" borderId="0" xfId="0" applyFont="1" applyAlignment="1">
      <alignment horizontal="center"/>
    </xf>
    <xf numFmtId="0" fontId="26" fillId="0" borderId="0" xfId="0" applyFont="1" applyAlignment="1">
      <alignment horizontal="left" vertical="top"/>
    </xf>
    <xf numFmtId="0" fontId="42" fillId="0" borderId="0" xfId="0" applyFont="1" applyAlignment="1">
      <alignment horizontal="left" vertical="top" wrapText="1"/>
    </xf>
    <xf numFmtId="0" fontId="61" fillId="0" borderId="0" xfId="0" applyFont="1" applyAlignment="1">
      <alignment horizontal="left" wrapText="1"/>
    </xf>
    <xf numFmtId="0" fontId="2" fillId="0" borderId="0" xfId="0" applyFont="1" applyAlignment="1">
      <alignment horizontal="left"/>
    </xf>
    <xf numFmtId="0" fontId="26" fillId="0" borderId="0" xfId="0" applyFont="1" applyAlignment="1">
      <alignment horizontal="left" vertical="center" wrapText="1"/>
    </xf>
    <xf numFmtId="0" fontId="15" fillId="0" borderId="0" xfId="0" applyFont="1" applyAlignment="1">
      <alignment horizontal="justify" vertical="top" wrapText="1"/>
    </xf>
    <xf numFmtId="0" fontId="15" fillId="0" borderId="2" xfId="0" applyFont="1" applyBorder="1" applyAlignment="1">
      <alignment horizontal="center" vertical="center"/>
    </xf>
    <xf numFmtId="175" fontId="15" fillId="0" borderId="0" xfId="0" applyNumberFormat="1" applyFont="1" applyAlignment="1">
      <alignment horizontal="left" vertical="top" wrapText="1"/>
    </xf>
    <xf numFmtId="164" fontId="15" fillId="0" borderId="11" xfId="2" applyFont="1" applyBorder="1" applyAlignment="1">
      <alignment horizontal="left"/>
    </xf>
    <xf numFmtId="174" fontId="15" fillId="0" borderId="0" xfId="2" applyNumberFormat="1" applyFont="1" applyBorder="1" applyAlignment="1">
      <alignment horizontal="left"/>
    </xf>
    <xf numFmtId="0" fontId="20" fillId="0" borderId="0" xfId="0" applyFont="1" applyAlignment="1">
      <alignment horizontal="center"/>
    </xf>
    <xf numFmtId="0" fontId="20" fillId="0" borderId="0" xfId="0" applyFont="1" applyAlignment="1">
      <alignment horizontal="center" vertical="center"/>
    </xf>
    <xf numFmtId="175" fontId="15" fillId="0" borderId="11" xfId="0" applyNumberFormat="1" applyFont="1" applyBorder="1" applyAlignment="1">
      <alignment horizontal="left" vertical="top" wrapText="1"/>
    </xf>
    <xf numFmtId="174" fontId="15" fillId="0" borderId="0" xfId="2" applyNumberFormat="1" applyFont="1" applyAlignment="1">
      <alignment horizontal="left"/>
    </xf>
    <xf numFmtId="0" fontId="15" fillId="0" borderId="0" xfId="0" applyFont="1" applyAlignment="1">
      <alignment vertical="top" wrapText="1"/>
    </xf>
    <xf numFmtId="0" fontId="26" fillId="0" borderId="2" xfId="0" applyFont="1" applyBorder="1" applyAlignment="1">
      <alignment horizontal="center"/>
    </xf>
    <xf numFmtId="164" fontId="2" fillId="0" borderId="11" xfId="2" applyFont="1" applyBorder="1" applyAlignment="1">
      <alignment horizontal="left" wrapText="1"/>
    </xf>
    <xf numFmtId="164" fontId="2" fillId="0" borderId="0" xfId="2" applyFont="1" applyBorder="1" applyAlignment="1">
      <alignment horizontal="left" wrapText="1"/>
    </xf>
    <xf numFmtId="0" fontId="15" fillId="0" borderId="0" xfId="0" applyFont="1" applyAlignment="1">
      <alignment horizontal="center"/>
    </xf>
    <xf numFmtId="174" fontId="18" fillId="0" borderId="0" xfId="0" quotePrefix="1" applyNumberFormat="1" applyFont="1" applyAlignment="1">
      <alignment horizontal="center"/>
    </xf>
    <xf numFmtId="174" fontId="18" fillId="0" borderId="15" xfId="0" quotePrefix="1" applyNumberFormat="1" applyFont="1" applyBorder="1" applyAlignment="1">
      <alignment horizontal="center"/>
    </xf>
    <xf numFmtId="174" fontId="0" fillId="0" borderId="0" xfId="0" applyNumberFormat="1" applyAlignment="1">
      <alignment horizontal="center"/>
    </xf>
    <xf numFmtId="174" fontId="0" fillId="0" borderId="15" xfId="0" applyNumberFormat="1" applyBorder="1" applyAlignment="1">
      <alignment horizontal="center"/>
    </xf>
    <xf numFmtId="164" fontId="15" fillId="0" borderId="0" xfId="2" applyFont="1" applyBorder="1" applyAlignment="1">
      <alignment horizontal="left"/>
    </xf>
    <xf numFmtId="164" fontId="2" fillId="0" borderId="0" xfId="2" applyFont="1" applyBorder="1" applyAlignment="1">
      <alignment horizontal="left"/>
    </xf>
    <xf numFmtId="2" fontId="49" fillId="0" borderId="2" xfId="0" applyNumberFormat="1" applyFont="1" applyBorder="1" applyAlignment="1">
      <alignment horizontal="left" vertical="center"/>
    </xf>
    <xf numFmtId="0" fontId="49" fillId="0" borderId="2" xfId="0" applyFont="1" applyBorder="1" applyAlignment="1">
      <alignment horizontal="left" vertical="center"/>
    </xf>
    <xf numFmtId="164" fontId="2" fillId="0" borderId="0" xfId="2" applyFont="1" applyAlignment="1">
      <alignment horizontal="left"/>
    </xf>
    <xf numFmtId="174" fontId="2" fillId="0" borderId="2" xfId="2" applyNumberFormat="1" applyFont="1" applyBorder="1" applyAlignment="1">
      <alignment horizontal="left"/>
    </xf>
    <xf numFmtId="0" fontId="23" fillId="0" borderId="0" xfId="0" applyFont="1" applyAlignment="1">
      <alignment horizontal="left"/>
    </xf>
    <xf numFmtId="0" fontId="2" fillId="0" borderId="11" xfId="0" applyFont="1" applyBorder="1" applyAlignment="1">
      <alignment horizontal="left" vertical="center"/>
    </xf>
    <xf numFmtId="174" fontId="2" fillId="0" borderId="0" xfId="2" applyNumberFormat="1" applyFont="1" applyBorder="1" applyAlignment="1">
      <alignment horizontal="left" vertical="center"/>
    </xf>
    <xf numFmtId="174" fontId="2" fillId="0" borderId="2" xfId="2" applyNumberFormat="1" applyFont="1" applyBorder="1" applyAlignment="1">
      <alignment horizontal="left" vertical="center"/>
    </xf>
    <xf numFmtId="0" fontId="1" fillId="0" borderId="11" xfId="0" applyFont="1" applyBorder="1" applyAlignment="1">
      <alignment vertical="top" wrapText="1"/>
    </xf>
    <xf numFmtId="0" fontId="1" fillId="0" borderId="0" xfId="0" applyFont="1" applyAlignment="1">
      <alignment vertical="top" wrapText="1"/>
    </xf>
    <xf numFmtId="0" fontId="1" fillId="0" borderId="2" xfId="0" applyFont="1" applyBorder="1" applyAlignment="1">
      <alignment vertical="top" wrapText="1"/>
    </xf>
    <xf numFmtId="164" fontId="1" fillId="0" borderId="11" xfId="2" applyFont="1" applyBorder="1" applyAlignment="1">
      <alignment horizontal="left" vertical="center"/>
    </xf>
    <xf numFmtId="164" fontId="1" fillId="0" borderId="2" xfId="2" applyFont="1" applyBorder="1" applyAlignment="1">
      <alignment horizontal="left" vertical="center"/>
    </xf>
    <xf numFmtId="164" fontId="1" fillId="0" borderId="0" xfId="2" applyFont="1" applyBorder="1" applyAlignment="1">
      <alignment horizontal="left" vertical="center"/>
    </xf>
    <xf numFmtId="164" fontId="14" fillId="0" borderId="0" xfId="2" applyFont="1" applyBorder="1" applyAlignment="1">
      <alignment vertical="center"/>
    </xf>
    <xf numFmtId="0" fontId="1" fillId="0" borderId="0" xfId="0" applyFont="1" applyAlignment="1">
      <alignment horizontal="left" vertical="center"/>
    </xf>
    <xf numFmtId="164" fontId="14" fillId="0" borderId="10" xfId="2" applyFont="1" applyBorder="1" applyAlignment="1">
      <alignment horizontal="left" vertical="center"/>
    </xf>
    <xf numFmtId="164" fontId="2" fillId="0" borderId="11" xfId="2" applyFont="1" applyBorder="1" applyAlignment="1">
      <alignment horizontal="left" vertical="center"/>
    </xf>
    <xf numFmtId="0" fontId="15" fillId="0" borderId="2" xfId="0" applyFont="1" applyBorder="1" applyAlignment="1">
      <alignment horizontal="center" vertical="top"/>
    </xf>
    <xf numFmtId="0" fontId="2" fillId="0" borderId="0" xfId="0" applyFont="1" applyAlignment="1">
      <alignment horizontal="left" vertical="center"/>
    </xf>
    <xf numFmtId="0" fontId="2" fillId="0" borderId="0" xfId="0" applyFont="1" applyAlignment="1">
      <alignment horizontal="center"/>
    </xf>
    <xf numFmtId="0" fontId="31" fillId="0" borderId="0" xfId="0" applyFont="1" applyAlignment="1">
      <alignment horizontal="center"/>
    </xf>
    <xf numFmtId="0" fontId="67" fillId="3" borderId="0" xfId="0" applyFont="1" applyFill="1" applyAlignment="1">
      <alignment horizontal="center" vertical="center"/>
    </xf>
    <xf numFmtId="0" fontId="14" fillId="0" borderId="0" xfId="0" applyFont="1" applyAlignment="1">
      <alignment horizontal="left" vertical="center"/>
    </xf>
    <xf numFmtId="174" fontId="2" fillId="0" borderId="0" xfId="0" applyNumberFormat="1" applyFont="1" applyAlignment="1">
      <alignment horizontal="left"/>
    </xf>
    <xf numFmtId="174" fontId="70" fillId="0" borderId="0" xfId="0" applyNumberFormat="1" applyFont="1" applyAlignment="1">
      <alignment horizontal="center"/>
    </xf>
    <xf numFmtId="0" fontId="2" fillId="0" borderId="0" xfId="0" applyFont="1" applyAlignment="1">
      <alignment horizontal="left" vertical="top" wrapText="1"/>
    </xf>
    <xf numFmtId="174" fontId="40" fillId="0" borderId="0" xfId="0" applyNumberFormat="1" applyFont="1" applyAlignment="1">
      <alignment horizontal="left" vertical="center"/>
    </xf>
    <xf numFmtId="174" fontId="40" fillId="0" borderId="0" xfId="0" quotePrefix="1" applyNumberFormat="1" applyFont="1" applyAlignment="1">
      <alignment horizontal="left" vertical="center"/>
    </xf>
    <xf numFmtId="0" fontId="62" fillId="2" borderId="23" xfId="0" applyFont="1" applyFill="1" applyBorder="1" applyAlignment="1">
      <alignment horizontal="center"/>
    </xf>
    <xf numFmtId="0" fontId="62" fillId="2" borderId="26" xfId="0" applyFont="1" applyFill="1" applyBorder="1" applyAlignment="1">
      <alignment horizontal="center"/>
    </xf>
    <xf numFmtId="0" fontId="62" fillId="2" borderId="24" xfId="0" applyFont="1" applyFill="1" applyBorder="1" applyAlignment="1">
      <alignment horizontal="center"/>
    </xf>
    <xf numFmtId="0" fontId="40" fillId="0" borderId="0" xfId="0" applyFont="1" applyAlignment="1">
      <alignment horizontal="left" vertical="top"/>
    </xf>
    <xf numFmtId="0" fontId="40" fillId="0" borderId="0" xfId="0" applyFont="1" applyAlignment="1">
      <alignment horizontal="justify" vertical="top" wrapText="1"/>
    </xf>
    <xf numFmtId="0" fontId="68" fillId="0" borderId="0" xfId="0" applyFont="1" applyAlignment="1">
      <alignment horizontal="center"/>
    </xf>
    <xf numFmtId="174" fontId="40" fillId="0" borderId="0" xfId="0" applyNumberFormat="1" applyFont="1" applyAlignment="1">
      <alignment horizontal="left"/>
    </xf>
    <xf numFmtId="0" fontId="21" fillId="0" borderId="0" xfId="0" applyFont="1" applyAlignment="1">
      <alignment horizontal="center"/>
    </xf>
    <xf numFmtId="0" fontId="15" fillId="0" borderId="2" xfId="0" applyFont="1" applyBorder="1" applyAlignment="1">
      <alignment horizontal="center"/>
    </xf>
    <xf numFmtId="0" fontId="16" fillId="0" borderId="0" xfId="0" applyFont="1" applyAlignment="1">
      <alignment horizontal="center"/>
    </xf>
    <xf numFmtId="0" fontId="15" fillId="0" borderId="0" xfId="0" applyFont="1" applyAlignment="1">
      <alignment horizontal="left"/>
    </xf>
    <xf numFmtId="0" fontId="14" fillId="0" borderId="0" xfId="0" applyFont="1" applyAlignment="1">
      <alignment horizontal="center"/>
    </xf>
    <xf numFmtId="174" fontId="15" fillId="0" borderId="0" xfId="0" applyNumberFormat="1" applyFont="1" applyAlignment="1">
      <alignment horizontal="left"/>
    </xf>
    <xf numFmtId="0" fontId="19" fillId="0" borderId="0" xfId="0" applyFont="1" applyAlignment="1">
      <alignment horizontal="left"/>
    </xf>
    <xf numFmtId="0" fontId="19" fillId="0" borderId="11" xfId="0" applyFont="1" applyBorder="1" applyAlignment="1">
      <alignment horizontal="left" wrapText="1"/>
    </xf>
    <xf numFmtId="0" fontId="19" fillId="0" borderId="0" xfId="0" applyFont="1" applyAlignment="1">
      <alignment horizontal="left" wrapText="1"/>
    </xf>
    <xf numFmtId="175" fontId="15" fillId="0" borderId="0" xfId="0" applyNumberFormat="1" applyFont="1" applyAlignment="1">
      <alignment horizontal="left"/>
    </xf>
    <xf numFmtId="0" fontId="15" fillId="0" borderId="10" xfId="0" applyFont="1" applyBorder="1" applyAlignment="1">
      <alignment horizontal="left"/>
    </xf>
    <xf numFmtId="0" fontId="15" fillId="0" borderId="11" xfId="0" applyFont="1" applyBorder="1" applyAlignment="1">
      <alignment horizontal="left"/>
    </xf>
    <xf numFmtId="0" fontId="19" fillId="0" borderId="11" xfId="0" applyFont="1" applyBorder="1" applyAlignment="1">
      <alignment horizontal="left"/>
    </xf>
    <xf numFmtId="175" fontId="19" fillId="0" borderId="11" xfId="0" applyNumberFormat="1" applyFont="1" applyBorder="1" applyAlignment="1">
      <alignment horizontal="left" vertical="top" wrapText="1"/>
    </xf>
    <xf numFmtId="175" fontId="19" fillId="0" borderId="0" xfId="0" applyNumberFormat="1" applyFont="1" applyAlignment="1">
      <alignment horizontal="left" vertical="top" wrapText="1"/>
    </xf>
    <xf numFmtId="174" fontId="19" fillId="0" borderId="0" xfId="0" applyNumberFormat="1" applyFont="1" applyAlignment="1">
      <alignment horizontal="left"/>
    </xf>
    <xf numFmtId="174" fontId="19" fillId="0" borderId="2" xfId="0" applyNumberFormat="1" applyFont="1" applyBorder="1" applyAlignment="1">
      <alignment horizontal="left"/>
    </xf>
    <xf numFmtId="0" fontId="19" fillId="0" borderId="2" xfId="0" applyFont="1" applyBorder="1" applyAlignment="1">
      <alignment horizontal="left"/>
    </xf>
    <xf numFmtId="0" fontId="15" fillId="0" borderId="0" xfId="0" applyFont="1" applyAlignment="1">
      <alignment horizontal="justify" wrapText="1"/>
    </xf>
    <xf numFmtId="0" fontId="18" fillId="0" borderId="0" xfId="0" applyFont="1" applyAlignment="1">
      <alignment horizontal="left"/>
    </xf>
    <xf numFmtId="0" fontId="19" fillId="0" borderId="11" xfId="0" applyFont="1" applyBorder="1" applyAlignment="1">
      <alignment horizontal="justify" vertical="top" wrapText="1"/>
    </xf>
    <xf numFmtId="0" fontId="19" fillId="0" borderId="0" xfId="0" applyFont="1" applyAlignment="1">
      <alignment horizontal="justify" vertical="top" wrapText="1"/>
    </xf>
    <xf numFmtId="0" fontId="19" fillId="0" borderId="2" xfId="0" applyFont="1" applyBorder="1" applyAlignment="1">
      <alignment horizontal="justify" vertical="top" wrapText="1"/>
    </xf>
    <xf numFmtId="0" fontId="19" fillId="0" borderId="0" xfId="0" applyFont="1" applyAlignment="1">
      <alignment vertical="top" wrapText="1"/>
    </xf>
    <xf numFmtId="0" fontId="62" fillId="0" borderId="1" xfId="0" applyFont="1" applyBorder="1" applyAlignment="1">
      <alignment horizontal="center"/>
    </xf>
    <xf numFmtId="0" fontId="1" fillId="0" borderId="0" xfId="0" applyFont="1" applyAlignment="1">
      <alignment horizontal="center"/>
    </xf>
    <xf numFmtId="0" fontId="5" fillId="0" borderId="0" xfId="9" applyFont="1" applyAlignment="1">
      <alignment horizontal="center" vertical="center"/>
    </xf>
    <xf numFmtId="164" fontId="8" fillId="0" borderId="0" xfId="2" applyFont="1" applyAlignment="1">
      <alignment horizontal="center"/>
    </xf>
    <xf numFmtId="0" fontId="10" fillId="0" borderId="10" xfId="8" applyFont="1" applyBorder="1" applyAlignment="1">
      <alignment horizontal="left" vertical="justify"/>
    </xf>
    <xf numFmtId="169" fontId="8" fillId="0" borderId="0" xfId="1" applyNumberFormat="1" applyFont="1" applyBorder="1" applyAlignment="1" applyProtection="1">
      <alignment horizontal="center" vertical="center"/>
    </xf>
    <xf numFmtId="0" fontId="13" fillId="0" borderId="0" xfId="0" applyFont="1" applyAlignment="1">
      <alignment horizontal="center"/>
    </xf>
    <xf numFmtId="0" fontId="1" fillId="0" borderId="1" xfId="0" applyFont="1" applyBorder="1" applyAlignment="1">
      <alignment horizontal="center"/>
    </xf>
    <xf numFmtId="0" fontId="1" fillId="0" borderId="0" xfId="9" applyFont="1" applyAlignment="1">
      <alignment horizontal="center" vertical="center"/>
    </xf>
    <xf numFmtId="0" fontId="15" fillId="0" borderId="1" xfId="0" applyFont="1" applyBorder="1" applyAlignment="1">
      <alignment horizontal="center"/>
    </xf>
    <xf numFmtId="164" fontId="15" fillId="0" borderId="0" xfId="2" applyFont="1" applyAlignment="1">
      <alignment horizontal="center" vertical="distributed"/>
    </xf>
    <xf numFmtId="164" fontId="15" fillId="0" borderId="0" xfId="0" applyNumberFormat="1" applyFont="1" applyAlignment="1">
      <alignment horizontal="center" vertical="distributed"/>
    </xf>
    <xf numFmtId="0" fontId="22" fillId="0" borderId="0" xfId="9" applyFont="1" applyAlignment="1">
      <alignment horizontal="center" vertical="center"/>
    </xf>
    <xf numFmtId="0" fontId="15" fillId="0" borderId="0" xfId="0" applyFont="1" applyAlignment="1">
      <alignment horizontal="left" vertical="top" wrapText="1"/>
    </xf>
    <xf numFmtId="0" fontId="20" fillId="0" borderId="0" xfId="0" applyFont="1" applyAlignment="1">
      <alignment horizontal="left"/>
    </xf>
    <xf numFmtId="0" fontId="15" fillId="0" borderId="2" xfId="0" applyFont="1" applyBorder="1" applyAlignment="1">
      <alignment horizontal="left"/>
    </xf>
    <xf numFmtId="0" fontId="18" fillId="0" borderId="0" xfId="0" applyFont="1" applyAlignment="1">
      <alignment horizontal="center"/>
    </xf>
    <xf numFmtId="169" fontId="24" fillId="0" borderId="0" xfId="1" applyNumberFormat="1" applyFont="1" applyBorder="1" applyAlignment="1" applyProtection="1">
      <alignment horizontal="center" vertical="center"/>
    </xf>
    <xf numFmtId="0" fontId="28" fillId="0" borderId="17" xfId="8" applyFont="1" applyBorder="1" applyAlignment="1">
      <alignment horizontal="center" vertical="center"/>
    </xf>
    <xf numFmtId="0" fontId="28" fillId="0" borderId="10" xfId="8" applyFont="1" applyBorder="1" applyAlignment="1">
      <alignment horizontal="center" vertical="center"/>
    </xf>
    <xf numFmtId="0" fontId="28" fillId="0" borderId="13" xfId="8" applyFont="1" applyBorder="1" applyAlignment="1">
      <alignment horizontal="center" vertical="center"/>
    </xf>
    <xf numFmtId="173" fontId="15" fillId="0" borderId="0" xfId="0" applyNumberFormat="1" applyFont="1" applyAlignment="1">
      <alignment horizontal="center" vertical="center" wrapText="1"/>
    </xf>
    <xf numFmtId="171" fontId="15" fillId="0" borderId="0" xfId="0" applyNumberFormat="1" applyFont="1" applyAlignment="1">
      <alignment horizontal="center" vertical="center"/>
    </xf>
    <xf numFmtId="0" fontId="15" fillId="0" borderId="17" xfId="0" applyFont="1" applyBorder="1" applyAlignment="1">
      <alignment horizontal="center" vertical="center"/>
    </xf>
    <xf numFmtId="0" fontId="15" fillId="0" borderId="10" xfId="0" applyFont="1" applyBorder="1" applyAlignment="1">
      <alignment horizontal="center" vertical="center"/>
    </xf>
    <xf numFmtId="0" fontId="15" fillId="0" borderId="0" xfId="9" applyFont="1" applyAlignment="1">
      <alignment horizontal="center" vertical="center"/>
    </xf>
    <xf numFmtId="171" fontId="19" fillId="0" borderId="0" xfId="0" applyNumberFormat="1" applyFont="1" applyAlignment="1">
      <alignment horizontal="center" vertical="center"/>
    </xf>
    <xf numFmtId="0" fontId="15" fillId="0" borderId="10" xfId="0" applyFont="1" applyBorder="1" applyAlignment="1">
      <alignment horizontal="left" vertical="top" wrapText="1"/>
    </xf>
    <xf numFmtId="0" fontId="44" fillId="0" borderId="0" xfId="0" applyFont="1" applyAlignment="1">
      <alignment horizontal="center"/>
    </xf>
    <xf numFmtId="0" fontId="45" fillId="0" borderId="0" xfId="0" applyFont="1" applyAlignment="1">
      <alignment horizontal="center"/>
    </xf>
    <xf numFmtId="0" fontId="0" fillId="0" borderId="14" xfId="0" applyBorder="1" applyAlignment="1">
      <alignment horizontal="left"/>
    </xf>
    <xf numFmtId="0" fontId="0" fillId="0" borderId="0" xfId="0" applyAlignment="1">
      <alignment horizontal="left"/>
    </xf>
    <xf numFmtId="0" fontId="0" fillId="0" borderId="15" xfId="0" applyBorder="1" applyAlignment="1">
      <alignment horizontal="left"/>
    </xf>
    <xf numFmtId="0" fontId="14" fillId="0" borderId="17" xfId="0" applyFont="1" applyBorder="1" applyAlignment="1">
      <alignment horizontal="center"/>
    </xf>
    <xf numFmtId="0" fontId="14" fillId="0" borderId="10" xfId="0" applyFont="1" applyBorder="1" applyAlignment="1">
      <alignment horizontal="center"/>
    </xf>
    <xf numFmtId="0" fontId="14" fillId="0" borderId="13" xfId="0" applyFont="1" applyBorder="1" applyAlignment="1">
      <alignment horizontal="center"/>
    </xf>
    <xf numFmtId="0" fontId="2" fillId="0" borderId="0" xfId="0" applyFont="1" applyAlignment="1">
      <alignment horizontal="justify" vertical="top" wrapText="1"/>
    </xf>
    <xf numFmtId="0" fontId="0" fillId="0" borderId="17"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22" fillId="0" borderId="0" xfId="0" applyFont="1" applyAlignment="1">
      <alignment horizontal="center" vertical="center"/>
    </xf>
    <xf numFmtId="0" fontId="0" fillId="0" borderId="0" xfId="0" applyAlignment="1">
      <alignment horizontal="left" vertical="center"/>
    </xf>
    <xf numFmtId="174" fontId="0" fillId="0" borderId="0" xfId="0" applyNumberFormat="1" applyAlignment="1">
      <alignment horizontal="left"/>
    </xf>
  </cellXfs>
  <cellStyles count="13">
    <cellStyle name="Comma" xfId="1" builtinId="3"/>
    <cellStyle name="Comma [0]" xfId="2" builtinId="6"/>
    <cellStyle name="Comma [0] 2" xfId="3" xr:uid="{00000000-0005-0000-0000-000002000000}"/>
    <cellStyle name="Comma [0] 5" xfId="4" xr:uid="{00000000-0005-0000-0000-000003000000}"/>
    <cellStyle name="Comma 2" xfId="5" xr:uid="{00000000-0005-0000-0000-000004000000}"/>
    <cellStyle name="Comma 3" xfId="12" xr:uid="{00000000-0005-0000-0000-000005000000}"/>
    <cellStyle name="Hyperlink" xfId="6" builtinId="8"/>
    <cellStyle name="Normal" xfId="0" builtinId="0"/>
    <cellStyle name="Normal 2" xfId="11" xr:uid="{00000000-0005-0000-0000-000008000000}"/>
    <cellStyle name="Normal 3" xfId="7" xr:uid="{00000000-0005-0000-0000-000009000000}"/>
    <cellStyle name="Normal_Bukti Posting Pencairan dan Pemblokiran BG" xfId="8" xr:uid="{00000000-0005-0000-0000-00000A000000}"/>
    <cellStyle name="Normal_SPPD kwitansi" xfId="9" xr:uid="{00000000-0005-0000-0000-00000B000000}"/>
    <cellStyle name="Percent" xfId="1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8BCD6635-B5EA-499B-BFA3-870682028046}"/>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twoCellAnchor>
    <xdr:from>
      <xdr:col>11</xdr:col>
      <xdr:colOff>180975</xdr:colOff>
      <xdr:row>1</xdr:row>
      <xdr:rowOff>209550</xdr:rowOff>
    </xdr:from>
    <xdr:to>
      <xdr:col>13</xdr:col>
      <xdr:colOff>161925</xdr:colOff>
      <xdr:row>5</xdr:row>
      <xdr:rowOff>47625</xdr:rowOff>
    </xdr:to>
    <xdr:pic>
      <xdr:nvPicPr>
        <xdr:cNvPr id="3" name="Picture 1" descr="DAYATAKA">
          <a:extLst>
            <a:ext uri="{FF2B5EF4-FFF2-40B4-BE49-F238E27FC236}">
              <a16:creationId xmlns:a16="http://schemas.microsoft.com/office/drawing/2014/main" id="{4B145AA2-B464-4500-9C71-597965E63AD2}"/>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6858000" y="400050"/>
          <a:ext cx="819150" cy="8858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35E9BC6F-A7F9-4DE7-A0B2-9AFC36B7AC59}"/>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twoCellAnchor>
    <xdr:from>
      <xdr:col>11</xdr:col>
      <xdr:colOff>180975</xdr:colOff>
      <xdr:row>1</xdr:row>
      <xdr:rowOff>209550</xdr:rowOff>
    </xdr:from>
    <xdr:to>
      <xdr:col>13</xdr:col>
      <xdr:colOff>161925</xdr:colOff>
      <xdr:row>5</xdr:row>
      <xdr:rowOff>47625</xdr:rowOff>
    </xdr:to>
    <xdr:pic>
      <xdr:nvPicPr>
        <xdr:cNvPr id="3" name="Picture 1" descr="DAYATAKA">
          <a:extLst>
            <a:ext uri="{FF2B5EF4-FFF2-40B4-BE49-F238E27FC236}">
              <a16:creationId xmlns:a16="http://schemas.microsoft.com/office/drawing/2014/main" id="{A9BC7F7A-A2C2-400B-B466-A685E5DC13E5}"/>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6858000" y="400050"/>
          <a:ext cx="819150" cy="8858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00000000-0008-0000-0300-000035EE0000}"/>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twoCellAnchor>
    <xdr:from>
      <xdr:col>11</xdr:col>
      <xdr:colOff>180975</xdr:colOff>
      <xdr:row>1</xdr:row>
      <xdr:rowOff>209550</xdr:rowOff>
    </xdr:from>
    <xdr:to>
      <xdr:col>13</xdr:col>
      <xdr:colOff>161925</xdr:colOff>
      <xdr:row>5</xdr:row>
      <xdr:rowOff>47625</xdr:rowOff>
    </xdr:to>
    <xdr:pic>
      <xdr:nvPicPr>
        <xdr:cNvPr id="3" name="Picture 1" descr="DAYATAKA">
          <a:extLst>
            <a:ext uri="{FF2B5EF4-FFF2-40B4-BE49-F238E27FC236}">
              <a16:creationId xmlns:a16="http://schemas.microsoft.com/office/drawing/2014/main" id="{738237F3-2D4B-4A1A-B7DA-9ED4869E15F0}"/>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6858000" y="400050"/>
          <a:ext cx="819150" cy="8858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314325</xdr:colOff>
      <xdr:row>1</xdr:row>
      <xdr:rowOff>161925</xdr:rowOff>
    </xdr:from>
    <xdr:to>
      <xdr:col>2</xdr:col>
      <xdr:colOff>161925</xdr:colOff>
      <xdr:row>5</xdr:row>
      <xdr:rowOff>76200</xdr:rowOff>
    </xdr:to>
    <xdr:pic>
      <xdr:nvPicPr>
        <xdr:cNvPr id="66730" name="Picture 3" descr="LOGO PEMDA">
          <a:extLst>
            <a:ext uri="{FF2B5EF4-FFF2-40B4-BE49-F238E27FC236}">
              <a16:creationId xmlns:a16="http://schemas.microsoft.com/office/drawing/2014/main" id="{00000000-0008-0000-0300-0000AA04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23925" y="352425"/>
          <a:ext cx="695325" cy="962025"/>
        </a:xfrm>
        <a:prstGeom prst="rect">
          <a:avLst/>
        </a:prstGeom>
        <a:noFill/>
        <a:ln w="9525">
          <a:noFill/>
          <a:miter lim="800000"/>
          <a:headEnd/>
          <a:tailEnd/>
        </a:ln>
      </xdr:spPr>
    </xdr:pic>
    <xdr:clientData/>
  </xdr:twoCellAnchor>
  <xdr:twoCellAnchor>
    <xdr:from>
      <xdr:col>10</xdr:col>
      <xdr:colOff>314325</xdr:colOff>
      <xdr:row>1</xdr:row>
      <xdr:rowOff>161925</xdr:rowOff>
    </xdr:from>
    <xdr:to>
      <xdr:col>11</xdr:col>
      <xdr:colOff>161925</xdr:colOff>
      <xdr:row>5</xdr:row>
      <xdr:rowOff>76200</xdr:rowOff>
    </xdr:to>
    <xdr:pic>
      <xdr:nvPicPr>
        <xdr:cNvPr id="5" name="Picture 3" descr="LOGO PEMDA">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26646" y="352425"/>
          <a:ext cx="691243" cy="975632"/>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247650</xdr:colOff>
      <xdr:row>1</xdr:row>
      <xdr:rowOff>66675</xdr:rowOff>
    </xdr:from>
    <xdr:to>
      <xdr:col>4</xdr:col>
      <xdr:colOff>57150</xdr:colOff>
      <xdr:row>4</xdr:row>
      <xdr:rowOff>180975</xdr:rowOff>
    </xdr:to>
    <xdr:pic>
      <xdr:nvPicPr>
        <xdr:cNvPr id="2" name="Picture 3" descr="LOGO PEMDA">
          <a:extLst>
            <a:ext uri="{FF2B5EF4-FFF2-40B4-BE49-F238E27FC236}">
              <a16:creationId xmlns:a16="http://schemas.microsoft.com/office/drawing/2014/main" id="{00000000-0008-0000-0100-000002F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6275" y="257175"/>
          <a:ext cx="838200" cy="962025"/>
        </a:xfrm>
        <a:prstGeom prst="rect">
          <a:avLst/>
        </a:prstGeom>
        <a:noFill/>
        <a:ln w="9525">
          <a:noFill/>
          <a:miter lim="800000"/>
          <a:headEnd/>
          <a:tailEnd/>
        </a:ln>
      </xdr:spPr>
    </xdr:pic>
    <xdr:clientData/>
  </xdr:twoCellAnchor>
  <xdr:twoCellAnchor>
    <xdr:from>
      <xdr:col>10</xdr:col>
      <xdr:colOff>247650</xdr:colOff>
      <xdr:row>1</xdr:row>
      <xdr:rowOff>66675</xdr:rowOff>
    </xdr:from>
    <xdr:to>
      <xdr:col>13</xdr:col>
      <xdr:colOff>57150</xdr:colOff>
      <xdr:row>4</xdr:row>
      <xdr:rowOff>180975</xdr:rowOff>
    </xdr:to>
    <xdr:pic>
      <xdr:nvPicPr>
        <xdr:cNvPr id="4" name="Picture 3" descr="LOGO PEMDA">
          <a:extLst>
            <a:ext uri="{FF2B5EF4-FFF2-40B4-BE49-F238E27FC236}">
              <a16:creationId xmlns:a16="http://schemas.microsoft.com/office/drawing/2014/main" id="{4148F609-826E-4ABC-99CA-FF19492415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001000" y="257175"/>
          <a:ext cx="838200" cy="9620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123825</xdr:colOff>
      <xdr:row>0</xdr:row>
      <xdr:rowOff>180975</xdr:rowOff>
    </xdr:from>
    <xdr:to>
      <xdr:col>3</xdr:col>
      <xdr:colOff>47625</xdr:colOff>
      <xdr:row>5</xdr:row>
      <xdr:rowOff>76200</xdr:rowOff>
    </xdr:to>
    <xdr:pic>
      <xdr:nvPicPr>
        <xdr:cNvPr id="64613" name="Picture 3" descr="LOGO PEMDA">
          <a:extLst>
            <a:ext uri="{FF2B5EF4-FFF2-40B4-BE49-F238E27FC236}">
              <a16:creationId xmlns:a16="http://schemas.microsoft.com/office/drawing/2014/main" id="{00000000-0008-0000-0900-000065F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180975"/>
          <a:ext cx="771525" cy="10858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200025</xdr:colOff>
      <xdr:row>1</xdr:row>
      <xdr:rowOff>9525</xdr:rowOff>
    </xdr:from>
    <xdr:to>
      <xdr:col>2</xdr:col>
      <xdr:colOff>390525</xdr:colOff>
      <xdr:row>5</xdr:row>
      <xdr:rowOff>38100</xdr:rowOff>
    </xdr:to>
    <xdr:pic>
      <xdr:nvPicPr>
        <xdr:cNvPr id="42999" name="Picture 3" descr="LOGO PEMDA">
          <a:extLst>
            <a:ext uri="{FF2B5EF4-FFF2-40B4-BE49-F238E27FC236}">
              <a16:creationId xmlns:a16="http://schemas.microsoft.com/office/drawing/2014/main" id="{00000000-0008-0000-0A00-0000F7A7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09625" y="200025"/>
          <a:ext cx="1038225" cy="11239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266700</xdr:colOff>
      <xdr:row>0</xdr:row>
      <xdr:rowOff>142875</xdr:rowOff>
    </xdr:from>
    <xdr:to>
      <xdr:col>3</xdr:col>
      <xdr:colOff>523875</xdr:colOff>
      <xdr:row>4</xdr:row>
      <xdr:rowOff>161925</xdr:rowOff>
    </xdr:to>
    <xdr:pic>
      <xdr:nvPicPr>
        <xdr:cNvPr id="65703" name="Picture 1" descr="DAYATAKA">
          <a:extLst>
            <a:ext uri="{FF2B5EF4-FFF2-40B4-BE49-F238E27FC236}">
              <a16:creationId xmlns:a16="http://schemas.microsoft.com/office/drawing/2014/main" id="{00000000-0008-0000-0B00-0000A7000100}"/>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581025" y="142875"/>
          <a:ext cx="714375" cy="857250"/>
        </a:xfrm>
        <a:prstGeom prst="rect">
          <a:avLst/>
        </a:prstGeom>
        <a:noFill/>
        <a:ln w="9525">
          <a:noFill/>
          <a:miter lim="800000"/>
          <a:headEnd/>
          <a:tailEnd/>
        </a:ln>
      </xdr:spPr>
    </xdr:pic>
    <xdr:clientData/>
  </xdr:twoCellAnchor>
  <xdr:twoCellAnchor>
    <xdr:from>
      <xdr:col>1</xdr:col>
      <xdr:colOff>66675</xdr:colOff>
      <xdr:row>5</xdr:row>
      <xdr:rowOff>95250</xdr:rowOff>
    </xdr:from>
    <xdr:to>
      <xdr:col>9</xdr:col>
      <xdr:colOff>219075</xdr:colOff>
      <xdr:row>5</xdr:row>
      <xdr:rowOff>95250</xdr:rowOff>
    </xdr:to>
    <xdr:sp macro="" textlink="">
      <xdr:nvSpPr>
        <xdr:cNvPr id="65704" name="Line 3">
          <a:extLst>
            <a:ext uri="{FF2B5EF4-FFF2-40B4-BE49-F238E27FC236}">
              <a16:creationId xmlns:a16="http://schemas.microsoft.com/office/drawing/2014/main" id="{00000000-0008-0000-0B00-0000A8000100}"/>
            </a:ext>
          </a:extLst>
        </xdr:cNvPr>
        <xdr:cNvSpPr>
          <a:spLocks noChangeShapeType="1"/>
        </xdr:cNvSpPr>
      </xdr:nvSpPr>
      <xdr:spPr bwMode="auto">
        <a:xfrm>
          <a:off x="200025" y="1123950"/>
          <a:ext cx="6362700" cy="0"/>
        </a:xfrm>
        <a:prstGeom prst="line">
          <a:avLst/>
        </a:prstGeom>
        <a:noFill/>
        <a:ln w="57150" cmpd="dbl">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123825</xdr:colOff>
      <xdr:row>1</xdr:row>
      <xdr:rowOff>85725</xdr:rowOff>
    </xdr:from>
    <xdr:to>
      <xdr:col>3</xdr:col>
      <xdr:colOff>47625</xdr:colOff>
      <xdr:row>5</xdr:row>
      <xdr:rowOff>76200</xdr:rowOff>
    </xdr:to>
    <xdr:pic>
      <xdr:nvPicPr>
        <xdr:cNvPr id="55723" name="Picture 3" descr="LOGO PEMDA">
          <a:extLst>
            <a:ext uri="{FF2B5EF4-FFF2-40B4-BE49-F238E27FC236}">
              <a16:creationId xmlns:a16="http://schemas.microsoft.com/office/drawing/2014/main" id="{00000000-0008-0000-0C00-0000ABD9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276225"/>
          <a:ext cx="771525" cy="9810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INKES\YANKESTRAD\SPJ\SPJ%20Dinas\GF%20ATM\Documents%20and%20Settings\satellite\My%20Documents\a%20a%20a%20a%20dekstop\R8_mg2juni_email\R8BUDGET\MOH_LFA_24_8_2009\Disbursement_Indonesia_R8_MoH_M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KEUANGAN%202022\data%20excel\KEUANGAN%20PUSK\SPPD%20DINK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omputer%20lama/KEUANGAN%202024/SPJ%20PERJADIN%20%20dinkes%20br%20Distribusi%20%20202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INKES\YANKESTRAD\SPJ\SPJ%20Dinas\R8_mg2juni_email\R8BUDGET\FRAMEWORK\IND-809-G14-M_Phase1_PF_B.indonesia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INKES\YANKESTRAD\SPJ\SPJ%20Dinas\Documents%20and%20Settings\ocavey\Local%20Settings\Temporary%20Internet%20Files\OLK159\Copy%20of%20AttachmentA_Malaria_R_8_Revised_12_02_09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First Disbursement"/>
      <sheetName val="SUMMARY A B C"/>
      <sheetName val="Detailed budget- Year 1"/>
      <sheetName val="Detailed budget- Year 2"/>
      <sheetName val="detil activities"/>
      <sheetName val="Workplan- Year 1"/>
      <sheetName val="workplan- Year 2"/>
      <sheetName val="evaluation &amp; finalization"/>
      <sheetName val="preparation cross_check"/>
      <sheetName val="Detailed NU"/>
      <sheetName val="PSM_rev LFA"/>
      <sheetName val="PSM_Rev Ulanbaatar"/>
      <sheetName val="UnitCost"/>
      <sheetName val="unit cost ACT revised"/>
      <sheetName val="Annex PSM - Litbang"/>
      <sheetName val="Annex PSM - Vector Control"/>
      <sheetName val="salary"/>
      <sheetName val="slide standart"/>
      <sheetName val="Summary by Implementing entity"/>
      <sheetName val="Summary SDA category"/>
      <sheetName val="Summary cost category"/>
      <sheetName val="Appendix_summary"/>
      <sheetName val="Detailed budget-Year 3, 4 and 5"/>
      <sheetName val="Summary-PR"/>
      <sheetName val="5 Year Budget"/>
      <sheetName val="detail calc_LFA"/>
      <sheetName val="POA"/>
      <sheetName val="PSM_ok"/>
      <sheetName val="framework"/>
      <sheetName val="Performance Framework 1&amp;2"/>
      <sheetName val="data dasar"/>
      <sheetName val="MOH"/>
      <sheetName val="LITBANG Dr. EMIL"/>
      <sheetName val="LITBANG Dr. Sekar"/>
      <sheetName val="salary-KUIS (2)"/>
      <sheetName val="Vector"/>
      <sheetName val="crosscheck_NIRHD"/>
    </sheetNames>
    <sheetDataSet>
      <sheetData sheetId="0" refreshError="1">
        <row r="3">
          <cell r="F3" t="str">
            <v>Human Resources</v>
          </cell>
          <cell r="H3" t="str">
            <v>FBO</v>
          </cell>
        </row>
        <row r="4">
          <cell r="F4" t="str">
            <v>Technical &amp; Management Assistance</v>
          </cell>
          <cell r="H4" t="str">
            <v>NGO/CBO/Academic</v>
          </cell>
        </row>
        <row r="5">
          <cell r="F5" t="str">
            <v>Training</v>
          </cell>
          <cell r="H5" t="str">
            <v>Private Sector</v>
          </cell>
        </row>
        <row r="6">
          <cell r="F6" t="str">
            <v>Health Products and Health Equipment</v>
          </cell>
          <cell r="H6" t="str">
            <v>MoH</v>
          </cell>
        </row>
        <row r="7">
          <cell r="F7" t="str">
            <v>Pharmaceutical Products (Medicines)</v>
          </cell>
          <cell r="H7" t="str">
            <v>Other Government</v>
          </cell>
        </row>
        <row r="8">
          <cell r="F8" t="str">
            <v>Procurement and Supply Management Costs (PSM)</v>
          </cell>
          <cell r="H8" t="str">
            <v>UNDP</v>
          </cell>
        </row>
        <row r="9">
          <cell r="F9" t="str">
            <v>Infrastructure and Other Equipment</v>
          </cell>
          <cell r="H9" t="str">
            <v>Other Multilateral Organisation</v>
          </cell>
        </row>
        <row r="10">
          <cell r="F10" t="str">
            <v>Communication Materials</v>
          </cell>
        </row>
        <row r="11">
          <cell r="F11" t="str">
            <v>Monitoring and Evaluation (M&amp;E)</v>
          </cell>
        </row>
        <row r="12">
          <cell r="F12" t="str">
            <v>Living Support to Clients/Target Population</v>
          </cell>
        </row>
        <row r="13">
          <cell r="F13" t="str">
            <v>Planning and Administration</v>
          </cell>
        </row>
        <row r="14">
          <cell r="F14" t="str">
            <v>Overheads</v>
          </cell>
        </row>
        <row r="15">
          <cell r="F15" t="str">
            <v>Other</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Pegawai"/>
      <sheetName val="DATA"/>
      <sheetName val="Surat Tugas"/>
      <sheetName val="SPPD"/>
      <sheetName val="SPPD (2)"/>
      <sheetName val="SPPD (3)"/>
      <sheetName val="SPPD (4)"/>
      <sheetName val="UP"/>
      <sheetName val="PERHIT"/>
      <sheetName val="PERRIIL"/>
    </sheetNames>
    <sheetDataSet>
      <sheetData sheetId="0" refreshError="1"/>
      <sheetData sheetId="1">
        <row r="3">
          <cell r="A3">
            <v>1</v>
          </cell>
          <cell r="B3">
            <v>3</v>
          </cell>
          <cell r="C3" t="str">
            <v>Sofiah.AW,S.Sos</v>
          </cell>
          <cell r="D3" t="str">
            <v>19640611 198511 2 003</v>
          </cell>
          <cell r="E3" t="str">
            <v>Penata</v>
          </cell>
          <cell r="F3" t="str">
            <v>III.c</v>
          </cell>
          <cell r="G3" t="str">
            <v>Kasubbag Keuangan</v>
          </cell>
          <cell r="H3" t="str">
            <v>Monitoring dan evaluasi  Keuangan di Puskesmas</v>
          </cell>
          <cell r="I3" t="str">
            <v>Tanah Grogot</v>
          </cell>
          <cell r="J3">
            <v>13</v>
          </cell>
          <cell r="K3" t="str">
            <v>Long Kali</v>
          </cell>
          <cell r="M3" t="str">
            <v>17 Januari 2011</v>
          </cell>
          <cell r="N3" t="str">
            <v>17 Januari 2011</v>
          </cell>
          <cell r="O3">
            <v>1</v>
          </cell>
          <cell r="P3" t="str">
            <v xml:space="preserve"> ( satu )</v>
          </cell>
          <cell r="Q3" t="str">
            <v xml:space="preserve">  hari</v>
          </cell>
          <cell r="R3" t="str">
            <v>1 ( satu )  hari</v>
          </cell>
          <cell r="S3" t="str">
            <v>Angkutan darat</v>
          </cell>
          <cell r="T3">
            <v>150000</v>
          </cell>
          <cell r="U3">
            <v>150000</v>
          </cell>
          <cell r="V3">
            <v>94000</v>
          </cell>
          <cell r="W3">
            <v>0</v>
          </cell>
          <cell r="X3">
            <v>244000</v>
          </cell>
          <cell r="Y3" t="str">
            <v>Dua Ratus Empat Puluh Empat  Ribu  Rupiah</v>
          </cell>
          <cell r="Z3" t="str">
            <v>Belanja perjalanan dinas dalam daerah dalam rangka monitoring dan evaluasi Keuangan puskesmas ke Puskesmas Long Kali</v>
          </cell>
          <cell r="AA3" t="str">
            <v>1.02.01.</v>
          </cell>
          <cell r="AB3" t="str">
            <v xml:space="preserve">01 </v>
          </cell>
          <cell r="AC3" t="str">
            <v>18</v>
          </cell>
          <cell r="AD3" t="str">
            <v>5.2.2.15.01</v>
          </cell>
          <cell r="AE3" t="str">
            <v>1.02.01.01 .18.5.2.2.15.01</v>
          </cell>
          <cell r="AF3" t="str">
            <v>.</v>
          </cell>
          <cell r="AG3">
            <v>1</v>
          </cell>
          <cell r="AH3" t="str">
            <v xml:space="preserve"> ( satu )</v>
          </cell>
          <cell r="AJ3" t="str">
            <v>Eselon IV</v>
          </cell>
        </row>
        <row r="4">
          <cell r="A4">
            <v>2</v>
          </cell>
          <cell r="B4">
            <v>2</v>
          </cell>
          <cell r="C4" t="str">
            <v>Sri Djarwati</v>
          </cell>
          <cell r="D4" t="str">
            <v>19571225 198911 2 001</v>
          </cell>
          <cell r="E4" t="str">
            <v>Pembina Tk.I</v>
          </cell>
          <cell r="F4" t="str">
            <v>IV.b</v>
          </cell>
          <cell r="G4" t="str">
            <v>Kabid Yanmed</v>
          </cell>
          <cell r="I4" t="str">
            <v>Tanah Grogot</v>
          </cell>
          <cell r="J4">
            <v>18</v>
          </cell>
          <cell r="K4" t="str">
            <v>Samarinda</v>
          </cell>
          <cell r="M4" t="str">
            <v>18 Januari 2011</v>
          </cell>
          <cell r="N4" t="str">
            <v>18 Januari 2011</v>
          </cell>
          <cell r="O4">
            <v>1</v>
          </cell>
          <cell r="P4" t="str">
            <v xml:space="preserve"> ( satu )</v>
          </cell>
          <cell r="Q4" t="str">
            <v xml:space="preserve">  hari</v>
          </cell>
          <cell r="R4" t="str">
            <v>1 ( satu )  hari</v>
          </cell>
          <cell r="S4" t="str">
            <v>Angkutan darat</v>
          </cell>
          <cell r="T4">
            <v>150000</v>
          </cell>
          <cell r="U4">
            <v>150000</v>
          </cell>
          <cell r="V4">
            <v>1380000</v>
          </cell>
          <cell r="W4">
            <v>0</v>
          </cell>
          <cell r="X4">
            <v>1530000</v>
          </cell>
          <cell r="Y4" t="str">
            <v>Satu  Juta Lima Ratus Tiga Puluh  Ribu  Rupiah</v>
          </cell>
          <cell r="Z4" t="str">
            <v>Belanja perjalanan dinas dalam daerah dalam rangka monitoring dan evaluasi Keuangan puskesmas ke Puskesmas Long Kali</v>
          </cell>
          <cell r="AA4" t="str">
            <v>1.02.01.</v>
          </cell>
          <cell r="AD4" t="str">
            <v>5.2.2.15.01</v>
          </cell>
          <cell r="AE4" t="str">
            <v>1.02.01...5.2.2.15.01</v>
          </cell>
          <cell r="AF4" t="str">
            <v>.</v>
          </cell>
          <cell r="AG4">
            <v>2</v>
          </cell>
          <cell r="AH4" t="str">
            <v xml:space="preserve"> ( dua )</v>
          </cell>
          <cell r="AJ4" t="str">
            <v>Eselon III</v>
          </cell>
        </row>
        <row r="5">
          <cell r="A5">
            <v>3</v>
          </cell>
          <cell r="B5">
            <v>4</v>
          </cell>
          <cell r="C5" t="str">
            <v>Ruswati.D,S.Sos</v>
          </cell>
          <cell r="D5" t="str">
            <v>19680609 198703 2 002</v>
          </cell>
          <cell r="E5" t="str">
            <v>Penata Muda TK.I</v>
          </cell>
          <cell r="F5" t="str">
            <v>III.b</v>
          </cell>
          <cell r="G5" t="str">
            <v>Staf Bagian Keuangan</v>
          </cell>
          <cell r="I5" t="str">
            <v>Tanah Grogot</v>
          </cell>
          <cell r="J5">
            <v>2</v>
          </cell>
          <cell r="K5" t="str">
            <v>Padang Pangrapat</v>
          </cell>
          <cell r="M5" t="str">
            <v>19 Januari 2011</v>
          </cell>
          <cell r="N5" t="str">
            <v>19 Januari 2011</v>
          </cell>
          <cell r="O5">
            <v>1</v>
          </cell>
          <cell r="P5" t="str">
            <v xml:space="preserve"> ( satu )</v>
          </cell>
          <cell r="Q5" t="str">
            <v xml:space="preserve">  hari</v>
          </cell>
          <cell r="R5" t="str">
            <v>1 ( satu )  hari</v>
          </cell>
          <cell r="S5" t="str">
            <v>Angkutan darat</v>
          </cell>
          <cell r="T5">
            <v>150000</v>
          </cell>
          <cell r="U5">
            <v>150000</v>
          </cell>
          <cell r="V5">
            <v>40000</v>
          </cell>
          <cell r="W5">
            <v>0</v>
          </cell>
          <cell r="X5">
            <v>190000</v>
          </cell>
          <cell r="Y5" t="str">
            <v>Seratus Sembilan Puluh  Ribu  Rupiah</v>
          </cell>
          <cell r="AA5" t="str">
            <v>1.02.01.</v>
          </cell>
          <cell r="AD5" t="str">
            <v>5.2.2.15.01</v>
          </cell>
          <cell r="AE5" t="str">
            <v>1.02.01...5.2.2.15.01</v>
          </cell>
          <cell r="AF5" t="str">
            <v>.</v>
          </cell>
          <cell r="AG5">
            <v>3</v>
          </cell>
          <cell r="AH5" t="str">
            <v xml:space="preserve"> ( tiga )</v>
          </cell>
          <cell r="AJ5" t="str">
            <v>Golongan III</v>
          </cell>
        </row>
        <row r="6">
          <cell r="A6">
            <v>4</v>
          </cell>
          <cell r="B6">
            <v>5</v>
          </cell>
          <cell r="C6" t="str">
            <v>Djueti Indiani</v>
          </cell>
          <cell r="D6" t="str">
            <v>19740210 199803 2 004</v>
          </cell>
          <cell r="E6" t="str">
            <v xml:space="preserve">Pengatur </v>
          </cell>
          <cell r="F6" t="str">
            <v>II.c</v>
          </cell>
          <cell r="G6" t="str">
            <v>Staf Bagian Keuangan</v>
          </cell>
          <cell r="I6" t="str">
            <v>Tanah Grogot</v>
          </cell>
          <cell r="J6">
            <v>2</v>
          </cell>
          <cell r="K6" t="str">
            <v>Padang Pangrapat</v>
          </cell>
          <cell r="L6" t="str">
            <v/>
          </cell>
          <cell r="M6" t="str">
            <v>20 Januari 2011</v>
          </cell>
          <cell r="N6" t="str">
            <v>20 Januari 2011</v>
          </cell>
          <cell r="O6">
            <v>1</v>
          </cell>
          <cell r="P6" t="str">
            <v xml:space="preserve"> ( satu )</v>
          </cell>
          <cell r="Q6" t="str">
            <v xml:space="preserve">  hari</v>
          </cell>
          <cell r="R6" t="str">
            <v>1 ( satu )  hari</v>
          </cell>
          <cell r="S6" t="str">
            <v>Angkutan darat</v>
          </cell>
          <cell r="T6">
            <v>150000</v>
          </cell>
          <cell r="U6">
            <v>150000</v>
          </cell>
          <cell r="V6">
            <v>40000</v>
          </cell>
          <cell r="W6">
            <v>0</v>
          </cell>
          <cell r="X6">
            <v>190000</v>
          </cell>
          <cell r="Y6" t="str">
            <v>Seratus Sembilan Puluh  Ribu  Rupiah</v>
          </cell>
          <cell r="AA6" t="str">
            <v>1.02.01.</v>
          </cell>
          <cell r="AD6" t="str">
            <v>5.2.2.15.01</v>
          </cell>
          <cell r="AE6" t="str">
            <v>1.02.01...5.2.2.15.01</v>
          </cell>
          <cell r="AF6" t="str">
            <v>.</v>
          </cell>
          <cell r="AG6">
            <v>5</v>
          </cell>
          <cell r="AH6" t="str">
            <v xml:space="preserve"> ( lima )</v>
          </cell>
          <cell r="AJ6" t="str">
            <v>Golongan II</v>
          </cell>
        </row>
        <row r="7">
          <cell r="A7">
            <v>5</v>
          </cell>
          <cell r="B7">
            <v>2</v>
          </cell>
          <cell r="C7" t="str">
            <v>Sri Djarwati</v>
          </cell>
          <cell r="D7" t="str">
            <v>19571225 198911 2 001</v>
          </cell>
          <cell r="E7" t="str">
            <v>Pembina Tk.I</v>
          </cell>
          <cell r="F7" t="str">
            <v>IV.b</v>
          </cell>
          <cell r="G7" t="str">
            <v>Kabid Yanmed</v>
          </cell>
          <cell r="J7">
            <v>6</v>
          </cell>
          <cell r="K7" t="str">
            <v>Batu Engau</v>
          </cell>
          <cell r="P7" t="e">
            <v>#N/A</v>
          </cell>
          <cell r="Q7" t="str">
            <v xml:space="preserve">  hari</v>
          </cell>
          <cell r="R7" t="e">
            <v>#N/A</v>
          </cell>
          <cell r="S7" t="str">
            <v>Angkutan darat</v>
          </cell>
          <cell r="T7">
            <v>150000</v>
          </cell>
          <cell r="U7">
            <v>0</v>
          </cell>
          <cell r="V7">
            <v>92000</v>
          </cell>
          <cell r="X7">
            <v>92000</v>
          </cell>
          <cell r="Y7" t="str">
            <v>Sembilan Puluh Dua  Ribu  Rupiah</v>
          </cell>
          <cell r="AA7" t="str">
            <v>1.02.01.</v>
          </cell>
          <cell r="AD7" t="str">
            <v>5.2.2.15.01</v>
          </cell>
          <cell r="AE7" t="str">
            <v>1.02.01...5.2.2.15.01</v>
          </cell>
          <cell r="AF7" t="str">
            <v>.</v>
          </cell>
          <cell r="AG7">
            <v>6</v>
          </cell>
          <cell r="AH7" t="str">
            <v xml:space="preserve"> ( enam )</v>
          </cell>
          <cell r="AJ7" t="str">
            <v>Eselon III</v>
          </cell>
        </row>
        <row r="8">
          <cell r="A8">
            <v>6</v>
          </cell>
          <cell r="B8" t="str">
            <v/>
          </cell>
          <cell r="C8" t="str">
            <v/>
          </cell>
          <cell r="D8" t="str">
            <v/>
          </cell>
          <cell r="E8" t="str">
            <v/>
          </cell>
          <cell r="F8" t="str">
            <v/>
          </cell>
          <cell r="G8" t="str">
            <v/>
          </cell>
          <cell r="J8" t="str">
            <v/>
          </cell>
          <cell r="K8" t="str">
            <v/>
          </cell>
          <cell r="P8" t="e">
            <v>#N/A</v>
          </cell>
          <cell r="Q8" t="str">
            <v xml:space="preserve">  hari</v>
          </cell>
          <cell r="R8" t="e">
            <v>#N/A</v>
          </cell>
          <cell r="S8" t="str">
            <v>Angkutan darat</v>
          </cell>
          <cell r="T8">
            <v>0</v>
          </cell>
          <cell r="U8">
            <v>0</v>
          </cell>
          <cell r="V8" t="str">
            <v/>
          </cell>
          <cell r="X8">
            <v>0</v>
          </cell>
          <cell r="Y8" t="str">
            <v xml:space="preserve"> Rupiah</v>
          </cell>
          <cell r="AA8" t="str">
            <v>1.02.01.</v>
          </cell>
          <cell r="AD8" t="str">
            <v>5.2.2.15.01</v>
          </cell>
          <cell r="AE8" t="str">
            <v>1.02.01...5.2.2.15.01</v>
          </cell>
          <cell r="AF8" t="str">
            <v>.</v>
          </cell>
          <cell r="AG8">
            <v>8</v>
          </cell>
          <cell r="AH8" t="str">
            <v xml:space="preserve"> ( delapan )</v>
          </cell>
          <cell r="AJ8">
            <v>0</v>
          </cell>
        </row>
        <row r="9">
          <cell r="A9">
            <v>7</v>
          </cell>
          <cell r="B9" t="str">
            <v/>
          </cell>
          <cell r="C9" t="str">
            <v/>
          </cell>
          <cell r="D9" t="str">
            <v/>
          </cell>
          <cell r="E9" t="str">
            <v/>
          </cell>
          <cell r="F9" t="str">
            <v/>
          </cell>
          <cell r="G9" t="str">
            <v/>
          </cell>
          <cell r="J9" t="str">
            <v/>
          </cell>
          <cell r="K9" t="str">
            <v/>
          </cell>
          <cell r="P9" t="e">
            <v>#N/A</v>
          </cell>
          <cell r="Q9" t="str">
            <v xml:space="preserve">  hari</v>
          </cell>
          <cell r="R9" t="e">
            <v>#N/A</v>
          </cell>
          <cell r="S9" t="str">
            <v>Angkutan darat</v>
          </cell>
          <cell r="T9">
            <v>0</v>
          </cell>
          <cell r="U9">
            <v>0</v>
          </cell>
          <cell r="V9" t="str">
            <v/>
          </cell>
          <cell r="X9">
            <v>0</v>
          </cell>
          <cell r="Y9" t="str">
            <v xml:space="preserve"> Rupiah</v>
          </cell>
          <cell r="AA9" t="str">
            <v>1.02.01.</v>
          </cell>
          <cell r="AD9" t="str">
            <v>5.2.2.15.01</v>
          </cell>
          <cell r="AE9" t="str">
            <v>1.02.01...5.2.2.15.01</v>
          </cell>
          <cell r="AF9" t="str">
            <v>.</v>
          </cell>
          <cell r="AG9">
            <v>9</v>
          </cell>
          <cell r="AH9" t="str">
            <v xml:space="preserve"> ( sembilan )</v>
          </cell>
          <cell r="AJ9">
            <v>0</v>
          </cell>
        </row>
        <row r="10">
          <cell r="A10">
            <v>8</v>
          </cell>
          <cell r="B10" t="str">
            <v/>
          </cell>
          <cell r="C10" t="str">
            <v/>
          </cell>
          <cell r="D10" t="str">
            <v/>
          </cell>
          <cell r="E10" t="str">
            <v/>
          </cell>
          <cell r="F10" t="str">
            <v/>
          </cell>
          <cell r="G10" t="str">
            <v/>
          </cell>
          <cell r="J10" t="str">
            <v/>
          </cell>
          <cell r="K10" t="str">
            <v/>
          </cell>
          <cell r="P10" t="e">
            <v>#N/A</v>
          </cell>
          <cell r="Q10" t="str">
            <v xml:space="preserve">  hari</v>
          </cell>
          <cell r="R10" t="e">
            <v>#N/A</v>
          </cell>
          <cell r="S10" t="str">
            <v>Angkutan darat</v>
          </cell>
          <cell r="T10">
            <v>0</v>
          </cell>
          <cell r="U10">
            <v>0</v>
          </cell>
          <cell r="V10" t="str">
            <v/>
          </cell>
          <cell r="X10">
            <v>0</v>
          </cell>
          <cell r="Y10" t="str">
            <v xml:space="preserve"> Rupiah</v>
          </cell>
          <cell r="AA10" t="str">
            <v>1.02.01.</v>
          </cell>
          <cell r="AD10" t="str">
            <v>5.2.2.15.01</v>
          </cell>
          <cell r="AE10" t="str">
            <v>1.02.01...5.2.2.15.01</v>
          </cell>
          <cell r="AF10" t="str">
            <v>.</v>
          </cell>
          <cell r="AG10">
            <v>10</v>
          </cell>
          <cell r="AH10" t="str">
            <v xml:space="preserve"> ( sepuluh  ) </v>
          </cell>
          <cell r="AJ10">
            <v>0</v>
          </cell>
        </row>
        <row r="11">
          <cell r="A11">
            <v>9</v>
          </cell>
          <cell r="B11" t="str">
            <v/>
          </cell>
          <cell r="C11" t="str">
            <v/>
          </cell>
          <cell r="D11" t="str">
            <v/>
          </cell>
          <cell r="E11" t="str">
            <v/>
          </cell>
          <cell r="F11" t="str">
            <v/>
          </cell>
          <cell r="G11" t="str">
            <v/>
          </cell>
          <cell r="J11" t="str">
            <v/>
          </cell>
          <cell r="K11" t="str">
            <v/>
          </cell>
          <cell r="P11" t="e">
            <v>#N/A</v>
          </cell>
          <cell r="Q11" t="str">
            <v xml:space="preserve">  hari</v>
          </cell>
          <cell r="R11" t="e">
            <v>#N/A</v>
          </cell>
          <cell r="S11" t="str">
            <v>Angkutan darat</v>
          </cell>
          <cell r="T11">
            <v>0</v>
          </cell>
          <cell r="U11">
            <v>0</v>
          </cell>
          <cell r="V11" t="str">
            <v/>
          </cell>
          <cell r="X11">
            <v>0</v>
          </cell>
          <cell r="Y11" t="str">
            <v xml:space="preserve"> Rupiah</v>
          </cell>
          <cell r="AA11" t="str">
            <v>1.02.01.</v>
          </cell>
          <cell r="AD11" t="str">
            <v>5.2.2.15.01</v>
          </cell>
          <cell r="AE11" t="str">
            <v>1.02.01...5.2.2.15.01</v>
          </cell>
          <cell r="AF11" t="str">
            <v>.</v>
          </cell>
          <cell r="AJ11">
            <v>0</v>
          </cell>
        </row>
        <row r="12">
          <cell r="A12">
            <v>10</v>
          </cell>
          <cell r="B12" t="str">
            <v/>
          </cell>
          <cell r="C12" t="str">
            <v/>
          </cell>
          <cell r="D12" t="str">
            <v/>
          </cell>
          <cell r="E12" t="str">
            <v/>
          </cell>
          <cell r="F12" t="str">
            <v/>
          </cell>
          <cell r="G12" t="str">
            <v/>
          </cell>
          <cell r="J12" t="str">
            <v/>
          </cell>
          <cell r="K12" t="str">
            <v/>
          </cell>
          <cell r="P12" t="e">
            <v>#N/A</v>
          </cell>
          <cell r="Q12" t="str">
            <v xml:space="preserve">  hari</v>
          </cell>
          <cell r="R12" t="e">
            <v>#N/A</v>
          </cell>
          <cell r="S12" t="str">
            <v>Angkutan darat</v>
          </cell>
          <cell r="T12">
            <v>0</v>
          </cell>
          <cell r="U12">
            <v>0</v>
          </cell>
          <cell r="V12" t="str">
            <v/>
          </cell>
          <cell r="X12">
            <v>0</v>
          </cell>
          <cell r="Y12" t="str">
            <v xml:space="preserve"> Rupiah</v>
          </cell>
          <cell r="AA12" t="str">
            <v>1.02.01.</v>
          </cell>
          <cell r="AD12" t="str">
            <v>5.2.2.15.01</v>
          </cell>
          <cell r="AE12" t="str">
            <v>1.02.01...5.2.2.15.01</v>
          </cell>
          <cell r="AF12" t="str">
            <v>.</v>
          </cell>
          <cell r="AJ12">
            <v>0</v>
          </cell>
        </row>
        <row r="13">
          <cell r="A13">
            <v>11</v>
          </cell>
          <cell r="B13" t="str">
            <v/>
          </cell>
          <cell r="C13" t="str">
            <v/>
          </cell>
          <cell r="D13" t="str">
            <v/>
          </cell>
          <cell r="E13" t="str">
            <v/>
          </cell>
          <cell r="F13" t="str">
            <v/>
          </cell>
          <cell r="G13" t="str">
            <v/>
          </cell>
          <cell r="J13" t="str">
            <v/>
          </cell>
          <cell r="K13" t="str">
            <v/>
          </cell>
          <cell r="P13" t="e">
            <v>#N/A</v>
          </cell>
          <cell r="Q13" t="str">
            <v xml:space="preserve">  hari</v>
          </cell>
          <cell r="R13" t="e">
            <v>#N/A</v>
          </cell>
          <cell r="S13" t="str">
            <v>Angkutan darat</v>
          </cell>
          <cell r="T13">
            <v>0</v>
          </cell>
          <cell r="U13">
            <v>0</v>
          </cell>
          <cell r="V13" t="str">
            <v/>
          </cell>
          <cell r="X13">
            <v>0</v>
          </cell>
          <cell r="Y13" t="str">
            <v xml:space="preserve"> Rupiah</v>
          </cell>
          <cell r="AA13" t="str">
            <v>1.02.01.</v>
          </cell>
          <cell r="AD13" t="str">
            <v>5.2.2.15.01</v>
          </cell>
          <cell r="AE13" t="str">
            <v>1.02.01...5.2.2.15.01</v>
          </cell>
          <cell r="AF13" t="str">
            <v>.</v>
          </cell>
          <cell r="AJ13">
            <v>0</v>
          </cell>
        </row>
        <row r="14">
          <cell r="A14">
            <v>12</v>
          </cell>
          <cell r="B14" t="str">
            <v/>
          </cell>
          <cell r="C14" t="str">
            <v/>
          </cell>
          <cell r="D14" t="str">
            <v/>
          </cell>
          <cell r="E14" t="str">
            <v/>
          </cell>
          <cell r="F14" t="str">
            <v/>
          </cell>
          <cell r="G14" t="str">
            <v/>
          </cell>
          <cell r="J14" t="str">
            <v/>
          </cell>
          <cell r="K14" t="str">
            <v/>
          </cell>
          <cell r="P14" t="e">
            <v>#N/A</v>
          </cell>
          <cell r="Q14" t="str">
            <v xml:space="preserve">  hari</v>
          </cell>
          <cell r="R14" t="e">
            <v>#N/A</v>
          </cell>
          <cell r="S14" t="str">
            <v>Angkutan darat</v>
          </cell>
          <cell r="T14">
            <v>0</v>
          </cell>
          <cell r="U14">
            <v>0</v>
          </cell>
          <cell r="V14" t="str">
            <v/>
          </cell>
          <cell r="X14">
            <v>0</v>
          </cell>
          <cell r="Y14" t="str">
            <v xml:space="preserve"> Rupiah</v>
          </cell>
          <cell r="AA14" t="str">
            <v>1.02.01.</v>
          </cell>
          <cell r="AD14" t="str">
            <v>5.2.2.15.01</v>
          </cell>
          <cell r="AE14" t="str">
            <v>1.02.01...5.2.2.15.01</v>
          </cell>
          <cell r="AF14" t="str">
            <v>.</v>
          </cell>
          <cell r="AJ14">
            <v>0</v>
          </cell>
        </row>
        <row r="15">
          <cell r="A15">
            <v>13</v>
          </cell>
          <cell r="B15" t="str">
            <v/>
          </cell>
          <cell r="C15" t="str">
            <v/>
          </cell>
          <cell r="D15" t="str">
            <v/>
          </cell>
          <cell r="E15" t="str">
            <v/>
          </cell>
          <cell r="F15" t="str">
            <v/>
          </cell>
          <cell r="G15" t="str">
            <v/>
          </cell>
          <cell r="J15" t="str">
            <v/>
          </cell>
          <cell r="K15" t="str">
            <v/>
          </cell>
          <cell r="P15" t="e">
            <v>#N/A</v>
          </cell>
          <cell r="Q15" t="str">
            <v xml:space="preserve">  hari</v>
          </cell>
          <cell r="R15" t="e">
            <v>#N/A</v>
          </cell>
          <cell r="S15" t="str">
            <v>Angkutan darat</v>
          </cell>
          <cell r="T15">
            <v>0</v>
          </cell>
          <cell r="U15">
            <v>0</v>
          </cell>
          <cell r="V15" t="str">
            <v/>
          </cell>
          <cell r="X15">
            <v>0</v>
          </cell>
          <cell r="Y15" t="str">
            <v xml:space="preserve"> Rupiah</v>
          </cell>
          <cell r="AA15" t="str">
            <v>1.02.01.</v>
          </cell>
          <cell r="AD15" t="str">
            <v>5.2.2.15.01</v>
          </cell>
          <cell r="AE15" t="str">
            <v>1.02.01...5.2.2.15.01</v>
          </cell>
          <cell r="AF15" t="str">
            <v>.</v>
          </cell>
          <cell r="AJ15">
            <v>0</v>
          </cell>
        </row>
        <row r="16">
          <cell r="A16">
            <v>14</v>
          </cell>
          <cell r="B16" t="str">
            <v/>
          </cell>
          <cell r="C16" t="str">
            <v/>
          </cell>
          <cell r="D16" t="str">
            <v/>
          </cell>
          <cell r="E16" t="str">
            <v/>
          </cell>
          <cell r="F16" t="str">
            <v/>
          </cell>
          <cell r="G16" t="str">
            <v/>
          </cell>
          <cell r="J16" t="str">
            <v/>
          </cell>
          <cell r="K16" t="str">
            <v/>
          </cell>
          <cell r="P16" t="e">
            <v>#N/A</v>
          </cell>
          <cell r="Q16" t="str">
            <v xml:space="preserve">  hari</v>
          </cell>
          <cell r="R16" t="e">
            <v>#N/A</v>
          </cell>
          <cell r="S16" t="str">
            <v>Angkutan darat</v>
          </cell>
          <cell r="T16">
            <v>0</v>
          </cell>
          <cell r="U16">
            <v>0</v>
          </cell>
          <cell r="V16" t="str">
            <v/>
          </cell>
          <cell r="X16">
            <v>0</v>
          </cell>
          <cell r="Y16" t="str">
            <v xml:space="preserve"> Rupiah</v>
          </cell>
          <cell r="AA16" t="str">
            <v>1.02.01.</v>
          </cell>
          <cell r="AD16" t="str">
            <v>5.2.2.15.01</v>
          </cell>
          <cell r="AE16" t="str">
            <v>1.02.01...5.2.2.15.01</v>
          </cell>
          <cell r="AF16" t="str">
            <v>.</v>
          </cell>
          <cell r="AJ16">
            <v>0</v>
          </cell>
        </row>
        <row r="17">
          <cell r="A17">
            <v>15</v>
          </cell>
          <cell r="B17" t="str">
            <v/>
          </cell>
          <cell r="C17" t="str">
            <v/>
          </cell>
          <cell r="D17" t="str">
            <v/>
          </cell>
          <cell r="E17" t="str">
            <v/>
          </cell>
          <cell r="F17" t="str">
            <v/>
          </cell>
          <cell r="G17" t="str">
            <v/>
          </cell>
          <cell r="J17" t="str">
            <v/>
          </cell>
          <cell r="K17" t="str">
            <v/>
          </cell>
          <cell r="P17" t="e">
            <v>#N/A</v>
          </cell>
          <cell r="Q17" t="str">
            <v xml:space="preserve">  hari</v>
          </cell>
          <cell r="R17" t="e">
            <v>#N/A</v>
          </cell>
          <cell r="S17" t="str">
            <v>Angkutan darat</v>
          </cell>
          <cell r="T17">
            <v>0</v>
          </cell>
          <cell r="U17">
            <v>0</v>
          </cell>
          <cell r="V17" t="str">
            <v/>
          </cell>
          <cell r="X17">
            <v>0</v>
          </cell>
          <cell r="Y17" t="str">
            <v xml:space="preserve"> Rupiah</v>
          </cell>
          <cell r="AA17" t="str">
            <v>1.02.01.</v>
          </cell>
          <cell r="AD17" t="str">
            <v>5.2.2.15.01</v>
          </cell>
          <cell r="AE17" t="str">
            <v>1.02.01...5.2.2.15.01</v>
          </cell>
          <cell r="AF17" t="str">
            <v>.</v>
          </cell>
          <cell r="AJ17">
            <v>0</v>
          </cell>
        </row>
        <row r="18">
          <cell r="A18">
            <v>16</v>
          </cell>
          <cell r="B18" t="str">
            <v/>
          </cell>
          <cell r="C18" t="str">
            <v/>
          </cell>
          <cell r="D18" t="str">
            <v/>
          </cell>
          <cell r="E18" t="str">
            <v/>
          </cell>
          <cell r="F18" t="str">
            <v/>
          </cell>
          <cell r="G18" t="str">
            <v/>
          </cell>
          <cell r="J18" t="str">
            <v/>
          </cell>
          <cell r="K18" t="str">
            <v/>
          </cell>
          <cell r="P18" t="e">
            <v>#N/A</v>
          </cell>
          <cell r="Q18" t="str">
            <v xml:space="preserve">  hari</v>
          </cell>
          <cell r="R18" t="e">
            <v>#N/A</v>
          </cell>
          <cell r="S18" t="str">
            <v>Angkutan darat</v>
          </cell>
          <cell r="T18">
            <v>0</v>
          </cell>
          <cell r="U18">
            <v>0</v>
          </cell>
          <cell r="V18" t="str">
            <v/>
          </cell>
          <cell r="X18">
            <v>0</v>
          </cell>
          <cell r="Y18" t="str">
            <v xml:space="preserve"> Rupiah</v>
          </cell>
          <cell r="AA18" t="str">
            <v>1.02.01.</v>
          </cell>
          <cell r="AD18" t="str">
            <v>5.2.2.15.01</v>
          </cell>
          <cell r="AE18" t="str">
            <v>1.02.01...5.2.2.15.01</v>
          </cell>
          <cell r="AF18" t="str">
            <v>.</v>
          </cell>
          <cell r="AJ18">
            <v>0</v>
          </cell>
        </row>
        <row r="19">
          <cell r="A19">
            <v>17</v>
          </cell>
          <cell r="B19" t="str">
            <v/>
          </cell>
          <cell r="C19" t="str">
            <v/>
          </cell>
          <cell r="D19" t="str">
            <v/>
          </cell>
          <cell r="E19" t="str">
            <v/>
          </cell>
          <cell r="F19" t="str">
            <v/>
          </cell>
          <cell r="G19" t="str">
            <v/>
          </cell>
          <cell r="J19" t="str">
            <v/>
          </cell>
          <cell r="K19" t="str">
            <v/>
          </cell>
          <cell r="P19" t="e">
            <v>#N/A</v>
          </cell>
          <cell r="Q19" t="str">
            <v xml:space="preserve">  hari</v>
          </cell>
          <cell r="R19" t="e">
            <v>#N/A</v>
          </cell>
          <cell r="S19" t="str">
            <v>Angkutan darat</v>
          </cell>
          <cell r="T19">
            <v>0</v>
          </cell>
          <cell r="U19">
            <v>0</v>
          </cell>
          <cell r="V19" t="str">
            <v/>
          </cell>
          <cell r="X19">
            <v>0</v>
          </cell>
          <cell r="Y19" t="str">
            <v xml:space="preserve"> Rupiah</v>
          </cell>
          <cell r="AA19" t="str">
            <v>1.02.01.</v>
          </cell>
          <cell r="AD19" t="str">
            <v>5.2.2.15.01</v>
          </cell>
          <cell r="AE19" t="str">
            <v>1.02.01...5.2.2.15.01</v>
          </cell>
          <cell r="AF19" t="str">
            <v>.</v>
          </cell>
          <cell r="AJ19">
            <v>0</v>
          </cell>
        </row>
        <row r="20">
          <cell r="A20">
            <v>18</v>
          </cell>
          <cell r="B20" t="str">
            <v/>
          </cell>
          <cell r="C20" t="str">
            <v/>
          </cell>
          <cell r="D20" t="str">
            <v/>
          </cell>
          <cell r="E20" t="str">
            <v/>
          </cell>
          <cell r="F20" t="str">
            <v/>
          </cell>
          <cell r="G20" t="str">
            <v/>
          </cell>
          <cell r="J20" t="str">
            <v/>
          </cell>
          <cell r="K20" t="str">
            <v/>
          </cell>
          <cell r="P20" t="e">
            <v>#N/A</v>
          </cell>
          <cell r="Q20" t="str">
            <v xml:space="preserve">  hari</v>
          </cell>
          <cell r="R20" t="e">
            <v>#N/A</v>
          </cell>
          <cell r="S20" t="str">
            <v>Angkutan darat</v>
          </cell>
          <cell r="T20">
            <v>0</v>
          </cell>
          <cell r="U20">
            <v>0</v>
          </cell>
          <cell r="V20" t="str">
            <v/>
          </cell>
          <cell r="X20">
            <v>0</v>
          </cell>
          <cell r="Y20" t="str">
            <v xml:space="preserve"> Rupiah</v>
          </cell>
          <cell r="AA20" t="str">
            <v>1.02.01.</v>
          </cell>
          <cell r="AD20" t="str">
            <v>5.2.2.15.01</v>
          </cell>
          <cell r="AE20" t="str">
            <v>1.02.01...5.2.2.15.01</v>
          </cell>
          <cell r="AF20" t="str">
            <v>.</v>
          </cell>
          <cell r="AJ20">
            <v>0</v>
          </cell>
        </row>
        <row r="21">
          <cell r="A21">
            <v>19</v>
          </cell>
          <cell r="B21" t="str">
            <v/>
          </cell>
          <cell r="C21" t="str">
            <v/>
          </cell>
          <cell r="D21" t="str">
            <v/>
          </cell>
          <cell r="E21" t="str">
            <v/>
          </cell>
          <cell r="F21" t="str">
            <v/>
          </cell>
          <cell r="G21" t="str">
            <v/>
          </cell>
          <cell r="J21" t="str">
            <v/>
          </cell>
          <cell r="K21" t="str">
            <v/>
          </cell>
          <cell r="P21" t="e">
            <v>#N/A</v>
          </cell>
          <cell r="Q21" t="str">
            <v xml:space="preserve">  hari</v>
          </cell>
          <cell r="R21" t="e">
            <v>#N/A</v>
          </cell>
          <cell r="S21" t="str">
            <v>Angkutan darat</v>
          </cell>
          <cell r="T21">
            <v>0</v>
          </cell>
          <cell r="U21">
            <v>0</v>
          </cell>
          <cell r="V21" t="str">
            <v/>
          </cell>
          <cell r="X21">
            <v>0</v>
          </cell>
          <cell r="Y21" t="str">
            <v xml:space="preserve"> Rupiah</v>
          </cell>
          <cell r="AA21" t="str">
            <v>1.02.01.</v>
          </cell>
          <cell r="AD21" t="str">
            <v>5.2.2.15.01</v>
          </cell>
          <cell r="AE21" t="str">
            <v>1.02.01...5.2.2.15.01</v>
          </cell>
          <cell r="AF21" t="str">
            <v>.</v>
          </cell>
          <cell r="AJ21">
            <v>0</v>
          </cell>
        </row>
        <row r="22">
          <cell r="A22">
            <v>20</v>
          </cell>
          <cell r="B22" t="str">
            <v/>
          </cell>
          <cell r="C22" t="str">
            <v/>
          </cell>
          <cell r="D22" t="str">
            <v/>
          </cell>
          <cell r="E22" t="str">
            <v/>
          </cell>
          <cell r="F22" t="str">
            <v/>
          </cell>
          <cell r="G22" t="str">
            <v/>
          </cell>
          <cell r="J22" t="str">
            <v/>
          </cell>
          <cell r="K22" t="str">
            <v/>
          </cell>
          <cell r="P22" t="e">
            <v>#N/A</v>
          </cell>
          <cell r="Q22" t="str">
            <v xml:space="preserve">  hari</v>
          </cell>
          <cell r="R22" t="e">
            <v>#N/A</v>
          </cell>
          <cell r="S22" t="str">
            <v>Angkutan darat</v>
          </cell>
          <cell r="T22">
            <v>0</v>
          </cell>
          <cell r="U22">
            <v>0</v>
          </cell>
          <cell r="V22" t="str">
            <v/>
          </cell>
          <cell r="X22">
            <v>0</v>
          </cell>
          <cell r="Y22" t="str">
            <v xml:space="preserve"> Rupiah</v>
          </cell>
          <cell r="AA22" t="str">
            <v>1.02.01.</v>
          </cell>
          <cell r="AD22" t="str">
            <v>5.2.2.15.01</v>
          </cell>
          <cell r="AE22" t="str">
            <v>1.02.01...5.2.2.15.01</v>
          </cell>
          <cell r="AF22" t="str">
            <v>.</v>
          </cell>
          <cell r="AJ22">
            <v>0</v>
          </cell>
        </row>
        <row r="23">
          <cell r="A23">
            <v>21</v>
          </cell>
          <cell r="B23" t="str">
            <v/>
          </cell>
          <cell r="C23" t="str">
            <v/>
          </cell>
          <cell r="D23" t="str">
            <v/>
          </cell>
          <cell r="E23" t="str">
            <v/>
          </cell>
          <cell r="F23" t="str">
            <v/>
          </cell>
          <cell r="G23" t="str">
            <v/>
          </cell>
          <cell r="J23" t="str">
            <v/>
          </cell>
          <cell r="K23" t="str">
            <v/>
          </cell>
          <cell r="P23" t="e">
            <v>#N/A</v>
          </cell>
          <cell r="Q23" t="str">
            <v xml:space="preserve">  hari</v>
          </cell>
          <cell r="R23" t="e">
            <v>#N/A</v>
          </cell>
          <cell r="S23" t="str">
            <v>Angkutan darat</v>
          </cell>
          <cell r="T23">
            <v>0</v>
          </cell>
          <cell r="U23">
            <v>0</v>
          </cell>
          <cell r="V23" t="str">
            <v/>
          </cell>
          <cell r="X23">
            <v>0</v>
          </cell>
          <cell r="Y23" t="str">
            <v xml:space="preserve"> Rupiah</v>
          </cell>
          <cell r="AA23" t="str">
            <v>1.02.01.</v>
          </cell>
          <cell r="AD23" t="str">
            <v>5.2.2.15.01</v>
          </cell>
          <cell r="AE23" t="str">
            <v>1.02.01...5.2.2.15.01</v>
          </cell>
          <cell r="AF23" t="str">
            <v>.</v>
          </cell>
          <cell r="AJ23">
            <v>0</v>
          </cell>
        </row>
        <row r="24">
          <cell r="A24">
            <v>22</v>
          </cell>
          <cell r="B24" t="str">
            <v/>
          </cell>
          <cell r="C24" t="str">
            <v/>
          </cell>
          <cell r="D24" t="str">
            <v/>
          </cell>
          <cell r="E24" t="str">
            <v/>
          </cell>
          <cell r="F24" t="str">
            <v/>
          </cell>
          <cell r="G24" t="str">
            <v/>
          </cell>
          <cell r="J24" t="str">
            <v/>
          </cell>
          <cell r="K24" t="str">
            <v/>
          </cell>
          <cell r="P24" t="e">
            <v>#N/A</v>
          </cell>
          <cell r="Q24" t="str">
            <v xml:space="preserve">  hari</v>
          </cell>
          <cell r="R24" t="e">
            <v>#N/A</v>
          </cell>
          <cell r="S24" t="str">
            <v>Angkutan darat</v>
          </cell>
          <cell r="T24">
            <v>0</v>
          </cell>
          <cell r="U24">
            <v>0</v>
          </cell>
          <cell r="V24" t="str">
            <v/>
          </cell>
          <cell r="X24">
            <v>0</v>
          </cell>
          <cell r="Y24" t="str">
            <v xml:space="preserve"> Rupiah</v>
          </cell>
          <cell r="AA24" t="str">
            <v>1.02.01.</v>
          </cell>
          <cell r="AD24" t="str">
            <v>5.2.2.15.01</v>
          </cell>
          <cell r="AE24" t="str">
            <v>1.02.01...5.2.2.15.01</v>
          </cell>
          <cell r="AF24" t="str">
            <v>.</v>
          </cell>
          <cell r="AJ24">
            <v>0</v>
          </cell>
        </row>
        <row r="25">
          <cell r="A25">
            <v>23</v>
          </cell>
          <cell r="B25" t="str">
            <v/>
          </cell>
          <cell r="C25" t="str">
            <v/>
          </cell>
          <cell r="D25" t="str">
            <v/>
          </cell>
          <cell r="E25" t="str">
            <v/>
          </cell>
          <cell r="F25" t="str">
            <v/>
          </cell>
          <cell r="G25" t="str">
            <v/>
          </cell>
          <cell r="J25" t="str">
            <v/>
          </cell>
          <cell r="K25" t="str">
            <v/>
          </cell>
          <cell r="P25" t="e">
            <v>#N/A</v>
          </cell>
          <cell r="Q25" t="str">
            <v xml:space="preserve">  hari</v>
          </cell>
          <cell r="R25" t="e">
            <v>#N/A</v>
          </cell>
          <cell r="S25" t="str">
            <v>Angkutan darat</v>
          </cell>
          <cell r="T25">
            <v>0</v>
          </cell>
          <cell r="U25">
            <v>0</v>
          </cell>
          <cell r="V25" t="str">
            <v/>
          </cell>
          <cell r="X25">
            <v>0</v>
          </cell>
          <cell r="Y25" t="str">
            <v xml:space="preserve"> Rupiah</v>
          </cell>
          <cell r="AA25" t="str">
            <v>1.02.01.</v>
          </cell>
          <cell r="AD25" t="str">
            <v>5.2.2.15.01</v>
          </cell>
          <cell r="AE25" t="str">
            <v>1.02.01...5.2.2.15.01</v>
          </cell>
          <cell r="AF25" t="str">
            <v>.</v>
          </cell>
          <cell r="AJ25">
            <v>0</v>
          </cell>
        </row>
        <row r="26">
          <cell r="A26">
            <v>24</v>
          </cell>
          <cell r="B26" t="str">
            <v/>
          </cell>
          <cell r="C26" t="str">
            <v/>
          </cell>
          <cell r="D26" t="str">
            <v/>
          </cell>
          <cell r="E26" t="str">
            <v/>
          </cell>
          <cell r="F26" t="str">
            <v/>
          </cell>
          <cell r="G26" t="str">
            <v/>
          </cell>
          <cell r="J26" t="str">
            <v/>
          </cell>
          <cell r="K26" t="str">
            <v/>
          </cell>
          <cell r="P26" t="e">
            <v>#N/A</v>
          </cell>
          <cell r="Q26" t="str">
            <v xml:space="preserve">  hari</v>
          </cell>
          <cell r="R26" t="e">
            <v>#N/A</v>
          </cell>
          <cell r="S26" t="str">
            <v>Angkutan darat</v>
          </cell>
          <cell r="T26">
            <v>0</v>
          </cell>
          <cell r="U26">
            <v>0</v>
          </cell>
          <cell r="V26" t="str">
            <v/>
          </cell>
          <cell r="X26">
            <v>0</v>
          </cell>
          <cell r="Y26" t="str">
            <v xml:space="preserve"> Rupiah</v>
          </cell>
          <cell r="AA26" t="str">
            <v>1.02.01.</v>
          </cell>
          <cell r="AD26" t="str">
            <v>5.2.2.15.01</v>
          </cell>
          <cell r="AE26" t="str">
            <v>1.02.01...5.2.2.15.01</v>
          </cell>
          <cell r="AF26" t="str">
            <v>.</v>
          </cell>
          <cell r="AJ26">
            <v>0</v>
          </cell>
        </row>
        <row r="27">
          <cell r="A27">
            <v>25</v>
          </cell>
          <cell r="B27" t="str">
            <v/>
          </cell>
          <cell r="C27" t="str">
            <v/>
          </cell>
          <cell r="D27" t="str">
            <v/>
          </cell>
          <cell r="E27" t="str">
            <v/>
          </cell>
          <cell r="F27" t="str">
            <v/>
          </cell>
          <cell r="G27" t="str">
            <v/>
          </cell>
          <cell r="J27" t="str">
            <v/>
          </cell>
          <cell r="K27" t="str">
            <v/>
          </cell>
          <cell r="P27" t="e">
            <v>#N/A</v>
          </cell>
          <cell r="Q27" t="str">
            <v xml:space="preserve">  hari</v>
          </cell>
          <cell r="R27" t="e">
            <v>#N/A</v>
          </cell>
          <cell r="S27" t="str">
            <v>Angkutan darat</v>
          </cell>
          <cell r="T27">
            <v>0</v>
          </cell>
          <cell r="U27">
            <v>0</v>
          </cell>
          <cell r="V27" t="str">
            <v/>
          </cell>
          <cell r="X27">
            <v>0</v>
          </cell>
          <cell r="Y27" t="str">
            <v xml:space="preserve"> Rupiah</v>
          </cell>
          <cell r="AA27" t="str">
            <v>1.02.01.</v>
          </cell>
          <cell r="AD27" t="str">
            <v>5.2.2.15.01</v>
          </cell>
          <cell r="AE27" t="str">
            <v>1.02.01...5.2.2.15.01</v>
          </cell>
          <cell r="AF27" t="str">
            <v>.</v>
          </cell>
          <cell r="AJ27">
            <v>0</v>
          </cell>
        </row>
        <row r="28">
          <cell r="A28">
            <v>26</v>
          </cell>
          <cell r="B28" t="str">
            <v/>
          </cell>
          <cell r="C28" t="str">
            <v/>
          </cell>
          <cell r="D28" t="str">
            <v/>
          </cell>
          <cell r="E28" t="str">
            <v/>
          </cell>
          <cell r="F28" t="str">
            <v/>
          </cell>
          <cell r="G28" t="str">
            <v/>
          </cell>
          <cell r="J28" t="str">
            <v/>
          </cell>
          <cell r="K28" t="str">
            <v/>
          </cell>
          <cell r="P28" t="e">
            <v>#N/A</v>
          </cell>
          <cell r="Q28" t="str">
            <v xml:space="preserve">  hari</v>
          </cell>
          <cell r="R28" t="e">
            <v>#N/A</v>
          </cell>
          <cell r="S28" t="str">
            <v>Angkutan darat</v>
          </cell>
          <cell r="T28">
            <v>0</v>
          </cell>
          <cell r="U28">
            <v>0</v>
          </cell>
          <cell r="V28" t="str">
            <v/>
          </cell>
          <cell r="X28">
            <v>0</v>
          </cell>
          <cell r="Y28" t="str">
            <v xml:space="preserve"> Rupiah</v>
          </cell>
          <cell r="AA28" t="str">
            <v>1.02.01.</v>
          </cell>
          <cell r="AD28" t="str">
            <v>5.2.2.15.01</v>
          </cell>
          <cell r="AE28" t="str">
            <v>1.02.01...5.2.2.15.01</v>
          </cell>
          <cell r="AF28" t="str">
            <v>.</v>
          </cell>
          <cell r="AJ28">
            <v>0</v>
          </cell>
        </row>
        <row r="29">
          <cell r="A29">
            <v>27</v>
          </cell>
          <cell r="B29" t="str">
            <v/>
          </cell>
          <cell r="C29" t="str">
            <v/>
          </cell>
          <cell r="D29" t="str">
            <v/>
          </cell>
          <cell r="E29" t="str">
            <v/>
          </cell>
          <cell r="F29" t="str">
            <v/>
          </cell>
          <cell r="G29" t="str">
            <v/>
          </cell>
          <cell r="J29" t="str">
            <v/>
          </cell>
          <cell r="K29" t="str">
            <v/>
          </cell>
          <cell r="P29" t="e">
            <v>#N/A</v>
          </cell>
          <cell r="Q29" t="str">
            <v xml:space="preserve">  hari</v>
          </cell>
          <cell r="R29" t="e">
            <v>#N/A</v>
          </cell>
          <cell r="S29" t="str">
            <v>Angkutan darat</v>
          </cell>
          <cell r="T29">
            <v>0</v>
          </cell>
          <cell r="U29">
            <v>0</v>
          </cell>
          <cell r="V29" t="str">
            <v/>
          </cell>
          <cell r="X29">
            <v>0</v>
          </cell>
          <cell r="Y29" t="str">
            <v xml:space="preserve"> Rupiah</v>
          </cell>
          <cell r="AA29" t="str">
            <v>1.02.01.</v>
          </cell>
          <cell r="AD29" t="str">
            <v>5.2.2.15.01</v>
          </cell>
          <cell r="AE29" t="str">
            <v>1.02.01...5.2.2.15.01</v>
          </cell>
          <cell r="AF29" t="str">
            <v>.</v>
          </cell>
          <cell r="AJ29">
            <v>0</v>
          </cell>
        </row>
        <row r="30">
          <cell r="A30">
            <v>28</v>
          </cell>
          <cell r="B30" t="str">
            <v/>
          </cell>
          <cell r="C30" t="str">
            <v/>
          </cell>
          <cell r="D30" t="str">
            <v/>
          </cell>
          <cell r="E30" t="str">
            <v/>
          </cell>
          <cell r="F30" t="str">
            <v/>
          </cell>
          <cell r="G30" t="str">
            <v/>
          </cell>
          <cell r="J30" t="str">
            <v/>
          </cell>
          <cell r="K30" t="str">
            <v/>
          </cell>
          <cell r="P30" t="e">
            <v>#N/A</v>
          </cell>
          <cell r="Q30" t="str">
            <v xml:space="preserve">  hari</v>
          </cell>
          <cell r="R30" t="e">
            <v>#N/A</v>
          </cell>
          <cell r="S30" t="str">
            <v>Angkutan darat</v>
          </cell>
          <cell r="T30">
            <v>0</v>
          </cell>
          <cell r="U30">
            <v>0</v>
          </cell>
          <cell r="V30" t="str">
            <v/>
          </cell>
          <cell r="X30">
            <v>0</v>
          </cell>
          <cell r="Y30" t="str">
            <v xml:space="preserve"> Rupiah</v>
          </cell>
          <cell r="AA30" t="str">
            <v>1.02.01.</v>
          </cell>
          <cell r="AD30" t="str">
            <v>5.2.2.15.01</v>
          </cell>
          <cell r="AE30" t="str">
            <v>1.02.01...5.2.2.15.01</v>
          </cell>
          <cell r="AF30" t="str">
            <v>.</v>
          </cell>
          <cell r="AJ30">
            <v>0</v>
          </cell>
        </row>
        <row r="31">
          <cell r="A31">
            <v>29</v>
          </cell>
          <cell r="B31" t="str">
            <v/>
          </cell>
          <cell r="C31" t="str">
            <v/>
          </cell>
          <cell r="D31" t="str">
            <v/>
          </cell>
          <cell r="E31" t="str">
            <v/>
          </cell>
          <cell r="F31" t="str">
            <v/>
          </cell>
          <cell r="G31" t="str">
            <v/>
          </cell>
          <cell r="J31" t="str">
            <v/>
          </cell>
          <cell r="K31" t="str">
            <v/>
          </cell>
          <cell r="P31" t="e">
            <v>#N/A</v>
          </cell>
          <cell r="Q31" t="str">
            <v xml:space="preserve">  hari</v>
          </cell>
          <cell r="R31" t="e">
            <v>#N/A</v>
          </cell>
          <cell r="S31" t="str">
            <v>Angkutan darat</v>
          </cell>
          <cell r="T31">
            <v>0</v>
          </cell>
          <cell r="U31">
            <v>0</v>
          </cell>
          <cell r="V31" t="str">
            <v/>
          </cell>
          <cell r="X31">
            <v>0</v>
          </cell>
          <cell r="Y31" t="str">
            <v xml:space="preserve"> Rupiah</v>
          </cell>
          <cell r="AA31" t="str">
            <v>1.02.01.</v>
          </cell>
          <cell r="AD31" t="str">
            <v>5.2.2.15.01</v>
          </cell>
          <cell r="AE31" t="str">
            <v>1.02.01...5.2.2.15.01</v>
          </cell>
          <cell r="AF31" t="str">
            <v>.</v>
          </cell>
          <cell r="AJ31">
            <v>0</v>
          </cell>
        </row>
        <row r="32">
          <cell r="A32">
            <v>30</v>
          </cell>
          <cell r="B32" t="str">
            <v/>
          </cell>
          <cell r="C32" t="str">
            <v/>
          </cell>
          <cell r="D32" t="str">
            <v/>
          </cell>
          <cell r="E32" t="str">
            <v/>
          </cell>
          <cell r="F32" t="str">
            <v/>
          </cell>
          <cell r="G32" t="str">
            <v/>
          </cell>
          <cell r="J32" t="str">
            <v/>
          </cell>
          <cell r="K32" t="str">
            <v/>
          </cell>
          <cell r="P32" t="e">
            <v>#N/A</v>
          </cell>
          <cell r="Q32" t="str">
            <v xml:space="preserve">  hari</v>
          </cell>
          <cell r="R32" t="e">
            <v>#N/A</v>
          </cell>
          <cell r="S32" t="str">
            <v>Angkutan darat</v>
          </cell>
          <cell r="T32">
            <v>0</v>
          </cell>
          <cell r="U32">
            <v>0</v>
          </cell>
          <cell r="V32" t="str">
            <v/>
          </cell>
          <cell r="X32">
            <v>0</v>
          </cell>
          <cell r="Y32" t="str">
            <v xml:space="preserve"> Rupiah</v>
          </cell>
          <cell r="AA32" t="str">
            <v>1.02.01.</v>
          </cell>
          <cell r="AD32" t="str">
            <v>5.2.2.15.01</v>
          </cell>
          <cell r="AE32" t="str">
            <v>1.02.01...5.2.2.15.01</v>
          </cell>
          <cell r="AF32" t="str">
            <v>.</v>
          </cell>
          <cell r="AJ32">
            <v>0</v>
          </cell>
        </row>
        <row r="33">
          <cell r="A33">
            <v>31</v>
          </cell>
          <cell r="B33" t="str">
            <v/>
          </cell>
          <cell r="C33" t="str">
            <v/>
          </cell>
          <cell r="D33" t="str">
            <v/>
          </cell>
          <cell r="E33" t="str">
            <v/>
          </cell>
          <cell r="F33" t="str">
            <v/>
          </cell>
          <cell r="G33" t="str">
            <v/>
          </cell>
          <cell r="J33" t="str">
            <v/>
          </cell>
          <cell r="K33" t="str">
            <v/>
          </cell>
          <cell r="P33" t="e">
            <v>#N/A</v>
          </cell>
          <cell r="Q33" t="str">
            <v xml:space="preserve">  hari</v>
          </cell>
          <cell r="R33" t="e">
            <v>#N/A</v>
          </cell>
          <cell r="S33" t="str">
            <v>Angkutan darat</v>
          </cell>
          <cell r="T33">
            <v>0</v>
          </cell>
          <cell r="U33">
            <v>0</v>
          </cell>
          <cell r="V33" t="str">
            <v/>
          </cell>
          <cell r="X33">
            <v>0</v>
          </cell>
          <cell r="Y33" t="str">
            <v xml:space="preserve"> Rupiah</v>
          </cell>
          <cell r="AA33" t="str">
            <v>1.02.01.</v>
          </cell>
          <cell r="AD33" t="str">
            <v>5.2.2.15.01</v>
          </cell>
          <cell r="AE33" t="str">
            <v>1.02.01...5.2.2.15.01</v>
          </cell>
          <cell r="AF33" t="str">
            <v>.</v>
          </cell>
          <cell r="AJ33">
            <v>0</v>
          </cell>
        </row>
        <row r="34">
          <cell r="A34">
            <v>32</v>
          </cell>
          <cell r="B34" t="str">
            <v/>
          </cell>
          <cell r="C34" t="str">
            <v/>
          </cell>
          <cell r="D34" t="str">
            <v/>
          </cell>
          <cell r="E34" t="str">
            <v/>
          </cell>
          <cell r="F34" t="str">
            <v/>
          </cell>
          <cell r="G34" t="str">
            <v/>
          </cell>
          <cell r="J34" t="str">
            <v/>
          </cell>
          <cell r="K34" t="str">
            <v/>
          </cell>
          <cell r="P34" t="e">
            <v>#N/A</v>
          </cell>
          <cell r="Q34" t="str">
            <v xml:space="preserve">  hari</v>
          </cell>
          <cell r="R34" t="e">
            <v>#N/A</v>
          </cell>
          <cell r="S34" t="str">
            <v>Angkutan darat</v>
          </cell>
          <cell r="T34">
            <v>0</v>
          </cell>
          <cell r="U34">
            <v>0</v>
          </cell>
          <cell r="V34" t="str">
            <v/>
          </cell>
          <cell r="X34">
            <v>0</v>
          </cell>
          <cell r="Y34" t="str">
            <v xml:space="preserve"> Rupiah</v>
          </cell>
          <cell r="AA34" t="str">
            <v>1.02.01.</v>
          </cell>
          <cell r="AD34" t="str">
            <v>5.2.2.15.01</v>
          </cell>
          <cell r="AE34" t="str">
            <v>1.02.01...5.2.2.15.01</v>
          </cell>
          <cell r="AF34" t="str">
            <v>.</v>
          </cell>
          <cell r="AJ34">
            <v>0</v>
          </cell>
        </row>
        <row r="35">
          <cell r="A35">
            <v>33</v>
          </cell>
          <cell r="B35" t="str">
            <v/>
          </cell>
          <cell r="C35" t="str">
            <v/>
          </cell>
          <cell r="D35" t="str">
            <v/>
          </cell>
          <cell r="E35" t="str">
            <v/>
          </cell>
          <cell r="F35" t="str">
            <v/>
          </cell>
          <cell r="G35" t="str">
            <v/>
          </cell>
          <cell r="J35" t="str">
            <v/>
          </cell>
          <cell r="K35" t="str">
            <v/>
          </cell>
          <cell r="P35" t="e">
            <v>#N/A</v>
          </cell>
          <cell r="Q35" t="str">
            <v xml:space="preserve">  hari</v>
          </cell>
          <cell r="R35" t="e">
            <v>#N/A</v>
          </cell>
          <cell r="S35" t="str">
            <v>Angkutan darat</v>
          </cell>
          <cell r="T35">
            <v>0</v>
          </cell>
          <cell r="U35">
            <v>0</v>
          </cell>
          <cell r="V35" t="str">
            <v/>
          </cell>
          <cell r="X35">
            <v>0</v>
          </cell>
          <cell r="Y35" t="str">
            <v xml:space="preserve"> Rupiah</v>
          </cell>
          <cell r="AA35" t="str">
            <v>1.02.01.</v>
          </cell>
          <cell r="AD35" t="str">
            <v>5.2.2.15.01</v>
          </cell>
          <cell r="AE35" t="str">
            <v>1.02.01...5.2.2.15.01</v>
          </cell>
          <cell r="AF35" t="str">
            <v>.</v>
          </cell>
          <cell r="AJ35">
            <v>0</v>
          </cell>
        </row>
        <row r="36">
          <cell r="A36">
            <v>34</v>
          </cell>
          <cell r="B36" t="str">
            <v/>
          </cell>
          <cell r="C36" t="str">
            <v/>
          </cell>
          <cell r="D36" t="str">
            <v/>
          </cell>
          <cell r="E36" t="str">
            <v/>
          </cell>
          <cell r="F36" t="str">
            <v/>
          </cell>
          <cell r="G36" t="str">
            <v/>
          </cell>
          <cell r="J36" t="str">
            <v/>
          </cell>
          <cell r="K36" t="str">
            <v/>
          </cell>
          <cell r="P36" t="e">
            <v>#N/A</v>
          </cell>
          <cell r="Q36" t="str">
            <v xml:space="preserve">  hari</v>
          </cell>
          <cell r="R36" t="e">
            <v>#N/A</v>
          </cell>
          <cell r="S36" t="str">
            <v>Angkutan darat</v>
          </cell>
          <cell r="T36">
            <v>0</v>
          </cell>
          <cell r="U36">
            <v>0</v>
          </cell>
          <cell r="V36" t="str">
            <v/>
          </cell>
          <cell r="X36">
            <v>0</v>
          </cell>
          <cell r="Y36" t="str">
            <v xml:space="preserve"> Rupiah</v>
          </cell>
          <cell r="AA36" t="str">
            <v>1.02.01.</v>
          </cell>
          <cell r="AD36" t="str">
            <v>5.2.2.15.01</v>
          </cell>
          <cell r="AE36" t="str">
            <v>1.02.01...5.2.2.15.01</v>
          </cell>
          <cell r="AF36" t="str">
            <v>.</v>
          </cell>
          <cell r="AJ36">
            <v>0</v>
          </cell>
        </row>
        <row r="37">
          <cell r="A37">
            <v>35</v>
          </cell>
          <cell r="B37" t="str">
            <v/>
          </cell>
          <cell r="C37" t="str">
            <v/>
          </cell>
          <cell r="D37" t="str">
            <v/>
          </cell>
          <cell r="E37" t="str">
            <v/>
          </cell>
          <cell r="F37" t="str">
            <v/>
          </cell>
          <cell r="G37" t="str">
            <v/>
          </cell>
          <cell r="J37" t="str">
            <v/>
          </cell>
          <cell r="K37" t="str">
            <v/>
          </cell>
          <cell r="P37" t="e">
            <v>#N/A</v>
          </cell>
          <cell r="Q37" t="str">
            <v xml:space="preserve">  hari</v>
          </cell>
          <cell r="R37" t="e">
            <v>#N/A</v>
          </cell>
          <cell r="S37" t="str">
            <v>Angkutan darat</v>
          </cell>
          <cell r="T37">
            <v>0</v>
          </cell>
          <cell r="U37">
            <v>0</v>
          </cell>
          <cell r="V37" t="str">
            <v/>
          </cell>
          <cell r="X37">
            <v>0</v>
          </cell>
          <cell r="Y37" t="str">
            <v xml:space="preserve"> Rupiah</v>
          </cell>
          <cell r="AA37" t="str">
            <v>1.02.01.</v>
          </cell>
          <cell r="AD37" t="str">
            <v>5.2.2.15.02</v>
          </cell>
          <cell r="AE37" t="str">
            <v>1.02.01...5.2.2.15.02</v>
          </cell>
          <cell r="AF37" t="str">
            <v>.</v>
          </cell>
          <cell r="AJ37">
            <v>0</v>
          </cell>
        </row>
        <row r="38">
          <cell r="A38">
            <v>36</v>
          </cell>
          <cell r="B38" t="str">
            <v/>
          </cell>
          <cell r="C38" t="str">
            <v/>
          </cell>
          <cell r="D38" t="str">
            <v/>
          </cell>
          <cell r="E38" t="str">
            <v/>
          </cell>
          <cell r="F38" t="str">
            <v/>
          </cell>
          <cell r="G38" t="str">
            <v/>
          </cell>
          <cell r="J38" t="str">
            <v/>
          </cell>
          <cell r="K38" t="str">
            <v/>
          </cell>
          <cell r="P38" t="e">
            <v>#N/A</v>
          </cell>
          <cell r="Q38" t="str">
            <v xml:space="preserve">  hari</v>
          </cell>
          <cell r="R38" t="e">
            <v>#N/A</v>
          </cell>
          <cell r="S38" t="str">
            <v>Angkutan darat</v>
          </cell>
          <cell r="T38">
            <v>0</v>
          </cell>
          <cell r="U38">
            <v>0</v>
          </cell>
          <cell r="V38" t="str">
            <v/>
          </cell>
          <cell r="X38">
            <v>0</v>
          </cell>
          <cell r="Y38" t="str">
            <v xml:space="preserve"> Rupiah</v>
          </cell>
          <cell r="AA38" t="str">
            <v>1.02.01.</v>
          </cell>
          <cell r="AD38" t="str">
            <v>5.2.2.15.02</v>
          </cell>
          <cell r="AE38" t="str">
            <v>1.02.01...5.2.2.15.02</v>
          </cell>
          <cell r="AF38" t="str">
            <v>.</v>
          </cell>
          <cell r="AJ38">
            <v>0</v>
          </cell>
        </row>
        <row r="39">
          <cell r="A39">
            <v>37</v>
          </cell>
          <cell r="B39" t="str">
            <v/>
          </cell>
          <cell r="C39" t="str">
            <v/>
          </cell>
          <cell r="D39" t="str">
            <v/>
          </cell>
          <cell r="E39" t="str">
            <v/>
          </cell>
          <cell r="F39" t="str">
            <v/>
          </cell>
          <cell r="G39" t="str">
            <v/>
          </cell>
          <cell r="J39" t="str">
            <v/>
          </cell>
          <cell r="K39" t="str">
            <v/>
          </cell>
          <cell r="P39" t="e">
            <v>#N/A</v>
          </cell>
          <cell r="Q39" t="str">
            <v xml:space="preserve">  hari</v>
          </cell>
          <cell r="R39" t="e">
            <v>#N/A</v>
          </cell>
          <cell r="S39" t="str">
            <v>Angkutan darat</v>
          </cell>
          <cell r="T39">
            <v>0</v>
          </cell>
          <cell r="U39">
            <v>0</v>
          </cell>
          <cell r="V39" t="str">
            <v/>
          </cell>
          <cell r="X39">
            <v>0</v>
          </cell>
          <cell r="Y39" t="str">
            <v xml:space="preserve"> Rupiah</v>
          </cell>
          <cell r="AA39" t="str">
            <v>1.02.01.</v>
          </cell>
          <cell r="AD39" t="str">
            <v>5.2.2.15.02</v>
          </cell>
          <cell r="AE39" t="str">
            <v>1.02.01...5.2.2.15.02</v>
          </cell>
          <cell r="AF39" t="str">
            <v>.</v>
          </cell>
          <cell r="AJ39">
            <v>0</v>
          </cell>
        </row>
        <row r="40">
          <cell r="A40">
            <v>38</v>
          </cell>
          <cell r="B40" t="str">
            <v/>
          </cell>
          <cell r="C40" t="str">
            <v/>
          </cell>
          <cell r="D40" t="str">
            <v/>
          </cell>
          <cell r="E40" t="str">
            <v/>
          </cell>
          <cell r="F40" t="str">
            <v/>
          </cell>
          <cell r="G40" t="str">
            <v/>
          </cell>
          <cell r="J40" t="str">
            <v/>
          </cell>
          <cell r="K40" t="str">
            <v/>
          </cell>
          <cell r="P40" t="e">
            <v>#N/A</v>
          </cell>
          <cell r="Q40" t="str">
            <v xml:space="preserve">  hari</v>
          </cell>
          <cell r="R40" t="e">
            <v>#N/A</v>
          </cell>
          <cell r="S40" t="str">
            <v>Angkutan darat</v>
          </cell>
          <cell r="T40">
            <v>0</v>
          </cell>
          <cell r="U40">
            <v>0</v>
          </cell>
          <cell r="V40" t="str">
            <v/>
          </cell>
          <cell r="X40">
            <v>0</v>
          </cell>
          <cell r="Y40" t="str">
            <v xml:space="preserve"> Rupiah</v>
          </cell>
          <cell r="AA40" t="str">
            <v>1.02.01.</v>
          </cell>
          <cell r="AD40" t="str">
            <v>5.2.2.15.02</v>
          </cell>
          <cell r="AE40" t="str">
            <v>1.02.01...5.2.2.15.02</v>
          </cell>
          <cell r="AF40" t="str">
            <v>.</v>
          </cell>
          <cell r="AJ40">
            <v>0</v>
          </cell>
        </row>
        <row r="41">
          <cell r="A41">
            <v>39</v>
          </cell>
          <cell r="B41" t="str">
            <v/>
          </cell>
          <cell r="C41" t="str">
            <v/>
          </cell>
          <cell r="D41" t="str">
            <v/>
          </cell>
          <cell r="E41" t="str">
            <v/>
          </cell>
          <cell r="F41" t="str">
            <v/>
          </cell>
          <cell r="G41" t="str">
            <v/>
          </cell>
          <cell r="J41" t="str">
            <v/>
          </cell>
          <cell r="K41" t="str">
            <v/>
          </cell>
          <cell r="P41" t="e">
            <v>#N/A</v>
          </cell>
          <cell r="Q41" t="str">
            <v xml:space="preserve">  hari</v>
          </cell>
          <cell r="R41" t="e">
            <v>#N/A</v>
          </cell>
          <cell r="S41" t="str">
            <v>Angkutan darat</v>
          </cell>
          <cell r="T41">
            <v>0</v>
          </cell>
          <cell r="U41">
            <v>0</v>
          </cell>
          <cell r="V41" t="str">
            <v/>
          </cell>
          <cell r="X41">
            <v>0</v>
          </cell>
          <cell r="Y41" t="str">
            <v xml:space="preserve"> Rupiah</v>
          </cell>
          <cell r="AA41" t="str">
            <v>1.02.01.</v>
          </cell>
          <cell r="AD41" t="str">
            <v>5.2.2.15.02</v>
          </cell>
          <cell r="AE41" t="str">
            <v>1.02.01...5.2.2.15.02</v>
          </cell>
          <cell r="AF41" t="str">
            <v>.</v>
          </cell>
          <cell r="AJ41">
            <v>0</v>
          </cell>
        </row>
        <row r="42">
          <cell r="A42">
            <v>40</v>
          </cell>
          <cell r="B42" t="str">
            <v/>
          </cell>
          <cell r="C42" t="str">
            <v/>
          </cell>
          <cell r="D42" t="str">
            <v/>
          </cell>
          <cell r="E42" t="str">
            <v/>
          </cell>
          <cell r="F42" t="str">
            <v/>
          </cell>
          <cell r="G42" t="str">
            <v/>
          </cell>
          <cell r="J42" t="str">
            <v/>
          </cell>
          <cell r="K42" t="str">
            <v/>
          </cell>
          <cell r="P42" t="e">
            <v>#N/A</v>
          </cell>
          <cell r="Q42" t="str">
            <v xml:space="preserve">  hari</v>
          </cell>
          <cell r="R42" t="e">
            <v>#N/A</v>
          </cell>
          <cell r="S42" t="str">
            <v>Angkutan darat</v>
          </cell>
          <cell r="T42">
            <v>0</v>
          </cell>
          <cell r="U42">
            <v>0</v>
          </cell>
          <cell r="V42" t="str">
            <v/>
          </cell>
          <cell r="X42">
            <v>0</v>
          </cell>
          <cell r="Y42" t="str">
            <v xml:space="preserve"> Rupiah</v>
          </cell>
          <cell r="AA42" t="str">
            <v>1.02.01.</v>
          </cell>
          <cell r="AD42" t="str">
            <v>5.2.2.15.02</v>
          </cell>
          <cell r="AE42" t="str">
            <v>1.02.01...5.2.2.15.02</v>
          </cell>
          <cell r="AF42" t="str">
            <v>.</v>
          </cell>
          <cell r="AJ42">
            <v>0</v>
          </cell>
        </row>
        <row r="43">
          <cell r="A43">
            <v>41</v>
          </cell>
          <cell r="B43" t="str">
            <v/>
          </cell>
          <cell r="C43" t="str">
            <v/>
          </cell>
          <cell r="D43" t="str">
            <v/>
          </cell>
          <cell r="E43" t="str">
            <v/>
          </cell>
          <cell r="F43" t="str">
            <v/>
          </cell>
          <cell r="G43" t="str">
            <v/>
          </cell>
          <cell r="J43" t="str">
            <v/>
          </cell>
          <cell r="K43" t="str">
            <v/>
          </cell>
          <cell r="P43" t="e">
            <v>#N/A</v>
          </cell>
          <cell r="R43" t="e">
            <v>#N/A</v>
          </cell>
          <cell r="T43">
            <v>0</v>
          </cell>
          <cell r="U43">
            <v>0</v>
          </cell>
          <cell r="V43" t="str">
            <v/>
          </cell>
          <cell r="X43">
            <v>0</v>
          </cell>
          <cell r="Y43" t="str">
            <v xml:space="preserve"> Rupiah</v>
          </cell>
          <cell r="AA43" t="str">
            <v>1.02.01.</v>
          </cell>
          <cell r="AD43" t="str">
            <v>5.2.2.15.01</v>
          </cell>
          <cell r="AE43" t="str">
            <v>1.02.01...5.2.2.15.01</v>
          </cell>
          <cell r="AF43" t="str">
            <v>.</v>
          </cell>
          <cell r="AJ43">
            <v>0</v>
          </cell>
        </row>
        <row r="44">
          <cell r="A44">
            <v>42</v>
          </cell>
          <cell r="B44" t="str">
            <v/>
          </cell>
          <cell r="C44" t="str">
            <v/>
          </cell>
          <cell r="D44" t="str">
            <v/>
          </cell>
          <cell r="E44" t="str">
            <v/>
          </cell>
          <cell r="F44" t="str">
            <v/>
          </cell>
          <cell r="G44" t="str">
            <v/>
          </cell>
          <cell r="J44" t="str">
            <v/>
          </cell>
          <cell r="K44" t="str">
            <v/>
          </cell>
          <cell r="P44" t="e">
            <v>#N/A</v>
          </cell>
          <cell r="R44" t="e">
            <v>#N/A</v>
          </cell>
          <cell r="T44">
            <v>0</v>
          </cell>
          <cell r="U44">
            <v>0</v>
          </cell>
          <cell r="V44" t="str">
            <v/>
          </cell>
          <cell r="X44">
            <v>0</v>
          </cell>
          <cell r="Y44" t="str">
            <v xml:space="preserve"> Rupiah</v>
          </cell>
          <cell r="AA44" t="str">
            <v>1.02.01.</v>
          </cell>
          <cell r="AD44" t="str">
            <v>5.2.2.15.01</v>
          </cell>
          <cell r="AE44" t="str">
            <v>1.02.01...5.2.2.15.01</v>
          </cell>
          <cell r="AF44" t="str">
            <v>.</v>
          </cell>
          <cell r="AJ44">
            <v>0</v>
          </cell>
        </row>
        <row r="45">
          <cell r="A45">
            <v>43</v>
          </cell>
          <cell r="B45" t="str">
            <v/>
          </cell>
          <cell r="C45" t="str">
            <v/>
          </cell>
          <cell r="D45" t="str">
            <v/>
          </cell>
          <cell r="E45" t="str">
            <v/>
          </cell>
          <cell r="F45" t="str">
            <v/>
          </cell>
          <cell r="G45" t="str">
            <v/>
          </cell>
          <cell r="J45" t="str">
            <v/>
          </cell>
          <cell r="K45" t="str">
            <v/>
          </cell>
          <cell r="P45" t="e">
            <v>#N/A</v>
          </cell>
          <cell r="R45" t="e">
            <v>#N/A</v>
          </cell>
          <cell r="T45">
            <v>0</v>
          </cell>
          <cell r="U45">
            <v>0</v>
          </cell>
          <cell r="V45" t="str">
            <v/>
          </cell>
          <cell r="X45">
            <v>0</v>
          </cell>
          <cell r="Y45" t="str">
            <v xml:space="preserve"> Rupiah</v>
          </cell>
          <cell r="AA45" t="str">
            <v>1.02.01.</v>
          </cell>
          <cell r="AD45" t="str">
            <v>5.2.2.15.01</v>
          </cell>
          <cell r="AE45" t="str">
            <v>1.02.01...5.2.2.15.01</v>
          </cell>
          <cell r="AF45" t="str">
            <v>.</v>
          </cell>
          <cell r="AJ45">
            <v>0</v>
          </cell>
        </row>
        <row r="46">
          <cell r="A46">
            <v>44</v>
          </cell>
          <cell r="B46" t="str">
            <v/>
          </cell>
          <cell r="C46" t="str">
            <v/>
          </cell>
          <cell r="D46" t="str">
            <v/>
          </cell>
          <cell r="E46" t="str">
            <v/>
          </cell>
          <cell r="F46" t="str">
            <v/>
          </cell>
          <cell r="G46" t="str">
            <v/>
          </cell>
          <cell r="J46" t="str">
            <v/>
          </cell>
          <cell r="K46" t="str">
            <v/>
          </cell>
          <cell r="P46" t="e">
            <v>#N/A</v>
          </cell>
          <cell r="R46" t="e">
            <v>#N/A</v>
          </cell>
          <cell r="T46">
            <v>0</v>
          </cell>
          <cell r="U46">
            <v>0</v>
          </cell>
          <cell r="V46" t="str">
            <v/>
          </cell>
          <cell r="X46">
            <v>0</v>
          </cell>
          <cell r="Y46" t="str">
            <v xml:space="preserve"> Rupiah</v>
          </cell>
          <cell r="AA46" t="str">
            <v>1.02.01.</v>
          </cell>
          <cell r="AD46" t="str">
            <v>5.2.2.15.01</v>
          </cell>
          <cell r="AE46" t="str">
            <v>1.02.01...5.2.2.15.01</v>
          </cell>
          <cell r="AF46" t="str">
            <v>.</v>
          </cell>
          <cell r="AJ46">
            <v>0</v>
          </cell>
        </row>
        <row r="47">
          <cell r="A47">
            <v>45</v>
          </cell>
          <cell r="B47" t="str">
            <v/>
          </cell>
          <cell r="C47" t="str">
            <v/>
          </cell>
          <cell r="D47" t="str">
            <v/>
          </cell>
          <cell r="E47" t="str">
            <v/>
          </cell>
          <cell r="F47" t="str">
            <v/>
          </cell>
          <cell r="G47" t="str">
            <v/>
          </cell>
          <cell r="J47" t="str">
            <v/>
          </cell>
          <cell r="K47" t="str">
            <v/>
          </cell>
          <cell r="P47" t="e">
            <v>#N/A</v>
          </cell>
          <cell r="R47" t="e">
            <v>#N/A</v>
          </cell>
          <cell r="T47">
            <v>0</v>
          </cell>
          <cell r="U47">
            <v>0</v>
          </cell>
          <cell r="V47" t="str">
            <v/>
          </cell>
          <cell r="X47">
            <v>0</v>
          </cell>
          <cell r="Y47" t="str">
            <v xml:space="preserve"> Rupiah</v>
          </cell>
          <cell r="AA47" t="str">
            <v>1.02.01.</v>
          </cell>
          <cell r="AD47" t="str">
            <v>5.2.2.15.01</v>
          </cell>
          <cell r="AE47" t="str">
            <v>1.02.01...5.2.2.15.01</v>
          </cell>
          <cell r="AF47" t="str">
            <v>.</v>
          </cell>
          <cell r="AJ47">
            <v>0</v>
          </cell>
        </row>
        <row r="48">
          <cell r="A48">
            <v>46</v>
          </cell>
          <cell r="B48" t="str">
            <v/>
          </cell>
          <cell r="C48" t="str">
            <v/>
          </cell>
          <cell r="D48" t="str">
            <v/>
          </cell>
          <cell r="E48" t="str">
            <v/>
          </cell>
          <cell r="F48" t="str">
            <v/>
          </cell>
          <cell r="G48" t="str">
            <v/>
          </cell>
          <cell r="J48" t="str">
            <v/>
          </cell>
          <cell r="K48" t="str">
            <v/>
          </cell>
          <cell r="P48" t="e">
            <v>#N/A</v>
          </cell>
          <cell r="R48" t="e">
            <v>#N/A</v>
          </cell>
          <cell r="T48">
            <v>0</v>
          </cell>
          <cell r="U48">
            <v>0</v>
          </cell>
          <cell r="V48" t="str">
            <v/>
          </cell>
          <cell r="X48">
            <v>0</v>
          </cell>
          <cell r="Y48" t="str">
            <v xml:space="preserve"> Rupiah</v>
          </cell>
          <cell r="AA48" t="str">
            <v>1.02.01.</v>
          </cell>
          <cell r="AD48" t="str">
            <v>5.2.2.15.01</v>
          </cell>
          <cell r="AE48" t="str">
            <v>1.02.01...5.2.2.15.01</v>
          </cell>
          <cell r="AF48" t="str">
            <v>.</v>
          </cell>
          <cell r="AJ48">
            <v>0</v>
          </cell>
        </row>
        <row r="49">
          <cell r="A49">
            <v>47</v>
          </cell>
          <cell r="B49" t="str">
            <v/>
          </cell>
          <cell r="C49" t="str">
            <v/>
          </cell>
          <cell r="D49" t="str">
            <v/>
          </cell>
          <cell r="E49" t="str">
            <v/>
          </cell>
          <cell r="F49" t="str">
            <v/>
          </cell>
          <cell r="G49" t="str">
            <v/>
          </cell>
          <cell r="J49" t="str">
            <v/>
          </cell>
          <cell r="K49" t="str">
            <v/>
          </cell>
          <cell r="P49" t="e">
            <v>#N/A</v>
          </cell>
          <cell r="R49" t="e">
            <v>#N/A</v>
          </cell>
          <cell r="T49">
            <v>0</v>
          </cell>
          <cell r="U49">
            <v>0</v>
          </cell>
          <cell r="V49" t="str">
            <v/>
          </cell>
          <cell r="X49">
            <v>0</v>
          </cell>
          <cell r="Y49" t="str">
            <v xml:space="preserve"> Rupiah</v>
          </cell>
          <cell r="AA49" t="str">
            <v>1.02.01.</v>
          </cell>
          <cell r="AD49" t="str">
            <v>5.2.2.15.01</v>
          </cell>
          <cell r="AE49" t="str">
            <v>1.02.01...5.2.2.15.01</v>
          </cell>
          <cell r="AF49" t="str">
            <v>.</v>
          </cell>
          <cell r="AJ49">
            <v>0</v>
          </cell>
        </row>
        <row r="50">
          <cell r="A50">
            <v>48</v>
          </cell>
          <cell r="B50" t="str">
            <v/>
          </cell>
          <cell r="C50" t="str">
            <v/>
          </cell>
          <cell r="D50" t="str">
            <v/>
          </cell>
          <cell r="E50" t="str">
            <v/>
          </cell>
          <cell r="F50" t="str">
            <v/>
          </cell>
          <cell r="G50" t="str">
            <v/>
          </cell>
          <cell r="J50" t="str">
            <v/>
          </cell>
          <cell r="K50" t="str">
            <v/>
          </cell>
          <cell r="P50" t="e">
            <v>#N/A</v>
          </cell>
          <cell r="R50" t="e">
            <v>#N/A</v>
          </cell>
          <cell r="T50">
            <v>0</v>
          </cell>
          <cell r="U50">
            <v>0</v>
          </cell>
          <cell r="V50" t="str">
            <v/>
          </cell>
          <cell r="X50">
            <v>0</v>
          </cell>
          <cell r="Y50" t="str">
            <v xml:space="preserve"> Rupiah</v>
          </cell>
          <cell r="AA50" t="str">
            <v>1.02.01.</v>
          </cell>
          <cell r="AD50" t="str">
            <v>5.2.2.15.01</v>
          </cell>
          <cell r="AE50" t="str">
            <v>1.02.01...5.2.2.15.01</v>
          </cell>
          <cell r="AF50" t="str">
            <v>.</v>
          </cell>
          <cell r="AJ50">
            <v>0</v>
          </cell>
        </row>
        <row r="51">
          <cell r="A51">
            <v>49</v>
          </cell>
          <cell r="B51" t="str">
            <v/>
          </cell>
          <cell r="C51" t="str">
            <v/>
          </cell>
          <cell r="D51" t="str">
            <v/>
          </cell>
          <cell r="E51" t="str">
            <v/>
          </cell>
          <cell r="F51" t="str">
            <v/>
          </cell>
          <cell r="G51" t="str">
            <v/>
          </cell>
          <cell r="J51" t="str">
            <v/>
          </cell>
          <cell r="K51" t="str">
            <v/>
          </cell>
          <cell r="P51" t="e">
            <v>#N/A</v>
          </cell>
          <cell r="R51" t="e">
            <v>#N/A</v>
          </cell>
          <cell r="T51">
            <v>0</v>
          </cell>
          <cell r="U51">
            <v>0</v>
          </cell>
          <cell r="V51" t="str">
            <v/>
          </cell>
          <cell r="X51">
            <v>0</v>
          </cell>
          <cell r="Y51" t="str">
            <v xml:space="preserve"> Rupiah</v>
          </cell>
          <cell r="AA51" t="str">
            <v>1.02.01.</v>
          </cell>
          <cell r="AD51" t="str">
            <v>5.2.2.15.01</v>
          </cell>
          <cell r="AE51" t="str">
            <v>1.02.01...5.2.2.15.01</v>
          </cell>
          <cell r="AF51" t="str">
            <v>.</v>
          </cell>
          <cell r="AJ51">
            <v>0</v>
          </cell>
        </row>
        <row r="52">
          <cell r="A52">
            <v>50</v>
          </cell>
          <cell r="B52" t="str">
            <v/>
          </cell>
          <cell r="C52" t="str">
            <v/>
          </cell>
          <cell r="D52" t="str">
            <v/>
          </cell>
          <cell r="E52" t="str">
            <v/>
          </cell>
          <cell r="F52" t="str">
            <v/>
          </cell>
          <cell r="G52" t="str">
            <v/>
          </cell>
          <cell r="J52" t="str">
            <v/>
          </cell>
          <cell r="K52" t="str">
            <v/>
          </cell>
          <cell r="P52" t="e">
            <v>#N/A</v>
          </cell>
          <cell r="R52" t="e">
            <v>#N/A</v>
          </cell>
          <cell r="T52">
            <v>0</v>
          </cell>
          <cell r="U52">
            <v>0</v>
          </cell>
          <cell r="V52" t="str">
            <v/>
          </cell>
          <cell r="X52">
            <v>0</v>
          </cell>
          <cell r="Y52" t="str">
            <v xml:space="preserve"> Rupiah</v>
          </cell>
          <cell r="AA52" t="str">
            <v>1.02.01.</v>
          </cell>
          <cell r="AD52" t="str">
            <v>5.2.2.15.01</v>
          </cell>
          <cell r="AE52" t="str">
            <v>1.02.01...5.2.2.15.01</v>
          </cell>
          <cell r="AF52" t="str">
            <v>.</v>
          </cell>
          <cell r="AJ52">
            <v>0</v>
          </cell>
        </row>
        <row r="53">
          <cell r="A53">
            <v>51</v>
          </cell>
          <cell r="B53" t="str">
            <v/>
          </cell>
          <cell r="C53" t="str">
            <v/>
          </cell>
          <cell r="D53" t="str">
            <v/>
          </cell>
          <cell r="E53" t="str">
            <v/>
          </cell>
          <cell r="F53" t="str">
            <v/>
          </cell>
          <cell r="G53" t="str">
            <v/>
          </cell>
          <cell r="J53" t="str">
            <v/>
          </cell>
          <cell r="K53" t="str">
            <v/>
          </cell>
          <cell r="P53" t="e">
            <v>#N/A</v>
          </cell>
          <cell r="R53" t="e">
            <v>#N/A</v>
          </cell>
          <cell r="T53">
            <v>0</v>
          </cell>
          <cell r="U53">
            <v>0</v>
          </cell>
          <cell r="V53" t="str">
            <v/>
          </cell>
          <cell r="X53">
            <v>0</v>
          </cell>
          <cell r="Y53" t="str">
            <v xml:space="preserve"> Rupiah</v>
          </cell>
          <cell r="AA53" t="str">
            <v>1.02.01.</v>
          </cell>
          <cell r="AD53" t="str">
            <v>5.2.2.15.01</v>
          </cell>
          <cell r="AE53" t="str">
            <v>1.02.01...5.2.2.15.01</v>
          </cell>
          <cell r="AF53" t="str">
            <v>.</v>
          </cell>
          <cell r="AJ53">
            <v>0</v>
          </cell>
        </row>
        <row r="54">
          <cell r="A54">
            <v>52</v>
          </cell>
          <cell r="B54" t="str">
            <v/>
          </cell>
          <cell r="C54" t="str">
            <v/>
          </cell>
          <cell r="D54" t="str">
            <v/>
          </cell>
          <cell r="E54" t="str">
            <v/>
          </cell>
          <cell r="F54" t="str">
            <v/>
          </cell>
          <cell r="G54" t="str">
            <v/>
          </cell>
          <cell r="J54" t="str">
            <v/>
          </cell>
          <cell r="K54" t="str">
            <v/>
          </cell>
          <cell r="P54" t="e">
            <v>#N/A</v>
          </cell>
          <cell r="R54" t="e">
            <v>#N/A</v>
          </cell>
          <cell r="T54">
            <v>0</v>
          </cell>
          <cell r="U54">
            <v>0</v>
          </cell>
          <cell r="V54" t="str">
            <v/>
          </cell>
          <cell r="X54">
            <v>0</v>
          </cell>
          <cell r="Y54" t="str">
            <v xml:space="preserve"> Rupiah</v>
          </cell>
          <cell r="AA54" t="str">
            <v>1.02.01.</v>
          </cell>
          <cell r="AD54" t="str">
            <v>5.2.2.15.01</v>
          </cell>
          <cell r="AE54" t="str">
            <v>1.02.01...5.2.2.15.01</v>
          </cell>
          <cell r="AF54" t="str">
            <v>.</v>
          </cell>
          <cell r="AJ54">
            <v>0</v>
          </cell>
        </row>
        <row r="55">
          <cell r="A55">
            <v>53</v>
          </cell>
          <cell r="B55" t="str">
            <v/>
          </cell>
          <cell r="C55" t="str">
            <v/>
          </cell>
          <cell r="D55" t="str">
            <v/>
          </cell>
          <cell r="E55" t="str">
            <v/>
          </cell>
          <cell r="F55" t="str">
            <v/>
          </cell>
          <cell r="G55" t="str">
            <v/>
          </cell>
          <cell r="J55" t="str">
            <v/>
          </cell>
          <cell r="K55" t="str">
            <v/>
          </cell>
          <cell r="P55" t="e">
            <v>#N/A</v>
          </cell>
          <cell r="R55" t="e">
            <v>#N/A</v>
          </cell>
          <cell r="T55">
            <v>0</v>
          </cell>
          <cell r="U55">
            <v>0</v>
          </cell>
          <cell r="V55" t="str">
            <v/>
          </cell>
          <cell r="X55">
            <v>0</v>
          </cell>
          <cell r="Y55" t="str">
            <v xml:space="preserve"> Rupiah</v>
          </cell>
          <cell r="AA55" t="str">
            <v>1.02.01.</v>
          </cell>
          <cell r="AD55" t="str">
            <v>5.2.2.15.01</v>
          </cell>
          <cell r="AE55" t="str">
            <v>1.02.01...5.2.2.15.01</v>
          </cell>
          <cell r="AF55" t="str">
            <v>.</v>
          </cell>
          <cell r="AJ55">
            <v>0</v>
          </cell>
        </row>
        <row r="56">
          <cell r="A56">
            <v>54</v>
          </cell>
          <cell r="B56" t="str">
            <v/>
          </cell>
          <cell r="C56" t="str">
            <v/>
          </cell>
          <cell r="D56" t="str">
            <v/>
          </cell>
          <cell r="E56" t="str">
            <v/>
          </cell>
          <cell r="F56" t="str">
            <v/>
          </cell>
          <cell r="G56" t="str">
            <v/>
          </cell>
          <cell r="J56" t="str">
            <v/>
          </cell>
          <cell r="K56" t="str">
            <v/>
          </cell>
          <cell r="P56" t="e">
            <v>#N/A</v>
          </cell>
          <cell r="R56" t="e">
            <v>#N/A</v>
          </cell>
          <cell r="T56">
            <v>0</v>
          </cell>
          <cell r="U56">
            <v>0</v>
          </cell>
          <cell r="V56" t="str">
            <v/>
          </cell>
          <cell r="X56">
            <v>0</v>
          </cell>
          <cell r="Y56" t="str">
            <v xml:space="preserve"> Rupiah</v>
          </cell>
          <cell r="AA56" t="str">
            <v>1.02.01.</v>
          </cell>
          <cell r="AD56" t="str">
            <v>5.2.2.15.01</v>
          </cell>
          <cell r="AE56" t="str">
            <v>1.02.01...5.2.2.15.01</v>
          </cell>
          <cell r="AF56" t="str">
            <v>.</v>
          </cell>
          <cell r="AJ56">
            <v>0</v>
          </cell>
        </row>
        <row r="57">
          <cell r="A57">
            <v>55</v>
          </cell>
          <cell r="B57" t="str">
            <v/>
          </cell>
          <cell r="C57" t="str">
            <v/>
          </cell>
          <cell r="D57" t="str">
            <v/>
          </cell>
          <cell r="E57" t="str">
            <v/>
          </cell>
          <cell r="F57" t="str">
            <v/>
          </cell>
          <cell r="G57" t="str">
            <v/>
          </cell>
          <cell r="J57" t="str">
            <v/>
          </cell>
          <cell r="K57" t="str">
            <v/>
          </cell>
          <cell r="P57" t="e">
            <v>#N/A</v>
          </cell>
          <cell r="R57" t="e">
            <v>#N/A</v>
          </cell>
          <cell r="T57">
            <v>0</v>
          </cell>
          <cell r="U57">
            <v>0</v>
          </cell>
          <cell r="V57" t="str">
            <v/>
          </cell>
          <cell r="X57">
            <v>0</v>
          </cell>
          <cell r="Y57" t="str">
            <v xml:space="preserve"> Rupiah</v>
          </cell>
          <cell r="AA57" t="str">
            <v>1.02.01.</v>
          </cell>
          <cell r="AD57" t="str">
            <v>5.2.2.15.01</v>
          </cell>
          <cell r="AE57" t="str">
            <v>1.02.01...5.2.2.15.01</v>
          </cell>
          <cell r="AF57" t="str">
            <v>.</v>
          </cell>
          <cell r="AJ57">
            <v>0</v>
          </cell>
        </row>
        <row r="58">
          <cell r="A58">
            <v>56</v>
          </cell>
          <cell r="B58" t="str">
            <v/>
          </cell>
          <cell r="C58" t="str">
            <v/>
          </cell>
          <cell r="D58" t="str">
            <v/>
          </cell>
          <cell r="E58" t="str">
            <v/>
          </cell>
          <cell r="F58" t="str">
            <v/>
          </cell>
          <cell r="G58" t="str">
            <v/>
          </cell>
          <cell r="J58" t="str">
            <v/>
          </cell>
          <cell r="K58" t="str">
            <v/>
          </cell>
          <cell r="P58" t="e">
            <v>#N/A</v>
          </cell>
          <cell r="R58" t="e">
            <v>#N/A</v>
          </cell>
          <cell r="T58">
            <v>0</v>
          </cell>
          <cell r="U58">
            <v>0</v>
          </cell>
          <cell r="V58" t="str">
            <v/>
          </cell>
          <cell r="X58">
            <v>0</v>
          </cell>
          <cell r="Y58" t="str">
            <v xml:space="preserve"> Rupiah</v>
          </cell>
          <cell r="AA58" t="str">
            <v>1.02.01.</v>
          </cell>
          <cell r="AD58" t="str">
            <v>5.2.2.15.01</v>
          </cell>
          <cell r="AE58" t="str">
            <v>1.02.01...5.2.2.15.01</v>
          </cell>
          <cell r="AF58" t="str">
            <v>.</v>
          </cell>
          <cell r="AJ58">
            <v>0</v>
          </cell>
        </row>
        <row r="59">
          <cell r="A59">
            <v>57</v>
          </cell>
          <cell r="B59" t="str">
            <v/>
          </cell>
          <cell r="C59" t="str">
            <v/>
          </cell>
          <cell r="D59" t="str">
            <v/>
          </cell>
          <cell r="E59" t="str">
            <v/>
          </cell>
          <cell r="F59" t="str">
            <v/>
          </cell>
          <cell r="G59" t="str">
            <v/>
          </cell>
          <cell r="J59" t="str">
            <v/>
          </cell>
          <cell r="K59" t="str">
            <v/>
          </cell>
          <cell r="P59" t="e">
            <v>#N/A</v>
          </cell>
          <cell r="R59" t="e">
            <v>#N/A</v>
          </cell>
          <cell r="T59">
            <v>0</v>
          </cell>
          <cell r="U59">
            <v>0</v>
          </cell>
          <cell r="V59" t="str">
            <v/>
          </cell>
          <cell r="X59">
            <v>0</v>
          </cell>
          <cell r="Y59" t="str">
            <v xml:space="preserve"> Rupiah</v>
          </cell>
          <cell r="AA59" t="str">
            <v>1.02.01.</v>
          </cell>
          <cell r="AD59" t="str">
            <v>5.2.2.15.01</v>
          </cell>
          <cell r="AE59" t="str">
            <v>1.02.01...5.2.2.15.01</v>
          </cell>
          <cell r="AF59" t="str">
            <v>.</v>
          </cell>
          <cell r="AJ59">
            <v>0</v>
          </cell>
        </row>
        <row r="60">
          <cell r="A60">
            <v>58</v>
          </cell>
          <cell r="B60" t="str">
            <v/>
          </cell>
          <cell r="C60" t="str">
            <v/>
          </cell>
          <cell r="D60" t="str">
            <v/>
          </cell>
          <cell r="E60" t="str">
            <v/>
          </cell>
          <cell r="F60" t="str">
            <v/>
          </cell>
          <cell r="G60" t="str">
            <v/>
          </cell>
          <cell r="J60" t="str">
            <v/>
          </cell>
          <cell r="K60" t="str">
            <v/>
          </cell>
          <cell r="P60" t="e">
            <v>#N/A</v>
          </cell>
          <cell r="R60" t="e">
            <v>#N/A</v>
          </cell>
          <cell r="T60">
            <v>0</v>
          </cell>
          <cell r="U60">
            <v>0</v>
          </cell>
          <cell r="V60" t="str">
            <v/>
          </cell>
          <cell r="X60">
            <v>0</v>
          </cell>
          <cell r="Y60" t="str">
            <v xml:space="preserve"> Rupiah</v>
          </cell>
          <cell r="AA60" t="str">
            <v>1.02.01.</v>
          </cell>
          <cell r="AD60" t="str">
            <v>5.2.2.15.01</v>
          </cell>
          <cell r="AE60" t="str">
            <v>1.02.01...5.2.2.15.01</v>
          </cell>
          <cell r="AF60" t="str">
            <v>.</v>
          </cell>
          <cell r="AJ60">
            <v>0</v>
          </cell>
        </row>
        <row r="61">
          <cell r="A61">
            <v>59</v>
          </cell>
          <cell r="B61" t="str">
            <v/>
          </cell>
          <cell r="C61" t="str">
            <v/>
          </cell>
          <cell r="D61" t="str">
            <v/>
          </cell>
          <cell r="E61" t="str">
            <v/>
          </cell>
          <cell r="F61" t="str">
            <v/>
          </cell>
          <cell r="G61" t="str">
            <v/>
          </cell>
          <cell r="J61" t="str">
            <v/>
          </cell>
          <cell r="K61" t="str">
            <v/>
          </cell>
          <cell r="P61" t="e">
            <v>#N/A</v>
          </cell>
          <cell r="R61" t="e">
            <v>#N/A</v>
          </cell>
          <cell r="T61">
            <v>0</v>
          </cell>
          <cell r="U61">
            <v>0</v>
          </cell>
          <cell r="V61" t="str">
            <v/>
          </cell>
          <cell r="X61">
            <v>0</v>
          </cell>
          <cell r="AA61" t="str">
            <v>1.02.01.</v>
          </cell>
          <cell r="AD61" t="str">
            <v>5.2.2.15.01</v>
          </cell>
          <cell r="AE61" t="str">
            <v>1.02.01...5.2.2.15.01</v>
          </cell>
          <cell r="AF61" t="str">
            <v>.</v>
          </cell>
          <cell r="AJ61">
            <v>0</v>
          </cell>
        </row>
        <row r="62">
          <cell r="A62">
            <v>60</v>
          </cell>
          <cell r="B62" t="str">
            <v/>
          </cell>
          <cell r="C62" t="str">
            <v/>
          </cell>
          <cell r="D62" t="str">
            <v/>
          </cell>
          <cell r="E62" t="str">
            <v/>
          </cell>
          <cell r="F62" t="str">
            <v/>
          </cell>
          <cell r="G62" t="str">
            <v/>
          </cell>
          <cell r="J62" t="str">
            <v/>
          </cell>
          <cell r="K62" t="str">
            <v/>
          </cell>
          <cell r="P62" t="e">
            <v>#N/A</v>
          </cell>
          <cell r="R62" t="e">
            <v>#N/A</v>
          </cell>
          <cell r="T62">
            <v>0</v>
          </cell>
          <cell r="U62">
            <v>0</v>
          </cell>
          <cell r="V62" t="str">
            <v/>
          </cell>
          <cell r="X62">
            <v>0</v>
          </cell>
          <cell r="AA62" t="str">
            <v>1.02.01.</v>
          </cell>
          <cell r="AD62" t="str">
            <v>5.2.2.15.01</v>
          </cell>
          <cell r="AE62" t="str">
            <v>1.02.01...5.2.2.15.01</v>
          </cell>
          <cell r="AF62" t="str">
            <v>.</v>
          </cell>
          <cell r="AJ62">
            <v>0</v>
          </cell>
        </row>
        <row r="63">
          <cell r="A63">
            <v>61</v>
          </cell>
          <cell r="B63" t="str">
            <v/>
          </cell>
          <cell r="C63" t="str">
            <v/>
          </cell>
          <cell r="D63" t="str">
            <v/>
          </cell>
          <cell r="E63" t="str">
            <v/>
          </cell>
          <cell r="F63" t="str">
            <v/>
          </cell>
          <cell r="G63" t="str">
            <v/>
          </cell>
          <cell r="J63" t="str">
            <v/>
          </cell>
          <cell r="K63" t="str">
            <v/>
          </cell>
          <cell r="P63" t="e">
            <v>#N/A</v>
          </cell>
          <cell r="R63" t="e">
            <v>#N/A</v>
          </cell>
          <cell r="T63">
            <v>0</v>
          </cell>
          <cell r="U63">
            <v>0</v>
          </cell>
          <cell r="V63" t="str">
            <v/>
          </cell>
          <cell r="X63">
            <v>0</v>
          </cell>
          <cell r="AA63" t="str">
            <v>1.02.01.</v>
          </cell>
          <cell r="AD63" t="str">
            <v>5.2.2.15.01</v>
          </cell>
          <cell r="AE63" t="str">
            <v>1.02.01...5.2.2.15.01</v>
          </cell>
          <cell r="AF63" t="str">
            <v>.</v>
          </cell>
          <cell r="AJ63">
            <v>0</v>
          </cell>
        </row>
        <row r="64">
          <cell r="A64">
            <v>62</v>
          </cell>
          <cell r="B64" t="str">
            <v/>
          </cell>
          <cell r="C64" t="str">
            <v/>
          </cell>
          <cell r="D64" t="str">
            <v/>
          </cell>
          <cell r="E64" t="str">
            <v/>
          </cell>
          <cell r="F64" t="str">
            <v/>
          </cell>
          <cell r="G64" t="str">
            <v/>
          </cell>
          <cell r="J64" t="str">
            <v/>
          </cell>
          <cell r="K64" t="str">
            <v/>
          </cell>
          <cell r="P64" t="e">
            <v>#N/A</v>
          </cell>
          <cell r="R64" t="e">
            <v>#N/A</v>
          </cell>
          <cell r="T64">
            <v>0</v>
          </cell>
          <cell r="U64">
            <v>0</v>
          </cell>
          <cell r="V64" t="str">
            <v/>
          </cell>
          <cell r="X64">
            <v>0</v>
          </cell>
          <cell r="AA64" t="str">
            <v>1.02.01.</v>
          </cell>
          <cell r="AD64" t="str">
            <v>5.2.2.15.01</v>
          </cell>
          <cell r="AE64" t="str">
            <v>1.02.01...5.2.2.15.01</v>
          </cell>
          <cell r="AF64" t="str">
            <v>.</v>
          </cell>
          <cell r="AJ64">
            <v>0</v>
          </cell>
        </row>
        <row r="65">
          <cell r="A65">
            <v>63</v>
          </cell>
          <cell r="B65" t="str">
            <v/>
          </cell>
          <cell r="C65" t="str">
            <v/>
          </cell>
          <cell r="D65" t="str">
            <v/>
          </cell>
          <cell r="E65" t="str">
            <v/>
          </cell>
          <cell r="F65" t="str">
            <v/>
          </cell>
          <cell r="G65" t="str">
            <v/>
          </cell>
          <cell r="J65" t="str">
            <v/>
          </cell>
          <cell r="K65" t="str">
            <v/>
          </cell>
          <cell r="P65" t="e">
            <v>#N/A</v>
          </cell>
          <cell r="R65" t="e">
            <v>#N/A</v>
          </cell>
          <cell r="T65">
            <v>0</v>
          </cell>
          <cell r="U65">
            <v>0</v>
          </cell>
          <cell r="V65" t="str">
            <v/>
          </cell>
          <cell r="X65">
            <v>0</v>
          </cell>
          <cell r="AA65" t="str">
            <v>1.02.01.</v>
          </cell>
          <cell r="AD65" t="str">
            <v>5.2.2.15.01</v>
          </cell>
          <cell r="AE65" t="str">
            <v>1.02.01...5.2.2.15.01</v>
          </cell>
          <cell r="AF65" t="str">
            <v>.</v>
          </cell>
          <cell r="AJ65">
            <v>0</v>
          </cell>
        </row>
        <row r="66">
          <cell r="A66">
            <v>64</v>
          </cell>
          <cell r="B66" t="str">
            <v/>
          </cell>
          <cell r="C66" t="str">
            <v/>
          </cell>
          <cell r="D66" t="str">
            <v/>
          </cell>
          <cell r="E66" t="str">
            <v/>
          </cell>
          <cell r="F66" t="str">
            <v/>
          </cell>
          <cell r="G66" t="str">
            <v/>
          </cell>
          <cell r="J66" t="str">
            <v/>
          </cell>
          <cell r="K66" t="str">
            <v/>
          </cell>
          <cell r="P66" t="e">
            <v>#N/A</v>
          </cell>
          <cell r="R66" t="e">
            <v>#N/A</v>
          </cell>
          <cell r="T66">
            <v>0</v>
          </cell>
          <cell r="U66">
            <v>0</v>
          </cell>
          <cell r="V66" t="str">
            <v/>
          </cell>
          <cell r="X66">
            <v>0</v>
          </cell>
          <cell r="AA66" t="str">
            <v>1.02.01.</v>
          </cell>
          <cell r="AD66" t="str">
            <v>5.2.2.15.01</v>
          </cell>
          <cell r="AE66" t="str">
            <v>1.02.01...5.2.2.15.01</v>
          </cell>
          <cell r="AF66" t="str">
            <v>.</v>
          </cell>
          <cell r="AJ66">
            <v>0</v>
          </cell>
        </row>
        <row r="67">
          <cell r="A67">
            <v>65</v>
          </cell>
          <cell r="B67" t="str">
            <v/>
          </cell>
          <cell r="C67" t="str">
            <v/>
          </cell>
          <cell r="D67" t="str">
            <v/>
          </cell>
          <cell r="E67" t="str">
            <v/>
          </cell>
          <cell r="F67" t="str">
            <v/>
          </cell>
          <cell r="G67" t="str">
            <v/>
          </cell>
          <cell r="J67" t="str">
            <v/>
          </cell>
          <cell r="K67" t="str">
            <v/>
          </cell>
          <cell r="P67" t="e">
            <v>#N/A</v>
          </cell>
          <cell r="R67" t="e">
            <v>#N/A</v>
          </cell>
          <cell r="T67">
            <v>0</v>
          </cell>
          <cell r="U67">
            <v>0</v>
          </cell>
          <cell r="V67" t="str">
            <v/>
          </cell>
          <cell r="X67">
            <v>0</v>
          </cell>
          <cell r="AA67" t="str">
            <v>1.02.01.</v>
          </cell>
          <cell r="AD67" t="str">
            <v>5.2.2.15.01</v>
          </cell>
          <cell r="AE67" t="str">
            <v>1.02.01...5.2.2.15.01</v>
          </cell>
          <cell r="AF67" t="str">
            <v>.</v>
          </cell>
          <cell r="AJ67">
            <v>0</v>
          </cell>
        </row>
        <row r="68">
          <cell r="A68">
            <v>66</v>
          </cell>
          <cell r="B68" t="str">
            <v/>
          </cell>
          <cell r="C68" t="str">
            <v/>
          </cell>
          <cell r="D68" t="str">
            <v/>
          </cell>
          <cell r="E68" t="str">
            <v/>
          </cell>
          <cell r="F68" t="str">
            <v/>
          </cell>
          <cell r="G68" t="str">
            <v/>
          </cell>
          <cell r="J68" t="str">
            <v/>
          </cell>
          <cell r="K68" t="str">
            <v/>
          </cell>
          <cell r="P68" t="e">
            <v>#N/A</v>
          </cell>
          <cell r="R68" t="e">
            <v>#N/A</v>
          </cell>
          <cell r="T68">
            <v>0</v>
          </cell>
          <cell r="U68">
            <v>0</v>
          </cell>
          <cell r="V68" t="str">
            <v/>
          </cell>
          <cell r="X68">
            <v>0</v>
          </cell>
          <cell r="AA68" t="str">
            <v>1.02.01.</v>
          </cell>
          <cell r="AD68" t="str">
            <v>5.2.2.15.01</v>
          </cell>
          <cell r="AE68" t="str">
            <v>1.02.01...5.2.2.15.01</v>
          </cell>
          <cell r="AF68" t="str">
            <v>.</v>
          </cell>
          <cell r="AJ68">
            <v>0</v>
          </cell>
        </row>
        <row r="69">
          <cell r="A69">
            <v>67</v>
          </cell>
          <cell r="B69" t="str">
            <v/>
          </cell>
          <cell r="C69" t="str">
            <v/>
          </cell>
          <cell r="D69" t="str">
            <v/>
          </cell>
          <cell r="E69" t="str">
            <v/>
          </cell>
          <cell r="F69" t="str">
            <v/>
          </cell>
          <cell r="G69" t="str">
            <v/>
          </cell>
          <cell r="J69" t="str">
            <v/>
          </cell>
          <cell r="K69" t="str">
            <v/>
          </cell>
          <cell r="P69" t="e">
            <v>#N/A</v>
          </cell>
          <cell r="R69" t="e">
            <v>#N/A</v>
          </cell>
          <cell r="T69">
            <v>0</v>
          </cell>
          <cell r="U69">
            <v>0</v>
          </cell>
          <cell r="V69" t="str">
            <v/>
          </cell>
          <cell r="X69">
            <v>0</v>
          </cell>
          <cell r="AA69" t="str">
            <v>1.02.01.</v>
          </cell>
          <cell r="AD69" t="str">
            <v>5.2.2.15.01</v>
          </cell>
          <cell r="AE69" t="str">
            <v>1.02.01...5.2.2.15.01</v>
          </cell>
          <cell r="AF69" t="str">
            <v>.</v>
          </cell>
          <cell r="AJ69">
            <v>0</v>
          </cell>
        </row>
        <row r="70">
          <cell r="A70">
            <v>68</v>
          </cell>
          <cell r="B70" t="str">
            <v/>
          </cell>
          <cell r="C70" t="str">
            <v/>
          </cell>
          <cell r="D70" t="str">
            <v/>
          </cell>
          <cell r="E70" t="str">
            <v/>
          </cell>
          <cell r="F70" t="str">
            <v/>
          </cell>
          <cell r="G70" t="str">
            <v/>
          </cell>
          <cell r="J70" t="str">
            <v/>
          </cell>
          <cell r="K70" t="str">
            <v/>
          </cell>
          <cell r="P70" t="e">
            <v>#N/A</v>
          </cell>
          <cell r="R70" t="e">
            <v>#N/A</v>
          </cell>
          <cell r="T70">
            <v>0</v>
          </cell>
          <cell r="U70">
            <v>0</v>
          </cell>
          <cell r="V70" t="str">
            <v/>
          </cell>
          <cell r="X70">
            <v>0</v>
          </cell>
          <cell r="AA70" t="str">
            <v>1.02.01.</v>
          </cell>
          <cell r="AD70" t="str">
            <v>5.2.2.15.01</v>
          </cell>
          <cell r="AE70" t="str">
            <v>1.02.01...5.2.2.15.01</v>
          </cell>
          <cell r="AF70" t="str">
            <v>.</v>
          </cell>
          <cell r="AJ70">
            <v>0</v>
          </cell>
        </row>
        <row r="71">
          <cell r="A71">
            <v>69</v>
          </cell>
          <cell r="B71" t="str">
            <v/>
          </cell>
          <cell r="C71" t="str">
            <v/>
          </cell>
          <cell r="D71" t="str">
            <v/>
          </cell>
          <cell r="E71" t="str">
            <v/>
          </cell>
          <cell r="F71" t="str">
            <v/>
          </cell>
          <cell r="G71" t="str">
            <v/>
          </cell>
          <cell r="J71" t="str">
            <v/>
          </cell>
          <cell r="K71" t="str">
            <v/>
          </cell>
          <cell r="P71" t="e">
            <v>#N/A</v>
          </cell>
          <cell r="R71" t="e">
            <v>#N/A</v>
          </cell>
          <cell r="T71">
            <v>0</v>
          </cell>
          <cell r="U71">
            <v>0</v>
          </cell>
          <cell r="V71" t="str">
            <v/>
          </cell>
          <cell r="X71">
            <v>0</v>
          </cell>
          <cell r="AA71" t="str">
            <v>1.02.01.</v>
          </cell>
          <cell r="AD71" t="str">
            <v>5.2.2.15.01</v>
          </cell>
          <cell r="AE71" t="str">
            <v>1.02.01...5.2.2.15.01</v>
          </cell>
          <cell r="AF71" t="str">
            <v>.</v>
          </cell>
          <cell r="AJ71">
            <v>0</v>
          </cell>
        </row>
        <row r="72">
          <cell r="A72">
            <v>70</v>
          </cell>
          <cell r="B72" t="str">
            <v/>
          </cell>
          <cell r="C72" t="str">
            <v/>
          </cell>
          <cell r="D72" t="str">
            <v/>
          </cell>
          <cell r="E72" t="str">
            <v/>
          </cell>
          <cell r="F72" t="str">
            <v/>
          </cell>
          <cell r="G72" t="str">
            <v/>
          </cell>
          <cell r="J72" t="str">
            <v/>
          </cell>
          <cell r="K72" t="str">
            <v/>
          </cell>
          <cell r="P72" t="e">
            <v>#N/A</v>
          </cell>
          <cell r="R72" t="e">
            <v>#N/A</v>
          </cell>
          <cell r="T72">
            <v>0</v>
          </cell>
          <cell r="U72">
            <v>0</v>
          </cell>
          <cell r="V72" t="str">
            <v/>
          </cell>
          <cell r="X72">
            <v>0</v>
          </cell>
          <cell r="AA72" t="str">
            <v>1.02.01.</v>
          </cell>
          <cell r="AD72" t="str">
            <v>5.2.2.15.01</v>
          </cell>
          <cell r="AE72" t="str">
            <v>1.02.01...5.2.2.15.01</v>
          </cell>
          <cell r="AF72" t="str">
            <v>.</v>
          </cell>
          <cell r="AJ72">
            <v>0</v>
          </cell>
        </row>
        <row r="73">
          <cell r="A73">
            <v>71</v>
          </cell>
          <cell r="B73" t="str">
            <v/>
          </cell>
          <cell r="C73" t="str">
            <v/>
          </cell>
          <cell r="D73" t="str">
            <v/>
          </cell>
          <cell r="E73" t="str">
            <v/>
          </cell>
          <cell r="F73" t="str">
            <v/>
          </cell>
          <cell r="G73" t="str">
            <v/>
          </cell>
          <cell r="J73" t="str">
            <v/>
          </cell>
          <cell r="K73" t="str">
            <v/>
          </cell>
          <cell r="P73" t="e">
            <v>#N/A</v>
          </cell>
          <cell r="R73" t="e">
            <v>#N/A</v>
          </cell>
          <cell r="T73">
            <v>0</v>
          </cell>
          <cell r="U73">
            <v>0</v>
          </cell>
          <cell r="V73" t="str">
            <v/>
          </cell>
          <cell r="X73">
            <v>0</v>
          </cell>
          <cell r="AA73" t="str">
            <v>1.02.01.</v>
          </cell>
          <cell r="AD73" t="str">
            <v>5.2.2.15.01</v>
          </cell>
          <cell r="AE73" t="str">
            <v>1.02.01...5.2.2.15.01</v>
          </cell>
          <cell r="AF73" t="str">
            <v>.</v>
          </cell>
          <cell r="AJ73">
            <v>0</v>
          </cell>
        </row>
        <row r="74">
          <cell r="A74">
            <v>72</v>
          </cell>
          <cell r="B74" t="str">
            <v/>
          </cell>
          <cell r="C74" t="str">
            <v/>
          </cell>
          <cell r="D74" t="str">
            <v/>
          </cell>
          <cell r="E74" t="str">
            <v/>
          </cell>
          <cell r="F74" t="str">
            <v/>
          </cell>
          <cell r="G74" t="str">
            <v/>
          </cell>
          <cell r="J74" t="str">
            <v/>
          </cell>
          <cell r="K74" t="str">
            <v/>
          </cell>
          <cell r="P74" t="e">
            <v>#N/A</v>
          </cell>
          <cell r="R74" t="e">
            <v>#N/A</v>
          </cell>
          <cell r="T74">
            <v>0</v>
          </cell>
          <cell r="U74">
            <v>0</v>
          </cell>
          <cell r="V74" t="str">
            <v/>
          </cell>
          <cell r="X74">
            <v>0</v>
          </cell>
          <cell r="AA74" t="str">
            <v>1.02.01.</v>
          </cell>
          <cell r="AD74" t="str">
            <v>5.2.2.15.01</v>
          </cell>
          <cell r="AE74" t="str">
            <v>1.02.01...5.2.2.15.01</v>
          </cell>
          <cell r="AF74" t="str">
            <v>.</v>
          </cell>
          <cell r="AJ74">
            <v>0</v>
          </cell>
        </row>
        <row r="75">
          <cell r="A75">
            <v>73</v>
          </cell>
          <cell r="B75" t="str">
            <v/>
          </cell>
          <cell r="C75" t="str">
            <v/>
          </cell>
          <cell r="D75" t="str">
            <v/>
          </cell>
          <cell r="E75" t="str">
            <v/>
          </cell>
          <cell r="F75" t="str">
            <v/>
          </cell>
          <cell r="G75" t="str">
            <v/>
          </cell>
          <cell r="J75" t="str">
            <v/>
          </cell>
          <cell r="K75" t="str">
            <v/>
          </cell>
          <cell r="P75" t="e">
            <v>#N/A</v>
          </cell>
          <cell r="R75" t="e">
            <v>#N/A</v>
          </cell>
          <cell r="T75">
            <v>0</v>
          </cell>
          <cell r="U75">
            <v>0</v>
          </cell>
          <cell r="V75" t="str">
            <v/>
          </cell>
          <cell r="X75">
            <v>0</v>
          </cell>
          <cell r="AA75" t="str">
            <v>1.02.01.</v>
          </cell>
          <cell r="AD75" t="str">
            <v>5.2.2.15.01</v>
          </cell>
          <cell r="AE75" t="str">
            <v>1.02.01...5.2.2.15.01</v>
          </cell>
          <cell r="AF75" t="str">
            <v>.</v>
          </cell>
          <cell r="AJ75">
            <v>0</v>
          </cell>
        </row>
        <row r="76">
          <cell r="A76">
            <v>74</v>
          </cell>
          <cell r="B76" t="str">
            <v/>
          </cell>
          <cell r="C76" t="str">
            <v/>
          </cell>
          <cell r="D76" t="str">
            <v/>
          </cell>
          <cell r="E76" t="str">
            <v/>
          </cell>
          <cell r="F76" t="str">
            <v/>
          </cell>
          <cell r="G76" t="str">
            <v/>
          </cell>
          <cell r="J76" t="str">
            <v/>
          </cell>
          <cell r="K76" t="str">
            <v/>
          </cell>
          <cell r="P76" t="e">
            <v>#N/A</v>
          </cell>
          <cell r="R76" t="e">
            <v>#N/A</v>
          </cell>
          <cell r="T76">
            <v>0</v>
          </cell>
          <cell r="U76">
            <v>0</v>
          </cell>
          <cell r="V76" t="str">
            <v/>
          </cell>
          <cell r="X76">
            <v>0</v>
          </cell>
          <cell r="AA76" t="str">
            <v>1.02.01.</v>
          </cell>
          <cell r="AD76" t="str">
            <v>5.2.2.15.01</v>
          </cell>
          <cell r="AE76" t="str">
            <v>1.02.01...5.2.2.15.01</v>
          </cell>
          <cell r="AF76" t="str">
            <v>.</v>
          </cell>
          <cell r="AJ76">
            <v>0</v>
          </cell>
        </row>
        <row r="77">
          <cell r="A77">
            <v>75</v>
          </cell>
          <cell r="B77" t="str">
            <v/>
          </cell>
          <cell r="C77" t="str">
            <v/>
          </cell>
          <cell r="D77" t="str">
            <v/>
          </cell>
          <cell r="E77" t="str">
            <v/>
          </cell>
          <cell r="F77" t="str">
            <v/>
          </cell>
          <cell r="G77" t="str">
            <v/>
          </cell>
          <cell r="J77" t="str">
            <v/>
          </cell>
          <cell r="K77" t="str">
            <v/>
          </cell>
          <cell r="P77" t="e">
            <v>#N/A</v>
          </cell>
          <cell r="R77" t="e">
            <v>#N/A</v>
          </cell>
          <cell r="T77">
            <v>0</v>
          </cell>
          <cell r="U77">
            <v>0</v>
          </cell>
          <cell r="V77" t="str">
            <v/>
          </cell>
          <cell r="X77">
            <v>0</v>
          </cell>
          <cell r="AA77" t="str">
            <v>1.02.01.</v>
          </cell>
          <cell r="AD77" t="str">
            <v>5.2.2.15.01</v>
          </cell>
          <cell r="AE77" t="str">
            <v>1.02.01...5.2.2.15.01</v>
          </cell>
          <cell r="AF77" t="str">
            <v>.</v>
          </cell>
          <cell r="AJ77">
            <v>0</v>
          </cell>
        </row>
        <row r="78">
          <cell r="A78">
            <v>76</v>
          </cell>
          <cell r="B78" t="str">
            <v/>
          </cell>
          <cell r="C78" t="str">
            <v/>
          </cell>
          <cell r="D78" t="str">
            <v/>
          </cell>
          <cell r="E78" t="str">
            <v/>
          </cell>
          <cell r="F78" t="str">
            <v/>
          </cell>
          <cell r="G78" t="str">
            <v/>
          </cell>
          <cell r="J78" t="str">
            <v/>
          </cell>
          <cell r="K78" t="str">
            <v/>
          </cell>
          <cell r="P78" t="e">
            <v>#N/A</v>
          </cell>
          <cell r="R78" t="e">
            <v>#N/A</v>
          </cell>
          <cell r="T78">
            <v>0</v>
          </cell>
          <cell r="U78">
            <v>0</v>
          </cell>
          <cell r="V78" t="str">
            <v/>
          </cell>
          <cell r="X78">
            <v>0</v>
          </cell>
          <cell r="AA78" t="str">
            <v>1.02.01.</v>
          </cell>
          <cell r="AD78" t="str">
            <v>5.2.2.15.01</v>
          </cell>
          <cell r="AE78" t="str">
            <v>1.02.01...5.2.2.15.01</v>
          </cell>
          <cell r="AF78" t="str">
            <v>.</v>
          </cell>
          <cell r="AJ78">
            <v>0</v>
          </cell>
        </row>
        <row r="79">
          <cell r="A79">
            <v>77</v>
          </cell>
          <cell r="B79" t="str">
            <v/>
          </cell>
          <cell r="C79" t="str">
            <v/>
          </cell>
          <cell r="D79" t="str">
            <v/>
          </cell>
          <cell r="E79" t="str">
            <v/>
          </cell>
          <cell r="F79" t="str">
            <v/>
          </cell>
          <cell r="G79" t="str">
            <v/>
          </cell>
          <cell r="J79" t="str">
            <v/>
          </cell>
          <cell r="K79" t="str">
            <v/>
          </cell>
          <cell r="P79" t="e">
            <v>#N/A</v>
          </cell>
          <cell r="R79" t="e">
            <v>#N/A</v>
          </cell>
          <cell r="T79">
            <v>0</v>
          </cell>
          <cell r="U79">
            <v>0</v>
          </cell>
          <cell r="V79" t="str">
            <v/>
          </cell>
          <cell r="X79">
            <v>0</v>
          </cell>
          <cell r="AA79" t="str">
            <v>1.02.01.</v>
          </cell>
          <cell r="AD79" t="str">
            <v>5.2.2.15.01</v>
          </cell>
          <cell r="AE79" t="str">
            <v>1.02.01...5.2.2.15.01</v>
          </cell>
          <cell r="AF79" t="str">
            <v>.</v>
          </cell>
          <cell r="AJ79">
            <v>0</v>
          </cell>
        </row>
        <row r="80">
          <cell r="A80">
            <v>78</v>
          </cell>
          <cell r="B80" t="str">
            <v/>
          </cell>
          <cell r="C80" t="str">
            <v/>
          </cell>
          <cell r="D80" t="str">
            <v/>
          </cell>
          <cell r="E80" t="str">
            <v/>
          </cell>
          <cell r="F80" t="str">
            <v/>
          </cell>
          <cell r="G80" t="str">
            <v/>
          </cell>
          <cell r="J80" t="str">
            <v/>
          </cell>
          <cell r="K80" t="str">
            <v/>
          </cell>
          <cell r="P80" t="e">
            <v>#N/A</v>
          </cell>
          <cell r="R80" t="e">
            <v>#N/A</v>
          </cell>
          <cell r="T80">
            <v>0</v>
          </cell>
          <cell r="U80">
            <v>0</v>
          </cell>
          <cell r="V80" t="str">
            <v/>
          </cell>
          <cell r="X80">
            <v>0</v>
          </cell>
          <cell r="AA80" t="str">
            <v>1.02.01.</v>
          </cell>
          <cell r="AD80" t="str">
            <v>5.2.2.15.01</v>
          </cell>
          <cell r="AE80" t="str">
            <v>1.02.01...5.2.2.15.01</v>
          </cell>
          <cell r="AF80" t="str">
            <v>.</v>
          </cell>
          <cell r="AJ80">
            <v>0</v>
          </cell>
        </row>
        <row r="81">
          <cell r="A81">
            <v>79</v>
          </cell>
          <cell r="B81" t="str">
            <v/>
          </cell>
          <cell r="C81" t="str">
            <v/>
          </cell>
          <cell r="D81" t="str">
            <v/>
          </cell>
          <cell r="E81" t="str">
            <v/>
          </cell>
          <cell r="F81" t="str">
            <v/>
          </cell>
          <cell r="G81" t="str">
            <v/>
          </cell>
          <cell r="J81" t="str">
            <v/>
          </cell>
          <cell r="K81" t="str">
            <v/>
          </cell>
          <cell r="P81" t="e">
            <v>#N/A</v>
          </cell>
          <cell r="R81" t="e">
            <v>#N/A</v>
          </cell>
          <cell r="T81">
            <v>0</v>
          </cell>
          <cell r="U81">
            <v>0</v>
          </cell>
          <cell r="V81" t="str">
            <v/>
          </cell>
          <cell r="X81">
            <v>0</v>
          </cell>
          <cell r="AA81" t="str">
            <v>1.02.01.</v>
          </cell>
          <cell r="AD81" t="str">
            <v>5.2.2.15.01</v>
          </cell>
          <cell r="AE81" t="str">
            <v>1.02.01...5.2.2.15.01</v>
          </cell>
          <cell r="AF81" t="str">
            <v>.</v>
          </cell>
          <cell r="AJ81">
            <v>0</v>
          </cell>
        </row>
        <row r="82">
          <cell r="A82">
            <v>80</v>
          </cell>
          <cell r="B82" t="str">
            <v/>
          </cell>
          <cell r="C82" t="str">
            <v/>
          </cell>
          <cell r="D82" t="str">
            <v/>
          </cell>
          <cell r="E82" t="str">
            <v/>
          </cell>
          <cell r="F82" t="str">
            <v/>
          </cell>
          <cell r="G82" t="str">
            <v/>
          </cell>
          <cell r="J82" t="str">
            <v/>
          </cell>
          <cell r="K82" t="str">
            <v/>
          </cell>
          <cell r="P82" t="e">
            <v>#N/A</v>
          </cell>
          <cell r="R82" t="e">
            <v>#N/A</v>
          </cell>
          <cell r="T82">
            <v>0</v>
          </cell>
          <cell r="U82">
            <v>0</v>
          </cell>
          <cell r="V82" t="str">
            <v/>
          </cell>
          <cell r="X82">
            <v>0</v>
          </cell>
          <cell r="AA82" t="str">
            <v>1.02.01.</v>
          </cell>
          <cell r="AD82" t="str">
            <v>5.2.2.15.01</v>
          </cell>
          <cell r="AE82" t="str">
            <v>1.02.01...5.2.2.15.01</v>
          </cell>
          <cell r="AF82" t="str">
            <v>.</v>
          </cell>
          <cell r="AJ82">
            <v>0</v>
          </cell>
        </row>
        <row r="83">
          <cell r="A83">
            <v>81</v>
          </cell>
          <cell r="B83" t="str">
            <v/>
          </cell>
          <cell r="C83" t="str">
            <v/>
          </cell>
          <cell r="D83" t="str">
            <v/>
          </cell>
          <cell r="E83" t="str">
            <v/>
          </cell>
          <cell r="F83" t="str">
            <v/>
          </cell>
          <cell r="G83" t="str">
            <v/>
          </cell>
          <cell r="J83" t="str">
            <v/>
          </cell>
          <cell r="K83" t="str">
            <v/>
          </cell>
          <cell r="P83" t="e">
            <v>#N/A</v>
          </cell>
          <cell r="R83" t="e">
            <v>#N/A</v>
          </cell>
          <cell r="T83">
            <v>0</v>
          </cell>
          <cell r="U83">
            <v>0</v>
          </cell>
          <cell r="V83" t="str">
            <v/>
          </cell>
          <cell r="X83">
            <v>0</v>
          </cell>
          <cell r="AA83" t="str">
            <v>1.02.01.</v>
          </cell>
          <cell r="AD83" t="str">
            <v>5.2.2.15.01</v>
          </cell>
          <cell r="AE83" t="str">
            <v>1.02.01...5.2.2.15.01</v>
          </cell>
          <cell r="AF83" t="str">
            <v>.</v>
          </cell>
          <cell r="AJ83">
            <v>0</v>
          </cell>
        </row>
        <row r="84">
          <cell r="A84">
            <v>82</v>
          </cell>
          <cell r="B84" t="str">
            <v/>
          </cell>
          <cell r="C84" t="str">
            <v/>
          </cell>
          <cell r="D84" t="str">
            <v/>
          </cell>
          <cell r="E84" t="str">
            <v/>
          </cell>
          <cell r="F84" t="str">
            <v/>
          </cell>
          <cell r="G84" t="str">
            <v/>
          </cell>
          <cell r="J84" t="str">
            <v/>
          </cell>
          <cell r="K84" t="str">
            <v/>
          </cell>
          <cell r="P84" t="e">
            <v>#N/A</v>
          </cell>
          <cell r="R84" t="e">
            <v>#N/A</v>
          </cell>
          <cell r="T84">
            <v>0</v>
          </cell>
          <cell r="U84">
            <v>0</v>
          </cell>
          <cell r="V84" t="str">
            <v/>
          </cell>
          <cell r="X84">
            <v>0</v>
          </cell>
          <cell r="AA84" t="str">
            <v>1.02.01.</v>
          </cell>
          <cell r="AD84" t="str">
            <v>5.2.2.15.01</v>
          </cell>
          <cell r="AE84" t="str">
            <v>1.02.01...5.2.2.15.01</v>
          </cell>
          <cell r="AF84" t="str">
            <v>.</v>
          </cell>
          <cell r="AJ84">
            <v>0</v>
          </cell>
        </row>
        <row r="85">
          <cell r="A85">
            <v>83</v>
          </cell>
          <cell r="B85" t="str">
            <v/>
          </cell>
          <cell r="C85" t="str">
            <v/>
          </cell>
          <cell r="D85" t="str">
            <v/>
          </cell>
          <cell r="E85" t="str">
            <v/>
          </cell>
          <cell r="F85" t="str">
            <v/>
          </cell>
          <cell r="G85" t="str">
            <v/>
          </cell>
          <cell r="J85" t="str">
            <v/>
          </cell>
          <cell r="K85" t="str">
            <v/>
          </cell>
          <cell r="P85" t="e">
            <v>#N/A</v>
          </cell>
          <cell r="R85" t="e">
            <v>#N/A</v>
          </cell>
          <cell r="T85">
            <v>0</v>
          </cell>
          <cell r="U85">
            <v>0</v>
          </cell>
          <cell r="V85" t="str">
            <v/>
          </cell>
          <cell r="X85">
            <v>0</v>
          </cell>
          <cell r="AA85" t="str">
            <v>1.02.01.</v>
          </cell>
          <cell r="AD85" t="str">
            <v>5.2.2.15.01</v>
          </cell>
          <cell r="AE85" t="str">
            <v>1.02.01...5.2.2.15.01</v>
          </cell>
          <cell r="AF85" t="str">
            <v>.</v>
          </cell>
          <cell r="AJ85">
            <v>0</v>
          </cell>
        </row>
        <row r="86">
          <cell r="A86">
            <v>84</v>
          </cell>
          <cell r="B86" t="str">
            <v/>
          </cell>
          <cell r="C86" t="str">
            <v/>
          </cell>
          <cell r="D86" t="str">
            <v/>
          </cell>
          <cell r="E86" t="str">
            <v/>
          </cell>
          <cell r="F86" t="str">
            <v/>
          </cell>
          <cell r="G86" t="str">
            <v/>
          </cell>
          <cell r="J86" t="str">
            <v/>
          </cell>
          <cell r="K86" t="str">
            <v/>
          </cell>
          <cell r="P86" t="e">
            <v>#N/A</v>
          </cell>
          <cell r="R86" t="e">
            <v>#N/A</v>
          </cell>
          <cell r="T86">
            <v>0</v>
          </cell>
          <cell r="U86">
            <v>0</v>
          </cell>
          <cell r="V86" t="str">
            <v/>
          </cell>
          <cell r="X86">
            <v>0</v>
          </cell>
          <cell r="AA86" t="str">
            <v>1.02.01.</v>
          </cell>
          <cell r="AD86" t="str">
            <v>5.2.2.15.01</v>
          </cell>
          <cell r="AE86" t="str">
            <v>1.02.01...5.2.2.15.01</v>
          </cell>
          <cell r="AF86" t="str">
            <v>.</v>
          </cell>
          <cell r="AJ86">
            <v>0</v>
          </cell>
        </row>
        <row r="87">
          <cell r="A87">
            <v>85</v>
          </cell>
          <cell r="B87" t="str">
            <v/>
          </cell>
          <cell r="C87" t="str">
            <v/>
          </cell>
          <cell r="D87" t="str">
            <v/>
          </cell>
          <cell r="E87" t="str">
            <v/>
          </cell>
          <cell r="F87" t="str">
            <v/>
          </cell>
          <cell r="G87" t="str">
            <v/>
          </cell>
          <cell r="J87" t="str">
            <v/>
          </cell>
          <cell r="K87" t="str">
            <v/>
          </cell>
          <cell r="P87" t="e">
            <v>#N/A</v>
          </cell>
          <cell r="R87" t="e">
            <v>#N/A</v>
          </cell>
          <cell r="T87">
            <v>0</v>
          </cell>
          <cell r="U87">
            <v>0</v>
          </cell>
          <cell r="V87" t="str">
            <v/>
          </cell>
          <cell r="X87">
            <v>0</v>
          </cell>
          <cell r="AA87" t="str">
            <v>1.02.01.</v>
          </cell>
          <cell r="AD87" t="str">
            <v>5.2.2.15.01</v>
          </cell>
          <cell r="AE87" t="str">
            <v>1.02.01...5.2.2.15.01</v>
          </cell>
          <cell r="AF87" t="str">
            <v>.</v>
          </cell>
          <cell r="AJ87">
            <v>0</v>
          </cell>
        </row>
        <row r="88">
          <cell r="A88">
            <v>86</v>
          </cell>
          <cell r="B88" t="str">
            <v/>
          </cell>
          <cell r="C88" t="str">
            <v/>
          </cell>
          <cell r="D88" t="str">
            <v/>
          </cell>
          <cell r="E88" t="str">
            <v/>
          </cell>
          <cell r="F88" t="str">
            <v/>
          </cell>
          <cell r="G88" t="str">
            <v/>
          </cell>
          <cell r="J88" t="str">
            <v/>
          </cell>
          <cell r="K88" t="str">
            <v/>
          </cell>
          <cell r="P88" t="e">
            <v>#N/A</v>
          </cell>
          <cell r="R88" t="e">
            <v>#N/A</v>
          </cell>
          <cell r="T88">
            <v>0</v>
          </cell>
          <cell r="U88">
            <v>0</v>
          </cell>
          <cell r="V88" t="str">
            <v/>
          </cell>
          <cell r="X88">
            <v>0</v>
          </cell>
          <cell r="AA88" t="str">
            <v>1.02.01.</v>
          </cell>
          <cell r="AD88" t="str">
            <v>5.2.2.15.01</v>
          </cell>
          <cell r="AE88" t="str">
            <v>1.02.01...5.2.2.15.01</v>
          </cell>
          <cell r="AF88" t="str">
            <v>.</v>
          </cell>
          <cell r="AJ88">
            <v>0</v>
          </cell>
        </row>
        <row r="89">
          <cell r="A89">
            <v>87</v>
          </cell>
          <cell r="B89" t="str">
            <v/>
          </cell>
          <cell r="C89" t="str">
            <v/>
          </cell>
          <cell r="D89" t="str">
            <v/>
          </cell>
          <cell r="E89" t="str">
            <v/>
          </cell>
          <cell r="F89" t="str">
            <v/>
          </cell>
          <cell r="G89" t="str">
            <v/>
          </cell>
          <cell r="J89" t="str">
            <v/>
          </cell>
          <cell r="K89" t="str">
            <v/>
          </cell>
          <cell r="P89" t="e">
            <v>#N/A</v>
          </cell>
          <cell r="R89" t="e">
            <v>#N/A</v>
          </cell>
          <cell r="T89">
            <v>0</v>
          </cell>
          <cell r="U89">
            <v>0</v>
          </cell>
          <cell r="V89" t="str">
            <v/>
          </cell>
          <cell r="X89">
            <v>0</v>
          </cell>
          <cell r="AA89" t="str">
            <v>1.02.01.</v>
          </cell>
          <cell r="AD89" t="str">
            <v>5.2.2.15.01</v>
          </cell>
          <cell r="AE89" t="str">
            <v>1.02.01...5.2.2.15.01</v>
          </cell>
          <cell r="AF89" t="str">
            <v>.</v>
          </cell>
          <cell r="AJ89">
            <v>0</v>
          </cell>
        </row>
        <row r="90">
          <cell r="A90">
            <v>88</v>
          </cell>
          <cell r="B90" t="str">
            <v/>
          </cell>
          <cell r="C90" t="str">
            <v/>
          </cell>
          <cell r="D90" t="str">
            <v/>
          </cell>
          <cell r="E90" t="str">
            <v/>
          </cell>
          <cell r="F90" t="str">
            <v/>
          </cell>
          <cell r="G90" t="str">
            <v/>
          </cell>
          <cell r="J90" t="str">
            <v/>
          </cell>
          <cell r="K90" t="str">
            <v/>
          </cell>
          <cell r="P90" t="e">
            <v>#N/A</v>
          </cell>
          <cell r="R90" t="e">
            <v>#N/A</v>
          </cell>
          <cell r="T90">
            <v>0</v>
          </cell>
          <cell r="U90">
            <v>0</v>
          </cell>
          <cell r="V90" t="str">
            <v/>
          </cell>
          <cell r="X90">
            <v>0</v>
          </cell>
          <cell r="AA90" t="str">
            <v>1.02.01.</v>
          </cell>
          <cell r="AD90" t="str">
            <v>5.2.2.15.01</v>
          </cell>
          <cell r="AE90" t="str">
            <v>1.02.01...5.2.2.15.01</v>
          </cell>
          <cell r="AF90" t="str">
            <v>.</v>
          </cell>
          <cell r="AJ90">
            <v>0</v>
          </cell>
        </row>
        <row r="91">
          <cell r="A91">
            <v>89</v>
          </cell>
          <cell r="B91" t="str">
            <v/>
          </cell>
          <cell r="C91" t="str">
            <v/>
          </cell>
          <cell r="D91" t="str">
            <v/>
          </cell>
          <cell r="E91" t="str">
            <v/>
          </cell>
          <cell r="F91" t="str">
            <v/>
          </cell>
          <cell r="G91" t="str">
            <v/>
          </cell>
          <cell r="J91" t="str">
            <v/>
          </cell>
          <cell r="K91" t="str">
            <v/>
          </cell>
          <cell r="P91" t="e">
            <v>#N/A</v>
          </cell>
          <cell r="R91" t="e">
            <v>#N/A</v>
          </cell>
          <cell r="T91">
            <v>0</v>
          </cell>
          <cell r="U91">
            <v>0</v>
          </cell>
          <cell r="V91" t="str">
            <v/>
          </cell>
          <cell r="X91">
            <v>0</v>
          </cell>
          <cell r="AA91" t="str">
            <v>1.02.01.</v>
          </cell>
          <cell r="AD91" t="str">
            <v>5.2.2.15.01</v>
          </cell>
          <cell r="AE91" t="str">
            <v>1.02.01...5.2.2.15.01</v>
          </cell>
          <cell r="AF91" t="str">
            <v>.</v>
          </cell>
          <cell r="AJ91">
            <v>0</v>
          </cell>
        </row>
        <row r="92">
          <cell r="A92">
            <v>90</v>
          </cell>
          <cell r="B92" t="str">
            <v/>
          </cell>
          <cell r="C92" t="str">
            <v/>
          </cell>
          <cell r="D92" t="str">
            <v/>
          </cell>
          <cell r="E92" t="str">
            <v/>
          </cell>
          <cell r="F92" t="str">
            <v/>
          </cell>
          <cell r="G92" t="str">
            <v/>
          </cell>
          <cell r="J92" t="str">
            <v/>
          </cell>
          <cell r="K92" t="str">
            <v/>
          </cell>
          <cell r="P92" t="e">
            <v>#N/A</v>
          </cell>
          <cell r="R92" t="e">
            <v>#N/A</v>
          </cell>
          <cell r="T92">
            <v>0</v>
          </cell>
          <cell r="U92">
            <v>0</v>
          </cell>
          <cell r="V92" t="str">
            <v/>
          </cell>
          <cell r="X92">
            <v>0</v>
          </cell>
          <cell r="AA92" t="str">
            <v>1.02.01.</v>
          </cell>
          <cell r="AD92" t="str">
            <v>5.2.2.15.01</v>
          </cell>
          <cell r="AE92" t="str">
            <v>1.02.01...5.2.2.15.01</v>
          </cell>
          <cell r="AF92" t="str">
            <v>.</v>
          </cell>
          <cell r="AJ92">
            <v>0</v>
          </cell>
        </row>
        <row r="93">
          <cell r="A93">
            <v>91</v>
          </cell>
          <cell r="B93" t="str">
            <v/>
          </cell>
          <cell r="C93" t="str">
            <v/>
          </cell>
          <cell r="D93" t="str">
            <v/>
          </cell>
          <cell r="E93" t="str">
            <v/>
          </cell>
          <cell r="F93" t="str">
            <v/>
          </cell>
          <cell r="G93" t="str">
            <v/>
          </cell>
          <cell r="J93" t="str">
            <v/>
          </cell>
          <cell r="K93" t="str">
            <v/>
          </cell>
          <cell r="P93" t="e">
            <v>#N/A</v>
          </cell>
          <cell r="R93" t="e">
            <v>#N/A</v>
          </cell>
          <cell r="T93">
            <v>0</v>
          </cell>
          <cell r="U93">
            <v>0</v>
          </cell>
          <cell r="V93" t="str">
            <v/>
          </cell>
          <cell r="X93">
            <v>0</v>
          </cell>
          <cell r="AA93" t="str">
            <v>1.02.01.</v>
          </cell>
          <cell r="AD93" t="str">
            <v>5.2.2.15.01</v>
          </cell>
          <cell r="AE93" t="str">
            <v>1.02.01...5.2.2.15.01</v>
          </cell>
          <cell r="AF93" t="str">
            <v>.</v>
          </cell>
          <cell r="AJ93">
            <v>0</v>
          </cell>
        </row>
        <row r="94">
          <cell r="A94">
            <v>92</v>
          </cell>
          <cell r="B94" t="str">
            <v/>
          </cell>
          <cell r="C94" t="str">
            <v/>
          </cell>
          <cell r="D94" t="str">
            <v/>
          </cell>
          <cell r="E94" t="str">
            <v/>
          </cell>
          <cell r="F94" t="str">
            <v/>
          </cell>
          <cell r="G94" t="str">
            <v/>
          </cell>
          <cell r="J94" t="str">
            <v/>
          </cell>
          <cell r="K94" t="str">
            <v/>
          </cell>
          <cell r="P94" t="e">
            <v>#N/A</v>
          </cell>
          <cell r="R94" t="e">
            <v>#N/A</v>
          </cell>
          <cell r="T94">
            <v>0</v>
          </cell>
          <cell r="U94">
            <v>0</v>
          </cell>
          <cell r="V94" t="str">
            <v/>
          </cell>
          <cell r="X94">
            <v>0</v>
          </cell>
          <cell r="AA94" t="str">
            <v>1.02.01.</v>
          </cell>
          <cell r="AD94" t="str">
            <v>5.2.2.15.01</v>
          </cell>
          <cell r="AE94" t="str">
            <v>1.02.01...5.2.2.15.01</v>
          </cell>
          <cell r="AF94" t="str">
            <v>.</v>
          </cell>
          <cell r="AJ94">
            <v>0</v>
          </cell>
        </row>
        <row r="95">
          <cell r="A95">
            <v>93</v>
          </cell>
          <cell r="B95" t="str">
            <v/>
          </cell>
          <cell r="C95" t="str">
            <v/>
          </cell>
          <cell r="D95" t="str">
            <v/>
          </cell>
          <cell r="E95" t="str">
            <v/>
          </cell>
          <cell r="F95" t="str">
            <v/>
          </cell>
          <cell r="G95" t="str">
            <v/>
          </cell>
          <cell r="J95" t="str">
            <v/>
          </cell>
          <cell r="K95" t="str">
            <v/>
          </cell>
          <cell r="P95" t="e">
            <v>#N/A</v>
          </cell>
          <cell r="R95" t="e">
            <v>#N/A</v>
          </cell>
          <cell r="T95">
            <v>0</v>
          </cell>
          <cell r="U95">
            <v>0</v>
          </cell>
          <cell r="V95" t="str">
            <v/>
          </cell>
          <cell r="X95">
            <v>0</v>
          </cell>
          <cell r="AA95" t="str">
            <v>1.02.01.</v>
          </cell>
          <cell r="AD95" t="str">
            <v>5.2.2.15.01</v>
          </cell>
          <cell r="AE95" t="str">
            <v>1.02.01...5.2.2.15.01</v>
          </cell>
          <cell r="AF95" t="str">
            <v>.</v>
          </cell>
          <cell r="AJ95">
            <v>0</v>
          </cell>
        </row>
        <row r="96">
          <cell r="A96">
            <v>94</v>
          </cell>
          <cell r="B96" t="str">
            <v/>
          </cell>
          <cell r="C96" t="str">
            <v/>
          </cell>
          <cell r="D96" t="str">
            <v/>
          </cell>
          <cell r="E96" t="str">
            <v/>
          </cell>
          <cell r="F96" t="str">
            <v/>
          </cell>
          <cell r="G96" t="str">
            <v/>
          </cell>
          <cell r="J96" t="str">
            <v/>
          </cell>
          <cell r="K96" t="str">
            <v/>
          </cell>
          <cell r="P96" t="e">
            <v>#N/A</v>
          </cell>
          <cell r="R96" t="e">
            <v>#N/A</v>
          </cell>
          <cell r="T96">
            <v>0</v>
          </cell>
          <cell r="U96">
            <v>0</v>
          </cell>
          <cell r="V96" t="str">
            <v/>
          </cell>
          <cell r="X96">
            <v>0</v>
          </cell>
          <cell r="AA96" t="str">
            <v>1.02.01.</v>
          </cell>
          <cell r="AD96" t="str">
            <v>5.2.2.15.01</v>
          </cell>
          <cell r="AE96" t="str">
            <v>1.02.01...5.2.2.15.01</v>
          </cell>
          <cell r="AF96" t="str">
            <v>.</v>
          </cell>
          <cell r="AJ96">
            <v>0</v>
          </cell>
        </row>
        <row r="97">
          <cell r="A97">
            <v>95</v>
          </cell>
          <cell r="B97" t="str">
            <v/>
          </cell>
          <cell r="C97" t="str">
            <v/>
          </cell>
          <cell r="D97" t="str">
            <v/>
          </cell>
          <cell r="E97" t="str">
            <v/>
          </cell>
          <cell r="F97" t="str">
            <v/>
          </cell>
          <cell r="G97" t="str">
            <v/>
          </cell>
          <cell r="J97" t="str">
            <v/>
          </cell>
          <cell r="K97" t="str">
            <v/>
          </cell>
          <cell r="P97" t="e">
            <v>#N/A</v>
          </cell>
          <cell r="R97" t="e">
            <v>#N/A</v>
          </cell>
          <cell r="T97">
            <v>0</v>
          </cell>
          <cell r="U97">
            <v>0</v>
          </cell>
          <cell r="V97" t="str">
            <v/>
          </cell>
          <cell r="X97">
            <v>0</v>
          </cell>
          <cell r="AA97" t="str">
            <v>1.02.01.</v>
          </cell>
          <cell r="AD97" t="str">
            <v>5.2.2.15.01</v>
          </cell>
          <cell r="AE97" t="str">
            <v>1.02.01...5.2.2.15.01</v>
          </cell>
          <cell r="AF97" t="str">
            <v>.</v>
          </cell>
          <cell r="AJ97">
            <v>0</v>
          </cell>
        </row>
        <row r="98">
          <cell r="A98">
            <v>96</v>
          </cell>
          <cell r="B98" t="str">
            <v/>
          </cell>
          <cell r="C98" t="str">
            <v/>
          </cell>
          <cell r="D98" t="str">
            <v/>
          </cell>
          <cell r="E98" t="str">
            <v/>
          </cell>
          <cell r="F98" t="str">
            <v/>
          </cell>
          <cell r="G98" t="str">
            <v/>
          </cell>
          <cell r="J98" t="str">
            <v/>
          </cell>
          <cell r="K98" t="str">
            <v/>
          </cell>
          <cell r="P98" t="e">
            <v>#N/A</v>
          </cell>
          <cell r="R98" t="e">
            <v>#N/A</v>
          </cell>
          <cell r="T98">
            <v>0</v>
          </cell>
          <cell r="U98">
            <v>0</v>
          </cell>
          <cell r="V98" t="str">
            <v/>
          </cell>
          <cell r="X98">
            <v>0</v>
          </cell>
          <cell r="AA98" t="str">
            <v>1.02.01.</v>
          </cell>
          <cell r="AD98" t="str">
            <v>5.2.2.15.01</v>
          </cell>
          <cell r="AE98" t="str">
            <v>1.02.01...5.2.2.15.01</v>
          </cell>
          <cell r="AF98" t="str">
            <v>.</v>
          </cell>
          <cell r="AJ98">
            <v>0</v>
          </cell>
        </row>
        <row r="99">
          <cell r="A99">
            <v>97</v>
          </cell>
          <cell r="B99" t="str">
            <v/>
          </cell>
          <cell r="C99" t="str">
            <v/>
          </cell>
          <cell r="D99" t="str">
            <v/>
          </cell>
          <cell r="E99" t="str">
            <v/>
          </cell>
          <cell r="F99" t="str">
            <v/>
          </cell>
          <cell r="G99" t="str">
            <v/>
          </cell>
          <cell r="J99" t="str">
            <v/>
          </cell>
          <cell r="K99" t="str">
            <v/>
          </cell>
          <cell r="P99" t="e">
            <v>#N/A</v>
          </cell>
          <cell r="R99" t="e">
            <v>#N/A</v>
          </cell>
          <cell r="T99">
            <v>0</v>
          </cell>
          <cell r="U99">
            <v>0</v>
          </cell>
          <cell r="V99" t="str">
            <v/>
          </cell>
          <cell r="X99">
            <v>0</v>
          </cell>
          <cell r="AA99" t="str">
            <v>1.02.01.</v>
          </cell>
          <cell r="AD99" t="str">
            <v>5.2.2.15.01</v>
          </cell>
          <cell r="AE99" t="str">
            <v>1.02.01...5.2.2.15.01</v>
          </cell>
          <cell r="AF99" t="str">
            <v>.</v>
          </cell>
          <cell r="AJ99">
            <v>0</v>
          </cell>
        </row>
        <row r="100">
          <cell r="A100">
            <v>98</v>
          </cell>
          <cell r="B100" t="str">
            <v/>
          </cell>
          <cell r="C100" t="str">
            <v/>
          </cell>
          <cell r="D100" t="str">
            <v/>
          </cell>
          <cell r="E100" t="str">
            <v/>
          </cell>
          <cell r="F100" t="str">
            <v/>
          </cell>
          <cell r="G100" t="str">
            <v/>
          </cell>
          <cell r="J100" t="str">
            <v/>
          </cell>
          <cell r="K100" t="str">
            <v/>
          </cell>
          <cell r="P100" t="e">
            <v>#N/A</v>
          </cell>
          <cell r="R100" t="e">
            <v>#N/A</v>
          </cell>
          <cell r="T100">
            <v>0</v>
          </cell>
          <cell r="U100">
            <v>0</v>
          </cell>
          <cell r="V100" t="str">
            <v/>
          </cell>
          <cell r="X100">
            <v>0</v>
          </cell>
          <cell r="AA100" t="str">
            <v>1.02.01.</v>
          </cell>
          <cell r="AD100" t="str">
            <v>5.2.2.15.01</v>
          </cell>
          <cell r="AE100" t="str">
            <v>1.02.01...5.2.2.15.01</v>
          </cell>
          <cell r="AF100" t="str">
            <v>.</v>
          </cell>
          <cell r="AJ100">
            <v>0</v>
          </cell>
        </row>
        <row r="101">
          <cell r="A101">
            <v>99</v>
          </cell>
          <cell r="B101" t="str">
            <v/>
          </cell>
          <cell r="C101" t="str">
            <v/>
          </cell>
          <cell r="D101" t="str">
            <v/>
          </cell>
          <cell r="E101" t="str">
            <v/>
          </cell>
          <cell r="F101" t="str">
            <v/>
          </cell>
          <cell r="G101" t="str">
            <v/>
          </cell>
          <cell r="J101" t="str">
            <v/>
          </cell>
          <cell r="K101" t="str">
            <v/>
          </cell>
          <cell r="P101" t="e">
            <v>#N/A</v>
          </cell>
          <cell r="R101" t="e">
            <v>#N/A</v>
          </cell>
          <cell r="T101">
            <v>0</v>
          </cell>
          <cell r="U101">
            <v>0</v>
          </cell>
          <cell r="V101" t="str">
            <v/>
          </cell>
          <cell r="X101">
            <v>0</v>
          </cell>
          <cell r="AA101" t="str">
            <v>1.02.01.</v>
          </cell>
          <cell r="AD101" t="str">
            <v>5.2.2.15.01</v>
          </cell>
          <cell r="AE101" t="str">
            <v>1.02.01...5.2.2.15.01</v>
          </cell>
          <cell r="AF101" t="str">
            <v>.</v>
          </cell>
          <cell r="AJ101">
            <v>0</v>
          </cell>
        </row>
        <row r="102">
          <cell r="A102">
            <v>100</v>
          </cell>
          <cell r="B102" t="str">
            <v/>
          </cell>
          <cell r="C102" t="str">
            <v/>
          </cell>
          <cell r="D102" t="str">
            <v/>
          </cell>
          <cell r="E102" t="str">
            <v/>
          </cell>
          <cell r="F102" t="str">
            <v/>
          </cell>
          <cell r="G102" t="str">
            <v/>
          </cell>
          <cell r="J102" t="str">
            <v/>
          </cell>
          <cell r="K102" t="str">
            <v/>
          </cell>
          <cell r="P102" t="e">
            <v>#N/A</v>
          </cell>
          <cell r="R102" t="e">
            <v>#N/A</v>
          </cell>
          <cell r="T102">
            <v>0</v>
          </cell>
          <cell r="U102">
            <v>0</v>
          </cell>
          <cell r="V102" t="str">
            <v/>
          </cell>
          <cell r="X102">
            <v>0</v>
          </cell>
          <cell r="AA102" t="str">
            <v>1.02.01.</v>
          </cell>
          <cell r="AD102" t="str">
            <v>5.2.2.15.01</v>
          </cell>
          <cell r="AE102" t="str">
            <v>1.02.01...5.2.2.15.01</v>
          </cell>
          <cell r="AF102" t="str">
            <v>.</v>
          </cell>
          <cell r="AJ102">
            <v>0</v>
          </cell>
        </row>
        <row r="103">
          <cell r="A103">
            <v>101</v>
          </cell>
          <cell r="B103" t="str">
            <v/>
          </cell>
          <cell r="C103" t="str">
            <v/>
          </cell>
          <cell r="D103" t="str">
            <v/>
          </cell>
          <cell r="E103" t="str">
            <v/>
          </cell>
          <cell r="F103" t="str">
            <v/>
          </cell>
          <cell r="G103" t="str">
            <v/>
          </cell>
          <cell r="J103" t="str">
            <v/>
          </cell>
          <cell r="K103" t="str">
            <v/>
          </cell>
          <cell r="P103" t="e">
            <v>#N/A</v>
          </cell>
          <cell r="R103" t="e">
            <v>#N/A</v>
          </cell>
          <cell r="T103">
            <v>0</v>
          </cell>
          <cell r="U103">
            <v>0</v>
          </cell>
          <cell r="V103" t="str">
            <v/>
          </cell>
          <cell r="X103">
            <v>0</v>
          </cell>
          <cell r="AA103" t="str">
            <v>1.02.01.</v>
          </cell>
          <cell r="AD103" t="str">
            <v>5.2.2.15.01</v>
          </cell>
          <cell r="AE103" t="str">
            <v>1.02.01...5.2.2.15.01</v>
          </cell>
          <cell r="AF103" t="str">
            <v>.</v>
          </cell>
          <cell r="AJ103">
            <v>0</v>
          </cell>
        </row>
        <row r="104">
          <cell r="A104">
            <v>102</v>
          </cell>
          <cell r="B104" t="str">
            <v/>
          </cell>
          <cell r="C104" t="str">
            <v/>
          </cell>
          <cell r="D104" t="str">
            <v/>
          </cell>
          <cell r="E104" t="str">
            <v/>
          </cell>
          <cell r="F104" t="str">
            <v/>
          </cell>
          <cell r="G104" t="str">
            <v/>
          </cell>
          <cell r="J104" t="str">
            <v/>
          </cell>
          <cell r="K104" t="str">
            <v/>
          </cell>
          <cell r="P104" t="e">
            <v>#N/A</v>
          </cell>
          <cell r="R104" t="e">
            <v>#N/A</v>
          </cell>
          <cell r="T104">
            <v>0</v>
          </cell>
          <cell r="U104">
            <v>0</v>
          </cell>
          <cell r="V104" t="str">
            <v/>
          </cell>
          <cell r="X104">
            <v>0</v>
          </cell>
          <cell r="AA104" t="str">
            <v>1.02.01.</v>
          </cell>
          <cell r="AD104" t="str">
            <v>5.2.2.15.01</v>
          </cell>
          <cell r="AE104" t="str">
            <v>1.02.01...5.2.2.15.01</v>
          </cell>
          <cell r="AF104" t="str">
            <v>.</v>
          </cell>
          <cell r="AJ104">
            <v>0</v>
          </cell>
        </row>
        <row r="105">
          <cell r="A105">
            <v>103</v>
          </cell>
          <cell r="B105" t="str">
            <v/>
          </cell>
          <cell r="C105" t="str">
            <v/>
          </cell>
          <cell r="D105" t="str">
            <v/>
          </cell>
          <cell r="E105" t="str">
            <v/>
          </cell>
          <cell r="F105" t="str">
            <v/>
          </cell>
          <cell r="G105" t="str">
            <v/>
          </cell>
          <cell r="J105" t="str">
            <v/>
          </cell>
          <cell r="K105" t="str">
            <v/>
          </cell>
          <cell r="P105" t="e">
            <v>#N/A</v>
          </cell>
          <cell r="R105" t="e">
            <v>#N/A</v>
          </cell>
          <cell r="T105">
            <v>0</v>
          </cell>
          <cell r="U105">
            <v>0</v>
          </cell>
          <cell r="V105" t="str">
            <v/>
          </cell>
          <cell r="X105">
            <v>0</v>
          </cell>
          <cell r="AA105" t="str">
            <v>1.02.01.</v>
          </cell>
          <cell r="AD105" t="str">
            <v>5.2.2.15.01</v>
          </cell>
          <cell r="AE105" t="str">
            <v>1.02.01...5.2.2.15.01</v>
          </cell>
          <cell r="AF105" t="str">
            <v>.</v>
          </cell>
          <cell r="AJ105">
            <v>0</v>
          </cell>
        </row>
        <row r="106">
          <cell r="A106">
            <v>104</v>
          </cell>
          <cell r="B106" t="str">
            <v/>
          </cell>
          <cell r="C106" t="str">
            <v/>
          </cell>
          <cell r="D106" t="str">
            <v/>
          </cell>
          <cell r="E106" t="str">
            <v/>
          </cell>
          <cell r="F106" t="str">
            <v/>
          </cell>
          <cell r="G106" t="str">
            <v/>
          </cell>
          <cell r="J106" t="str">
            <v/>
          </cell>
          <cell r="K106" t="str">
            <v/>
          </cell>
          <cell r="P106" t="e">
            <v>#N/A</v>
          </cell>
          <cell r="R106" t="e">
            <v>#N/A</v>
          </cell>
          <cell r="T106">
            <v>0</v>
          </cell>
          <cell r="U106">
            <v>0</v>
          </cell>
          <cell r="V106" t="str">
            <v/>
          </cell>
          <cell r="X106">
            <v>0</v>
          </cell>
          <cell r="AA106" t="str">
            <v>1.02.01.</v>
          </cell>
          <cell r="AD106" t="str">
            <v>5.2.2.15.01</v>
          </cell>
          <cell r="AE106" t="str">
            <v>1.02.01...5.2.2.15.01</v>
          </cell>
          <cell r="AF106" t="str">
            <v>.</v>
          </cell>
          <cell r="AJ106">
            <v>0</v>
          </cell>
        </row>
        <row r="107">
          <cell r="A107">
            <v>105</v>
          </cell>
          <cell r="B107" t="str">
            <v/>
          </cell>
          <cell r="C107" t="str">
            <v/>
          </cell>
          <cell r="D107" t="str">
            <v/>
          </cell>
          <cell r="E107" t="str">
            <v/>
          </cell>
          <cell r="F107" t="str">
            <v/>
          </cell>
          <cell r="G107" t="str">
            <v/>
          </cell>
          <cell r="J107" t="str">
            <v/>
          </cell>
          <cell r="K107" t="str">
            <v/>
          </cell>
          <cell r="P107" t="e">
            <v>#N/A</v>
          </cell>
          <cell r="R107" t="e">
            <v>#N/A</v>
          </cell>
          <cell r="T107">
            <v>0</v>
          </cell>
          <cell r="U107">
            <v>0</v>
          </cell>
          <cell r="V107" t="str">
            <v/>
          </cell>
          <cell r="X107">
            <v>0</v>
          </cell>
          <cell r="AA107" t="str">
            <v>1.02.01.</v>
          </cell>
          <cell r="AD107" t="str">
            <v>5.2.2.15.01</v>
          </cell>
          <cell r="AE107" t="str">
            <v>1.02.01...5.2.2.15.01</v>
          </cell>
          <cell r="AF107" t="str">
            <v>.</v>
          </cell>
          <cell r="AJ107">
            <v>0</v>
          </cell>
        </row>
        <row r="108">
          <cell r="A108">
            <v>106</v>
          </cell>
          <cell r="B108" t="str">
            <v/>
          </cell>
          <cell r="C108" t="str">
            <v/>
          </cell>
          <cell r="D108" t="str">
            <v/>
          </cell>
          <cell r="E108" t="str">
            <v/>
          </cell>
          <cell r="F108" t="str">
            <v/>
          </cell>
          <cell r="G108" t="str">
            <v/>
          </cell>
          <cell r="J108" t="str">
            <v/>
          </cell>
          <cell r="K108" t="str">
            <v/>
          </cell>
          <cell r="P108" t="e">
            <v>#N/A</v>
          </cell>
          <cell r="R108" t="e">
            <v>#N/A</v>
          </cell>
          <cell r="T108">
            <v>0</v>
          </cell>
          <cell r="U108">
            <v>0</v>
          </cell>
          <cell r="V108" t="str">
            <v/>
          </cell>
          <cell r="X108">
            <v>0</v>
          </cell>
          <cell r="AA108" t="str">
            <v>1.02.01.</v>
          </cell>
          <cell r="AD108" t="str">
            <v>5.2.2.15.01</v>
          </cell>
          <cell r="AE108" t="str">
            <v>1.02.01...5.2.2.15.01</v>
          </cell>
          <cell r="AF108" t="str">
            <v>.</v>
          </cell>
          <cell r="AJ108">
            <v>0</v>
          </cell>
        </row>
        <row r="109">
          <cell r="A109">
            <v>107</v>
          </cell>
          <cell r="B109" t="str">
            <v/>
          </cell>
          <cell r="C109" t="str">
            <v/>
          </cell>
          <cell r="D109" t="str">
            <v/>
          </cell>
          <cell r="E109" t="str">
            <v/>
          </cell>
          <cell r="F109" t="str">
            <v/>
          </cell>
          <cell r="G109" t="str">
            <v/>
          </cell>
          <cell r="J109" t="str">
            <v/>
          </cell>
          <cell r="K109" t="str">
            <v/>
          </cell>
          <cell r="P109" t="e">
            <v>#N/A</v>
          </cell>
          <cell r="R109" t="e">
            <v>#N/A</v>
          </cell>
          <cell r="T109">
            <v>0</v>
          </cell>
          <cell r="U109">
            <v>0</v>
          </cell>
          <cell r="V109" t="str">
            <v/>
          </cell>
          <cell r="X109">
            <v>0</v>
          </cell>
          <cell r="AA109" t="str">
            <v>1.02.01.</v>
          </cell>
          <cell r="AD109" t="str">
            <v>5.2.2.15.01</v>
          </cell>
          <cell r="AE109" t="str">
            <v>1.02.01...5.2.2.15.01</v>
          </cell>
          <cell r="AF109" t="str">
            <v>.</v>
          </cell>
          <cell r="AJ109">
            <v>0</v>
          </cell>
        </row>
        <row r="110">
          <cell r="A110">
            <v>108</v>
          </cell>
          <cell r="B110" t="str">
            <v/>
          </cell>
          <cell r="C110" t="str">
            <v/>
          </cell>
          <cell r="D110" t="str">
            <v/>
          </cell>
          <cell r="E110" t="str">
            <v/>
          </cell>
          <cell r="F110" t="str">
            <v/>
          </cell>
          <cell r="G110" t="str">
            <v/>
          </cell>
          <cell r="J110" t="str">
            <v/>
          </cell>
          <cell r="K110" t="str">
            <v/>
          </cell>
          <cell r="P110" t="e">
            <v>#N/A</v>
          </cell>
          <cell r="R110" t="e">
            <v>#N/A</v>
          </cell>
          <cell r="T110">
            <v>0</v>
          </cell>
          <cell r="U110">
            <v>0</v>
          </cell>
          <cell r="V110" t="str">
            <v/>
          </cell>
          <cell r="X110">
            <v>0</v>
          </cell>
          <cell r="AA110" t="str">
            <v>1.02.01.</v>
          </cell>
          <cell r="AD110" t="str">
            <v>5.2.2.15.01</v>
          </cell>
          <cell r="AE110" t="str">
            <v>1.02.01...5.2.2.15.01</v>
          </cell>
          <cell r="AF110" t="str">
            <v>.</v>
          </cell>
          <cell r="AJ110">
            <v>0</v>
          </cell>
        </row>
        <row r="111">
          <cell r="A111">
            <v>109</v>
          </cell>
          <cell r="B111" t="str">
            <v/>
          </cell>
          <cell r="C111" t="str">
            <v/>
          </cell>
          <cell r="D111" t="str">
            <v/>
          </cell>
          <cell r="E111" t="str">
            <v/>
          </cell>
          <cell r="F111" t="str">
            <v/>
          </cell>
          <cell r="G111" t="str">
            <v/>
          </cell>
          <cell r="J111" t="str">
            <v/>
          </cell>
          <cell r="K111" t="str">
            <v/>
          </cell>
          <cell r="P111" t="e">
            <v>#N/A</v>
          </cell>
          <cell r="R111" t="e">
            <v>#N/A</v>
          </cell>
          <cell r="T111">
            <v>0</v>
          </cell>
          <cell r="U111">
            <v>0</v>
          </cell>
          <cell r="V111" t="str">
            <v/>
          </cell>
          <cell r="X111">
            <v>0</v>
          </cell>
          <cell r="AA111" t="str">
            <v>1.02.01.</v>
          </cell>
          <cell r="AD111" t="str">
            <v>5.2.2.15.01</v>
          </cell>
          <cell r="AE111" t="str">
            <v>1.02.01...5.2.2.15.01</v>
          </cell>
          <cell r="AF111" t="str">
            <v>.</v>
          </cell>
          <cell r="AJ111">
            <v>0</v>
          </cell>
        </row>
        <row r="112">
          <cell r="A112">
            <v>110</v>
          </cell>
          <cell r="B112" t="str">
            <v/>
          </cell>
          <cell r="C112" t="str">
            <v/>
          </cell>
          <cell r="D112" t="str">
            <v/>
          </cell>
          <cell r="E112" t="str">
            <v/>
          </cell>
          <cell r="F112" t="str">
            <v/>
          </cell>
          <cell r="G112" t="str">
            <v/>
          </cell>
          <cell r="J112" t="str">
            <v/>
          </cell>
          <cell r="K112" t="str">
            <v/>
          </cell>
          <cell r="P112" t="e">
            <v>#N/A</v>
          </cell>
          <cell r="R112" t="e">
            <v>#N/A</v>
          </cell>
          <cell r="T112">
            <v>0</v>
          </cell>
          <cell r="U112">
            <v>0</v>
          </cell>
          <cell r="V112" t="str">
            <v/>
          </cell>
          <cell r="X112">
            <v>0</v>
          </cell>
          <cell r="AA112" t="str">
            <v>1.02.01.</v>
          </cell>
          <cell r="AD112" t="str">
            <v>5.2.2.15.01</v>
          </cell>
          <cell r="AE112" t="str">
            <v>1.02.01...5.2.2.15.01</v>
          </cell>
          <cell r="AF112" t="str">
            <v>.</v>
          </cell>
          <cell r="AJ112">
            <v>0</v>
          </cell>
        </row>
        <row r="113">
          <cell r="A113">
            <v>111</v>
          </cell>
          <cell r="B113" t="str">
            <v/>
          </cell>
          <cell r="C113" t="str">
            <v/>
          </cell>
          <cell r="D113" t="str">
            <v/>
          </cell>
          <cell r="E113" t="str">
            <v/>
          </cell>
          <cell r="F113" t="str">
            <v/>
          </cell>
          <cell r="G113" t="str">
            <v/>
          </cell>
          <cell r="J113" t="str">
            <v/>
          </cell>
          <cell r="K113" t="str">
            <v/>
          </cell>
          <cell r="P113" t="e">
            <v>#N/A</v>
          </cell>
          <cell r="R113" t="e">
            <v>#N/A</v>
          </cell>
          <cell r="T113">
            <v>0</v>
          </cell>
          <cell r="U113">
            <v>0</v>
          </cell>
          <cell r="V113" t="str">
            <v/>
          </cell>
          <cell r="X113">
            <v>0</v>
          </cell>
          <cell r="AA113" t="str">
            <v>1.02.01.</v>
          </cell>
          <cell r="AD113" t="str">
            <v>5.2.2.15.01</v>
          </cell>
          <cell r="AE113" t="str">
            <v>1.02.01...5.2.2.15.01</v>
          </cell>
          <cell r="AF113" t="str">
            <v>.</v>
          </cell>
          <cell r="AJ113">
            <v>0</v>
          </cell>
        </row>
        <row r="114">
          <cell r="A114">
            <v>112</v>
          </cell>
          <cell r="B114" t="str">
            <v/>
          </cell>
          <cell r="C114" t="str">
            <v/>
          </cell>
          <cell r="D114" t="str">
            <v/>
          </cell>
          <cell r="E114" t="str">
            <v/>
          </cell>
          <cell r="F114" t="str">
            <v/>
          </cell>
          <cell r="G114" t="str">
            <v/>
          </cell>
          <cell r="J114" t="str">
            <v/>
          </cell>
          <cell r="K114" t="str">
            <v/>
          </cell>
          <cell r="P114" t="e">
            <v>#N/A</v>
          </cell>
          <cell r="R114" t="e">
            <v>#N/A</v>
          </cell>
          <cell r="T114">
            <v>0</v>
          </cell>
          <cell r="U114">
            <v>0</v>
          </cell>
          <cell r="V114" t="str">
            <v/>
          </cell>
          <cell r="X114">
            <v>0</v>
          </cell>
          <cell r="AA114" t="str">
            <v>1.02.01.</v>
          </cell>
          <cell r="AD114" t="str">
            <v>5.2.2.15.01</v>
          </cell>
          <cell r="AE114" t="str">
            <v>1.02.01...5.2.2.15.01</v>
          </cell>
          <cell r="AF114" t="str">
            <v>.</v>
          </cell>
          <cell r="AJ114">
            <v>0</v>
          </cell>
        </row>
        <row r="115">
          <cell r="A115">
            <v>113</v>
          </cell>
          <cell r="B115" t="str">
            <v/>
          </cell>
          <cell r="C115" t="str">
            <v/>
          </cell>
          <cell r="D115" t="str">
            <v/>
          </cell>
          <cell r="E115" t="str">
            <v/>
          </cell>
          <cell r="F115" t="str">
            <v/>
          </cell>
          <cell r="G115" t="str">
            <v/>
          </cell>
          <cell r="J115" t="str">
            <v/>
          </cell>
          <cell r="K115" t="str">
            <v/>
          </cell>
          <cell r="P115" t="e">
            <v>#N/A</v>
          </cell>
          <cell r="R115" t="e">
            <v>#N/A</v>
          </cell>
          <cell r="T115">
            <v>0</v>
          </cell>
          <cell r="U115">
            <v>0</v>
          </cell>
          <cell r="V115" t="str">
            <v/>
          </cell>
          <cell r="X115">
            <v>0</v>
          </cell>
          <cell r="AA115" t="str">
            <v>1.02.01.</v>
          </cell>
          <cell r="AD115" t="str">
            <v>5.2.2.15.01</v>
          </cell>
          <cell r="AE115" t="str">
            <v>1.02.01...5.2.2.15.01</v>
          </cell>
          <cell r="AF115" t="str">
            <v>.</v>
          </cell>
          <cell r="AJ115">
            <v>0</v>
          </cell>
        </row>
        <row r="116">
          <cell r="A116">
            <v>114</v>
          </cell>
          <cell r="B116" t="str">
            <v/>
          </cell>
          <cell r="C116" t="str">
            <v/>
          </cell>
          <cell r="D116" t="str">
            <v/>
          </cell>
          <cell r="E116" t="str">
            <v/>
          </cell>
          <cell r="F116" t="str">
            <v/>
          </cell>
          <cell r="G116" t="str">
            <v/>
          </cell>
          <cell r="J116" t="str">
            <v/>
          </cell>
          <cell r="K116" t="str">
            <v/>
          </cell>
          <cell r="P116" t="e">
            <v>#N/A</v>
          </cell>
          <cell r="R116" t="e">
            <v>#N/A</v>
          </cell>
          <cell r="T116">
            <v>0</v>
          </cell>
          <cell r="U116">
            <v>0</v>
          </cell>
          <cell r="V116" t="str">
            <v/>
          </cell>
          <cell r="X116">
            <v>0</v>
          </cell>
          <cell r="AA116" t="str">
            <v>1.02.01.</v>
          </cell>
          <cell r="AD116" t="str">
            <v>5.2.2.15.01</v>
          </cell>
          <cell r="AE116" t="str">
            <v>1.02.01...5.2.2.15.01</v>
          </cell>
          <cell r="AF116" t="str">
            <v>.</v>
          </cell>
          <cell r="AJ116">
            <v>0</v>
          </cell>
        </row>
        <row r="117">
          <cell r="A117">
            <v>115</v>
          </cell>
          <cell r="B117" t="str">
            <v/>
          </cell>
          <cell r="C117" t="str">
            <v/>
          </cell>
          <cell r="D117" t="str">
            <v/>
          </cell>
          <cell r="E117" t="str">
            <v/>
          </cell>
          <cell r="F117" t="str">
            <v/>
          </cell>
          <cell r="G117" t="str">
            <v/>
          </cell>
          <cell r="J117" t="str">
            <v/>
          </cell>
          <cell r="K117" t="str">
            <v/>
          </cell>
          <cell r="P117" t="e">
            <v>#N/A</v>
          </cell>
          <cell r="R117" t="e">
            <v>#N/A</v>
          </cell>
          <cell r="T117">
            <v>0</v>
          </cell>
          <cell r="U117">
            <v>0</v>
          </cell>
          <cell r="V117" t="str">
            <v/>
          </cell>
          <cell r="X117">
            <v>0</v>
          </cell>
          <cell r="AA117" t="str">
            <v>1.02.01.</v>
          </cell>
          <cell r="AD117" t="str">
            <v>5.2.2.15.01</v>
          </cell>
          <cell r="AE117" t="str">
            <v>1.02.01...5.2.2.15.01</v>
          </cell>
          <cell r="AF117" t="str">
            <v>.</v>
          </cell>
          <cell r="AJ117">
            <v>0</v>
          </cell>
        </row>
        <row r="118">
          <cell r="A118">
            <v>116</v>
          </cell>
          <cell r="B118" t="str">
            <v/>
          </cell>
          <cell r="C118" t="str">
            <v/>
          </cell>
          <cell r="D118" t="str">
            <v/>
          </cell>
          <cell r="E118" t="str">
            <v/>
          </cell>
          <cell r="F118" t="str">
            <v/>
          </cell>
          <cell r="G118" t="str">
            <v/>
          </cell>
          <cell r="J118" t="str">
            <v/>
          </cell>
          <cell r="K118" t="str">
            <v/>
          </cell>
          <cell r="P118" t="e">
            <v>#N/A</v>
          </cell>
          <cell r="R118" t="e">
            <v>#N/A</v>
          </cell>
          <cell r="T118">
            <v>0</v>
          </cell>
          <cell r="U118">
            <v>0</v>
          </cell>
          <cell r="V118" t="str">
            <v/>
          </cell>
          <cell r="X118">
            <v>0</v>
          </cell>
          <cell r="AA118" t="str">
            <v>1.02.01.</v>
          </cell>
          <cell r="AD118" t="str">
            <v>5.2.2.15.01</v>
          </cell>
          <cell r="AE118" t="str">
            <v>1.02.01...5.2.2.15.01</v>
          </cell>
          <cell r="AF118" t="str">
            <v>.</v>
          </cell>
          <cell r="AJ118">
            <v>0</v>
          </cell>
        </row>
        <row r="119">
          <cell r="A119">
            <v>117</v>
          </cell>
          <cell r="B119" t="str">
            <v/>
          </cell>
          <cell r="C119" t="str">
            <v/>
          </cell>
          <cell r="D119" t="str">
            <v/>
          </cell>
          <cell r="E119" t="str">
            <v/>
          </cell>
          <cell r="F119" t="str">
            <v/>
          </cell>
          <cell r="G119" t="str">
            <v/>
          </cell>
          <cell r="J119" t="str">
            <v/>
          </cell>
          <cell r="K119" t="str">
            <v/>
          </cell>
          <cell r="P119" t="e">
            <v>#N/A</v>
          </cell>
          <cell r="R119" t="e">
            <v>#N/A</v>
          </cell>
          <cell r="T119">
            <v>0</v>
          </cell>
          <cell r="U119">
            <v>0</v>
          </cell>
          <cell r="V119" t="str">
            <v/>
          </cell>
          <cell r="X119">
            <v>0</v>
          </cell>
          <cell r="AA119" t="str">
            <v>1.02.01.</v>
          </cell>
          <cell r="AD119" t="str">
            <v>5.2.2.15.01</v>
          </cell>
          <cell r="AE119" t="str">
            <v>1.02.01...5.2.2.15.01</v>
          </cell>
          <cell r="AF119" t="str">
            <v>.</v>
          </cell>
          <cell r="AJ119">
            <v>0</v>
          </cell>
        </row>
        <row r="120">
          <cell r="A120">
            <v>118</v>
          </cell>
          <cell r="B120" t="str">
            <v/>
          </cell>
          <cell r="C120" t="str">
            <v/>
          </cell>
          <cell r="D120" t="str">
            <v/>
          </cell>
          <cell r="E120" t="str">
            <v/>
          </cell>
          <cell r="F120" t="str">
            <v/>
          </cell>
          <cell r="G120" t="str">
            <v/>
          </cell>
          <cell r="J120" t="str">
            <v/>
          </cell>
          <cell r="K120" t="str">
            <v/>
          </cell>
          <cell r="P120" t="e">
            <v>#N/A</v>
          </cell>
          <cell r="R120" t="e">
            <v>#N/A</v>
          </cell>
          <cell r="T120">
            <v>0</v>
          </cell>
          <cell r="U120">
            <v>0</v>
          </cell>
          <cell r="V120" t="str">
            <v/>
          </cell>
          <cell r="X120">
            <v>0</v>
          </cell>
          <cell r="AA120" t="str">
            <v>1.02.01.</v>
          </cell>
          <cell r="AD120" t="str">
            <v>5.2.2.15.01</v>
          </cell>
          <cell r="AE120" t="str">
            <v>1.02.01...5.2.2.15.01</v>
          </cell>
          <cell r="AF120" t="str">
            <v>.</v>
          </cell>
          <cell r="AJ120">
            <v>0</v>
          </cell>
        </row>
        <row r="121">
          <cell r="A121">
            <v>119</v>
          </cell>
          <cell r="B121" t="str">
            <v/>
          </cell>
          <cell r="C121" t="str">
            <v/>
          </cell>
          <cell r="D121" t="str">
            <v/>
          </cell>
          <cell r="E121" t="str">
            <v/>
          </cell>
          <cell r="F121" t="str">
            <v/>
          </cell>
          <cell r="G121" t="str">
            <v/>
          </cell>
          <cell r="J121" t="str">
            <v/>
          </cell>
          <cell r="K121" t="str">
            <v/>
          </cell>
          <cell r="P121" t="e">
            <v>#N/A</v>
          </cell>
          <cell r="R121" t="e">
            <v>#N/A</v>
          </cell>
          <cell r="T121">
            <v>0</v>
          </cell>
          <cell r="U121">
            <v>0</v>
          </cell>
          <cell r="V121" t="str">
            <v/>
          </cell>
          <cell r="X121">
            <v>0</v>
          </cell>
          <cell r="AA121" t="str">
            <v>1.02.01.</v>
          </cell>
          <cell r="AD121" t="str">
            <v>5.2.2.15.01</v>
          </cell>
          <cell r="AE121" t="str">
            <v>1.02.01...5.2.2.15.01</v>
          </cell>
          <cell r="AF121" t="str">
            <v>.</v>
          </cell>
          <cell r="AJ121">
            <v>0</v>
          </cell>
        </row>
        <row r="122">
          <cell r="A122">
            <v>120</v>
          </cell>
          <cell r="B122" t="str">
            <v/>
          </cell>
          <cell r="C122" t="str">
            <v/>
          </cell>
          <cell r="D122" t="str">
            <v/>
          </cell>
          <cell r="E122" t="str">
            <v/>
          </cell>
          <cell r="F122" t="str">
            <v/>
          </cell>
          <cell r="G122" t="str">
            <v/>
          </cell>
          <cell r="J122" t="str">
            <v/>
          </cell>
          <cell r="K122" t="str">
            <v/>
          </cell>
          <cell r="P122" t="e">
            <v>#N/A</v>
          </cell>
          <cell r="R122" t="e">
            <v>#N/A</v>
          </cell>
          <cell r="T122">
            <v>0</v>
          </cell>
          <cell r="U122">
            <v>0</v>
          </cell>
          <cell r="V122" t="str">
            <v/>
          </cell>
          <cell r="X122">
            <v>0</v>
          </cell>
          <cell r="AA122" t="str">
            <v>1.02.01.</v>
          </cell>
          <cell r="AD122" t="str">
            <v>5.2.2.15.01</v>
          </cell>
          <cell r="AE122" t="str">
            <v>1.02.01...5.2.2.15.01</v>
          </cell>
          <cell r="AF122" t="str">
            <v>.</v>
          </cell>
          <cell r="AJ122">
            <v>0</v>
          </cell>
        </row>
        <row r="123">
          <cell r="A123">
            <v>121</v>
          </cell>
          <cell r="B123" t="str">
            <v/>
          </cell>
          <cell r="C123" t="str">
            <v/>
          </cell>
          <cell r="D123" t="str">
            <v/>
          </cell>
          <cell r="E123" t="str">
            <v/>
          </cell>
          <cell r="F123" t="str">
            <v/>
          </cell>
          <cell r="G123" t="str">
            <v/>
          </cell>
          <cell r="J123" t="str">
            <v/>
          </cell>
          <cell r="K123" t="str">
            <v/>
          </cell>
          <cell r="P123" t="e">
            <v>#N/A</v>
          </cell>
          <cell r="R123" t="e">
            <v>#N/A</v>
          </cell>
          <cell r="T123">
            <v>0</v>
          </cell>
          <cell r="U123">
            <v>0</v>
          </cell>
          <cell r="V123" t="str">
            <v/>
          </cell>
          <cell r="X123">
            <v>0</v>
          </cell>
          <cell r="AA123" t="str">
            <v>1.02.01.</v>
          </cell>
          <cell r="AD123" t="str">
            <v>5.2.2.15.01</v>
          </cell>
          <cell r="AE123" t="str">
            <v>1.02.01...5.2.2.15.01</v>
          </cell>
          <cell r="AF123" t="str">
            <v>.</v>
          </cell>
          <cell r="AJ123">
            <v>0</v>
          </cell>
        </row>
        <row r="124">
          <cell r="A124">
            <v>122</v>
          </cell>
          <cell r="B124" t="str">
            <v/>
          </cell>
          <cell r="C124" t="str">
            <v/>
          </cell>
          <cell r="D124" t="str">
            <v/>
          </cell>
          <cell r="E124" t="str">
            <v/>
          </cell>
          <cell r="F124" t="str">
            <v/>
          </cell>
          <cell r="G124" t="str">
            <v/>
          </cell>
          <cell r="J124" t="str">
            <v/>
          </cell>
          <cell r="K124" t="str">
            <v/>
          </cell>
          <cell r="P124" t="e">
            <v>#N/A</v>
          </cell>
          <cell r="R124" t="e">
            <v>#N/A</v>
          </cell>
          <cell r="T124">
            <v>0</v>
          </cell>
          <cell r="U124">
            <v>0</v>
          </cell>
          <cell r="V124" t="str">
            <v/>
          </cell>
          <cell r="X124">
            <v>0</v>
          </cell>
          <cell r="AA124" t="str">
            <v>1.02.01.</v>
          </cell>
          <cell r="AD124" t="str">
            <v>5.2.2.15.01</v>
          </cell>
          <cell r="AE124" t="str">
            <v>1.02.01...5.2.2.15.01</v>
          </cell>
          <cell r="AF124" t="str">
            <v>.</v>
          </cell>
          <cell r="AJ124">
            <v>0</v>
          </cell>
        </row>
        <row r="125">
          <cell r="A125">
            <v>123</v>
          </cell>
          <cell r="B125" t="str">
            <v/>
          </cell>
          <cell r="C125" t="str">
            <v/>
          </cell>
          <cell r="D125" t="str">
            <v/>
          </cell>
          <cell r="E125" t="str">
            <v/>
          </cell>
          <cell r="F125" t="str">
            <v/>
          </cell>
          <cell r="G125" t="str">
            <v/>
          </cell>
          <cell r="J125" t="str">
            <v/>
          </cell>
          <cell r="K125" t="str">
            <v/>
          </cell>
          <cell r="P125" t="e">
            <v>#N/A</v>
          </cell>
          <cell r="R125" t="e">
            <v>#N/A</v>
          </cell>
          <cell r="T125">
            <v>0</v>
          </cell>
          <cell r="U125">
            <v>0</v>
          </cell>
          <cell r="V125" t="str">
            <v/>
          </cell>
          <cell r="X125">
            <v>0</v>
          </cell>
          <cell r="AA125" t="str">
            <v>1.02.01.</v>
          </cell>
          <cell r="AD125" t="str">
            <v>5.2.2.15.01</v>
          </cell>
          <cell r="AE125" t="str">
            <v>1.02.01...5.2.2.15.01</v>
          </cell>
          <cell r="AF125" t="str">
            <v>.</v>
          </cell>
          <cell r="AJ125">
            <v>0</v>
          </cell>
        </row>
        <row r="126">
          <cell r="A126">
            <v>124</v>
          </cell>
          <cell r="B126" t="str">
            <v/>
          </cell>
          <cell r="C126" t="str">
            <v/>
          </cell>
          <cell r="D126" t="str">
            <v/>
          </cell>
          <cell r="E126" t="str">
            <v/>
          </cell>
          <cell r="F126" t="str">
            <v/>
          </cell>
          <cell r="G126" t="str">
            <v/>
          </cell>
          <cell r="J126" t="str">
            <v/>
          </cell>
          <cell r="K126" t="str">
            <v/>
          </cell>
          <cell r="P126" t="e">
            <v>#N/A</v>
          </cell>
          <cell r="R126" t="e">
            <v>#N/A</v>
          </cell>
          <cell r="T126">
            <v>0</v>
          </cell>
          <cell r="U126">
            <v>0</v>
          </cell>
          <cell r="V126" t="str">
            <v/>
          </cell>
          <cell r="X126">
            <v>0</v>
          </cell>
          <cell r="AA126" t="str">
            <v>1.02.01.</v>
          </cell>
          <cell r="AD126" t="str">
            <v>5.2.2.15.01</v>
          </cell>
          <cell r="AE126" t="str">
            <v>1.02.01...5.2.2.15.01</v>
          </cell>
          <cell r="AF126" t="str">
            <v>.</v>
          </cell>
          <cell r="AJ126">
            <v>0</v>
          </cell>
        </row>
        <row r="127">
          <cell r="A127">
            <v>125</v>
          </cell>
          <cell r="B127" t="str">
            <v/>
          </cell>
          <cell r="C127" t="str">
            <v/>
          </cell>
          <cell r="D127" t="str">
            <v/>
          </cell>
          <cell r="E127" t="str">
            <v/>
          </cell>
          <cell r="F127" t="str">
            <v/>
          </cell>
          <cell r="G127" t="str">
            <v/>
          </cell>
          <cell r="J127" t="str">
            <v/>
          </cell>
          <cell r="K127" t="str">
            <v/>
          </cell>
          <cell r="P127" t="e">
            <v>#N/A</v>
          </cell>
          <cell r="R127" t="e">
            <v>#N/A</v>
          </cell>
          <cell r="T127">
            <v>0</v>
          </cell>
          <cell r="U127">
            <v>0</v>
          </cell>
          <cell r="V127" t="str">
            <v/>
          </cell>
          <cell r="X127">
            <v>0</v>
          </cell>
          <cell r="AA127" t="str">
            <v>1.02.01.</v>
          </cell>
          <cell r="AD127" t="str">
            <v>5.2.2.15.01</v>
          </cell>
          <cell r="AE127" t="str">
            <v>1.02.01...5.2.2.15.01</v>
          </cell>
          <cell r="AF127" t="str">
            <v>.</v>
          </cell>
          <cell r="AJ127">
            <v>0</v>
          </cell>
        </row>
        <row r="128">
          <cell r="A128">
            <v>126</v>
          </cell>
          <cell r="B128" t="str">
            <v/>
          </cell>
          <cell r="C128" t="str">
            <v/>
          </cell>
          <cell r="D128" t="str">
            <v/>
          </cell>
          <cell r="E128" t="str">
            <v/>
          </cell>
          <cell r="F128" t="str">
            <v/>
          </cell>
          <cell r="G128" t="str">
            <v/>
          </cell>
          <cell r="J128" t="str">
            <v/>
          </cell>
          <cell r="K128" t="str">
            <v/>
          </cell>
          <cell r="P128" t="e">
            <v>#N/A</v>
          </cell>
          <cell r="R128" t="e">
            <v>#N/A</v>
          </cell>
          <cell r="T128">
            <v>0</v>
          </cell>
          <cell r="U128">
            <v>0</v>
          </cell>
          <cell r="V128" t="str">
            <v/>
          </cell>
          <cell r="X128">
            <v>0</v>
          </cell>
          <cell r="AA128" t="str">
            <v>1.02.01.</v>
          </cell>
          <cell r="AD128" t="str">
            <v>5.2.2.15.01</v>
          </cell>
          <cell r="AE128" t="str">
            <v>1.02.01...5.2.2.15.01</v>
          </cell>
          <cell r="AF128" t="str">
            <v>.</v>
          </cell>
          <cell r="AJ128">
            <v>0</v>
          </cell>
        </row>
        <row r="129">
          <cell r="A129">
            <v>127</v>
          </cell>
          <cell r="B129" t="str">
            <v/>
          </cell>
          <cell r="C129" t="str">
            <v/>
          </cell>
          <cell r="D129" t="str">
            <v/>
          </cell>
          <cell r="E129" t="str">
            <v/>
          </cell>
          <cell r="F129" t="str">
            <v/>
          </cell>
          <cell r="G129" t="str">
            <v/>
          </cell>
          <cell r="J129" t="str">
            <v/>
          </cell>
          <cell r="K129" t="str">
            <v/>
          </cell>
          <cell r="P129" t="e">
            <v>#N/A</v>
          </cell>
          <cell r="R129" t="e">
            <v>#N/A</v>
          </cell>
          <cell r="T129">
            <v>0</v>
          </cell>
          <cell r="U129">
            <v>0</v>
          </cell>
          <cell r="V129" t="str">
            <v/>
          </cell>
          <cell r="X129">
            <v>0</v>
          </cell>
          <cell r="AA129" t="str">
            <v>1.02.01.</v>
          </cell>
          <cell r="AD129" t="str">
            <v>5.2.2.15.01</v>
          </cell>
          <cell r="AE129" t="str">
            <v>1.02.01...5.2.2.15.01</v>
          </cell>
          <cell r="AF129" t="str">
            <v>.</v>
          </cell>
          <cell r="AJ129">
            <v>0</v>
          </cell>
        </row>
        <row r="130">
          <cell r="A130">
            <v>128</v>
          </cell>
          <cell r="B130" t="str">
            <v/>
          </cell>
          <cell r="C130" t="str">
            <v/>
          </cell>
          <cell r="D130" t="str">
            <v/>
          </cell>
          <cell r="E130" t="str">
            <v/>
          </cell>
          <cell r="F130" t="str">
            <v/>
          </cell>
          <cell r="G130" t="str">
            <v/>
          </cell>
          <cell r="J130" t="str">
            <v/>
          </cell>
          <cell r="K130" t="str">
            <v/>
          </cell>
          <cell r="P130" t="e">
            <v>#N/A</v>
          </cell>
          <cell r="R130" t="e">
            <v>#N/A</v>
          </cell>
          <cell r="T130">
            <v>0</v>
          </cell>
          <cell r="U130">
            <v>0</v>
          </cell>
          <cell r="V130" t="str">
            <v/>
          </cell>
          <cell r="X130">
            <v>0</v>
          </cell>
          <cell r="AA130" t="str">
            <v>1.02.01.</v>
          </cell>
          <cell r="AD130" t="str">
            <v>5.2.2.15.01</v>
          </cell>
          <cell r="AE130" t="str">
            <v>1.02.01...5.2.2.15.01</v>
          </cell>
          <cell r="AF130" t="str">
            <v>.</v>
          </cell>
          <cell r="AJ130">
            <v>0</v>
          </cell>
        </row>
        <row r="131">
          <cell r="A131">
            <v>129</v>
          </cell>
          <cell r="B131" t="str">
            <v/>
          </cell>
          <cell r="C131" t="str">
            <v/>
          </cell>
          <cell r="D131" t="str">
            <v/>
          </cell>
          <cell r="E131" t="str">
            <v/>
          </cell>
          <cell r="F131" t="str">
            <v/>
          </cell>
          <cell r="G131" t="str">
            <v/>
          </cell>
          <cell r="J131" t="str">
            <v/>
          </cell>
          <cell r="K131" t="str">
            <v/>
          </cell>
          <cell r="P131" t="e">
            <v>#N/A</v>
          </cell>
          <cell r="R131" t="e">
            <v>#N/A</v>
          </cell>
          <cell r="T131">
            <v>0</v>
          </cell>
          <cell r="U131">
            <v>0</v>
          </cell>
          <cell r="V131" t="str">
            <v/>
          </cell>
          <cell r="X131">
            <v>0</v>
          </cell>
          <cell r="AA131" t="str">
            <v>1.02.01.</v>
          </cell>
          <cell r="AD131" t="str">
            <v>5.2.2.15.01</v>
          </cell>
          <cell r="AE131" t="str">
            <v>1.02.01...5.2.2.15.01</v>
          </cell>
          <cell r="AF131" t="str">
            <v>.</v>
          </cell>
          <cell r="AJ131">
            <v>0</v>
          </cell>
        </row>
        <row r="132">
          <cell r="A132">
            <v>130</v>
          </cell>
          <cell r="B132" t="str">
            <v/>
          </cell>
          <cell r="C132" t="str">
            <v/>
          </cell>
          <cell r="D132" t="str">
            <v/>
          </cell>
          <cell r="E132" t="str">
            <v/>
          </cell>
          <cell r="F132" t="str">
            <v/>
          </cell>
          <cell r="G132" t="str">
            <v/>
          </cell>
          <cell r="J132" t="str">
            <v/>
          </cell>
          <cell r="K132" t="str">
            <v/>
          </cell>
          <cell r="P132" t="e">
            <v>#N/A</v>
          </cell>
          <cell r="R132" t="e">
            <v>#N/A</v>
          </cell>
          <cell r="T132">
            <v>0</v>
          </cell>
          <cell r="U132">
            <v>0</v>
          </cell>
          <cell r="V132" t="str">
            <v/>
          </cell>
          <cell r="X132">
            <v>0</v>
          </cell>
          <cell r="AA132" t="str">
            <v>1.02.01.</v>
          </cell>
          <cell r="AD132" t="str">
            <v>5.2.2.15.01</v>
          </cell>
          <cell r="AE132" t="str">
            <v>1.02.01...5.2.2.15.01</v>
          </cell>
          <cell r="AF132" t="str">
            <v>.</v>
          </cell>
          <cell r="AJ132">
            <v>0</v>
          </cell>
        </row>
        <row r="133">
          <cell r="A133">
            <v>131</v>
          </cell>
          <cell r="B133" t="str">
            <v/>
          </cell>
          <cell r="C133" t="str">
            <v/>
          </cell>
          <cell r="D133" t="str">
            <v/>
          </cell>
          <cell r="E133" t="str">
            <v/>
          </cell>
          <cell r="F133" t="str">
            <v/>
          </cell>
          <cell r="G133" t="str">
            <v/>
          </cell>
          <cell r="J133" t="str">
            <v/>
          </cell>
          <cell r="K133" t="str">
            <v/>
          </cell>
          <cell r="P133" t="e">
            <v>#N/A</v>
          </cell>
          <cell r="R133" t="e">
            <v>#N/A</v>
          </cell>
          <cell r="T133">
            <v>0</v>
          </cell>
          <cell r="U133">
            <v>0</v>
          </cell>
          <cell r="V133" t="str">
            <v/>
          </cell>
          <cell r="X133">
            <v>0</v>
          </cell>
          <cell r="AA133" t="str">
            <v>1.02.01.</v>
          </cell>
          <cell r="AD133" t="str">
            <v>5.2.2.15.01</v>
          </cell>
          <cell r="AE133" t="str">
            <v>1.02.01...5.2.2.15.01</v>
          </cell>
          <cell r="AF133" t="str">
            <v>.</v>
          </cell>
          <cell r="AJ133">
            <v>0</v>
          </cell>
        </row>
        <row r="134">
          <cell r="A134">
            <v>132</v>
          </cell>
          <cell r="B134" t="str">
            <v/>
          </cell>
          <cell r="C134" t="str">
            <v/>
          </cell>
          <cell r="D134" t="str">
            <v/>
          </cell>
          <cell r="E134" t="str">
            <v/>
          </cell>
          <cell r="F134" t="str">
            <v/>
          </cell>
          <cell r="G134" t="str">
            <v/>
          </cell>
          <cell r="J134" t="str">
            <v/>
          </cell>
          <cell r="K134" t="str">
            <v/>
          </cell>
          <cell r="P134" t="e">
            <v>#N/A</v>
          </cell>
          <cell r="R134" t="e">
            <v>#N/A</v>
          </cell>
          <cell r="T134">
            <v>0</v>
          </cell>
          <cell r="U134">
            <v>0</v>
          </cell>
          <cell r="V134" t="str">
            <v/>
          </cell>
          <cell r="X134">
            <v>0</v>
          </cell>
          <cell r="AA134" t="str">
            <v>1.02.01.</v>
          </cell>
          <cell r="AD134" t="str">
            <v>5.2.2.15.01</v>
          </cell>
          <cell r="AE134" t="str">
            <v>1.02.01...5.2.2.15.01</v>
          </cell>
          <cell r="AF134" t="str">
            <v>.</v>
          </cell>
          <cell r="AJ134">
            <v>0</v>
          </cell>
        </row>
        <row r="135">
          <cell r="A135">
            <v>133</v>
          </cell>
          <cell r="B135" t="str">
            <v/>
          </cell>
          <cell r="C135" t="str">
            <v/>
          </cell>
          <cell r="D135" t="str">
            <v/>
          </cell>
          <cell r="E135" t="str">
            <v/>
          </cell>
          <cell r="F135" t="str">
            <v/>
          </cell>
          <cell r="G135" t="str">
            <v/>
          </cell>
          <cell r="J135" t="str">
            <v/>
          </cell>
          <cell r="K135" t="str">
            <v/>
          </cell>
          <cell r="P135" t="e">
            <v>#N/A</v>
          </cell>
          <cell r="R135" t="e">
            <v>#N/A</v>
          </cell>
          <cell r="T135">
            <v>0</v>
          </cell>
          <cell r="U135">
            <v>0</v>
          </cell>
          <cell r="V135" t="str">
            <v/>
          </cell>
          <cell r="X135">
            <v>0</v>
          </cell>
          <cell r="AA135" t="str">
            <v>1.02.01.</v>
          </cell>
          <cell r="AD135" t="str">
            <v>5.2.2.15.01</v>
          </cell>
          <cell r="AE135" t="str">
            <v>1.02.01...5.2.2.15.01</v>
          </cell>
          <cell r="AF135" t="str">
            <v>.</v>
          </cell>
          <cell r="AJ135">
            <v>0</v>
          </cell>
        </row>
        <row r="136">
          <cell r="A136">
            <v>134</v>
          </cell>
          <cell r="B136" t="str">
            <v/>
          </cell>
          <cell r="C136" t="str">
            <v/>
          </cell>
          <cell r="D136" t="str">
            <v/>
          </cell>
          <cell r="E136" t="str">
            <v/>
          </cell>
          <cell r="F136" t="str">
            <v/>
          </cell>
          <cell r="G136" t="str">
            <v/>
          </cell>
          <cell r="J136" t="str">
            <v/>
          </cell>
          <cell r="K136" t="str">
            <v/>
          </cell>
          <cell r="P136" t="e">
            <v>#N/A</v>
          </cell>
          <cell r="R136" t="e">
            <v>#N/A</v>
          </cell>
          <cell r="T136">
            <v>0</v>
          </cell>
          <cell r="U136">
            <v>0</v>
          </cell>
          <cell r="V136" t="str">
            <v/>
          </cell>
          <cell r="X136">
            <v>0</v>
          </cell>
          <cell r="AA136" t="str">
            <v>1.02.01.</v>
          </cell>
          <cell r="AD136" t="str">
            <v>5.2.2.15.01</v>
          </cell>
          <cell r="AE136" t="str">
            <v>1.02.01...5.2.2.15.01</v>
          </cell>
          <cell r="AF136" t="str">
            <v>.</v>
          </cell>
          <cell r="AJ136">
            <v>0</v>
          </cell>
        </row>
        <row r="137">
          <cell r="A137">
            <v>135</v>
          </cell>
          <cell r="B137" t="str">
            <v/>
          </cell>
          <cell r="C137" t="str">
            <v/>
          </cell>
          <cell r="D137" t="str">
            <v/>
          </cell>
          <cell r="E137" t="str">
            <v/>
          </cell>
          <cell r="F137" t="str">
            <v/>
          </cell>
          <cell r="G137" t="str">
            <v/>
          </cell>
          <cell r="J137" t="str">
            <v/>
          </cell>
          <cell r="K137" t="str">
            <v/>
          </cell>
          <cell r="P137" t="e">
            <v>#N/A</v>
          </cell>
          <cell r="R137" t="e">
            <v>#N/A</v>
          </cell>
          <cell r="T137">
            <v>0</v>
          </cell>
          <cell r="U137">
            <v>0</v>
          </cell>
          <cell r="V137" t="str">
            <v/>
          </cell>
          <cell r="X137">
            <v>0</v>
          </cell>
          <cell r="AA137" t="str">
            <v>1.02.01.</v>
          </cell>
          <cell r="AD137" t="str">
            <v>5.2.2.15.01</v>
          </cell>
          <cell r="AE137" t="str">
            <v>1.02.01...5.2.2.15.01</v>
          </cell>
          <cell r="AF137" t="str">
            <v>.</v>
          </cell>
          <cell r="AJ137">
            <v>0</v>
          </cell>
        </row>
        <row r="138">
          <cell r="A138">
            <v>136</v>
          </cell>
          <cell r="B138" t="str">
            <v/>
          </cell>
          <cell r="C138" t="str">
            <v/>
          </cell>
          <cell r="D138" t="str">
            <v/>
          </cell>
          <cell r="E138" t="str">
            <v/>
          </cell>
          <cell r="F138" t="str">
            <v/>
          </cell>
          <cell r="G138" t="str">
            <v/>
          </cell>
          <cell r="J138" t="str">
            <v/>
          </cell>
          <cell r="K138" t="str">
            <v/>
          </cell>
          <cell r="P138" t="e">
            <v>#N/A</v>
          </cell>
          <cell r="R138" t="e">
            <v>#N/A</v>
          </cell>
          <cell r="T138">
            <v>0</v>
          </cell>
          <cell r="U138">
            <v>0</v>
          </cell>
          <cell r="V138" t="str">
            <v/>
          </cell>
          <cell r="X138">
            <v>0</v>
          </cell>
          <cell r="AA138" t="str">
            <v>1.02.01.</v>
          </cell>
          <cell r="AD138" t="str">
            <v>5.2.2.15.01</v>
          </cell>
          <cell r="AE138" t="str">
            <v>1.02.01...5.2.2.15.01</v>
          </cell>
          <cell r="AF138" t="str">
            <v>.</v>
          </cell>
          <cell r="AJ138">
            <v>0</v>
          </cell>
        </row>
        <row r="139">
          <cell r="A139">
            <v>137</v>
          </cell>
          <cell r="B139" t="str">
            <v/>
          </cell>
          <cell r="C139" t="str">
            <v/>
          </cell>
          <cell r="D139" t="str">
            <v/>
          </cell>
          <cell r="E139" t="str">
            <v/>
          </cell>
          <cell r="F139" t="str">
            <v/>
          </cell>
          <cell r="G139" t="str">
            <v/>
          </cell>
          <cell r="J139" t="str">
            <v/>
          </cell>
          <cell r="K139" t="str">
            <v/>
          </cell>
          <cell r="P139" t="e">
            <v>#N/A</v>
          </cell>
          <cell r="R139" t="e">
            <v>#N/A</v>
          </cell>
          <cell r="T139">
            <v>0</v>
          </cell>
          <cell r="U139">
            <v>0</v>
          </cell>
          <cell r="V139" t="str">
            <v/>
          </cell>
          <cell r="X139">
            <v>0</v>
          </cell>
          <cell r="AA139" t="str">
            <v>1.02.01.</v>
          </cell>
          <cell r="AD139" t="str">
            <v>5.2.2.15.01</v>
          </cell>
          <cell r="AE139" t="str">
            <v>1.02.01...5.2.2.15.01</v>
          </cell>
          <cell r="AF139" t="str">
            <v>.</v>
          </cell>
          <cell r="AJ139">
            <v>0</v>
          </cell>
        </row>
        <row r="140">
          <cell r="A140">
            <v>138</v>
          </cell>
          <cell r="B140" t="str">
            <v/>
          </cell>
          <cell r="C140" t="str">
            <v/>
          </cell>
          <cell r="D140" t="str">
            <v/>
          </cell>
          <cell r="E140" t="str">
            <v/>
          </cell>
          <cell r="F140" t="str">
            <v/>
          </cell>
          <cell r="G140" t="str">
            <v/>
          </cell>
          <cell r="J140" t="str">
            <v/>
          </cell>
          <cell r="K140" t="str">
            <v/>
          </cell>
          <cell r="P140" t="e">
            <v>#N/A</v>
          </cell>
          <cell r="R140" t="e">
            <v>#N/A</v>
          </cell>
          <cell r="T140">
            <v>0</v>
          </cell>
          <cell r="U140">
            <v>0</v>
          </cell>
          <cell r="V140" t="str">
            <v/>
          </cell>
          <cell r="X140">
            <v>0</v>
          </cell>
          <cell r="AA140" t="str">
            <v>1.02.01.</v>
          </cell>
          <cell r="AD140" t="str">
            <v>5.2.2.15.01</v>
          </cell>
          <cell r="AE140" t="str">
            <v>1.02.01...5.2.2.15.01</v>
          </cell>
          <cell r="AF140" t="str">
            <v>.</v>
          </cell>
          <cell r="AJ140">
            <v>0</v>
          </cell>
        </row>
        <row r="141">
          <cell r="A141">
            <v>139</v>
          </cell>
          <cell r="B141" t="str">
            <v/>
          </cell>
          <cell r="C141" t="str">
            <v/>
          </cell>
          <cell r="D141" t="str">
            <v/>
          </cell>
          <cell r="E141" t="str">
            <v/>
          </cell>
          <cell r="F141" t="str">
            <v/>
          </cell>
          <cell r="G141" t="str">
            <v/>
          </cell>
          <cell r="J141" t="str">
            <v/>
          </cell>
          <cell r="K141" t="str">
            <v/>
          </cell>
          <cell r="P141" t="e">
            <v>#N/A</v>
          </cell>
          <cell r="R141" t="e">
            <v>#N/A</v>
          </cell>
          <cell r="T141">
            <v>0</v>
          </cell>
          <cell r="U141">
            <v>0</v>
          </cell>
          <cell r="V141" t="str">
            <v/>
          </cell>
          <cell r="X141">
            <v>0</v>
          </cell>
          <cell r="AA141" t="str">
            <v>1.02.01.</v>
          </cell>
          <cell r="AD141" t="str">
            <v>5.2.2.15.01</v>
          </cell>
          <cell r="AE141" t="str">
            <v>1.02.01...5.2.2.15.01</v>
          </cell>
          <cell r="AF141" t="str">
            <v>.</v>
          </cell>
          <cell r="AJ141">
            <v>0</v>
          </cell>
        </row>
        <row r="142">
          <cell r="A142">
            <v>140</v>
          </cell>
          <cell r="B142" t="str">
            <v/>
          </cell>
          <cell r="C142" t="str">
            <v/>
          </cell>
          <cell r="D142" t="str">
            <v/>
          </cell>
          <cell r="E142" t="str">
            <v/>
          </cell>
          <cell r="F142" t="str">
            <v/>
          </cell>
          <cell r="G142" t="str">
            <v/>
          </cell>
          <cell r="J142" t="str">
            <v/>
          </cell>
          <cell r="K142" t="str">
            <v/>
          </cell>
          <cell r="P142" t="e">
            <v>#N/A</v>
          </cell>
          <cell r="R142" t="e">
            <v>#N/A</v>
          </cell>
          <cell r="T142">
            <v>0</v>
          </cell>
          <cell r="U142">
            <v>0</v>
          </cell>
          <cell r="V142" t="str">
            <v/>
          </cell>
          <cell r="X142">
            <v>0</v>
          </cell>
          <cell r="AA142" t="str">
            <v>1.02.01.</v>
          </cell>
          <cell r="AD142" t="str">
            <v>5.2.2.15.01</v>
          </cell>
          <cell r="AE142" t="str">
            <v>1.02.01...5.2.2.15.01</v>
          </cell>
          <cell r="AF142" t="str">
            <v>.</v>
          </cell>
          <cell r="AJ142">
            <v>0</v>
          </cell>
        </row>
        <row r="143">
          <cell r="A143">
            <v>141</v>
          </cell>
          <cell r="B143" t="str">
            <v/>
          </cell>
          <cell r="C143" t="str">
            <v/>
          </cell>
          <cell r="D143" t="str">
            <v/>
          </cell>
          <cell r="E143" t="str">
            <v/>
          </cell>
          <cell r="F143" t="str">
            <v/>
          </cell>
          <cell r="G143" t="str">
            <v/>
          </cell>
          <cell r="J143" t="str">
            <v/>
          </cell>
          <cell r="K143" t="str">
            <v/>
          </cell>
          <cell r="P143" t="e">
            <v>#N/A</v>
          </cell>
          <cell r="R143" t="e">
            <v>#N/A</v>
          </cell>
          <cell r="T143">
            <v>0</v>
          </cell>
          <cell r="U143">
            <v>0</v>
          </cell>
          <cell r="V143" t="str">
            <v/>
          </cell>
          <cell r="X143">
            <v>0</v>
          </cell>
          <cell r="AA143" t="str">
            <v>1.02.01.</v>
          </cell>
          <cell r="AD143" t="str">
            <v>5.2.2.15.01</v>
          </cell>
          <cell r="AE143" t="str">
            <v>1.02.01...5.2.2.15.01</v>
          </cell>
          <cell r="AF143" t="str">
            <v>.</v>
          </cell>
          <cell r="AJ143">
            <v>0</v>
          </cell>
        </row>
        <row r="144">
          <cell r="A144">
            <v>142</v>
          </cell>
          <cell r="B144" t="str">
            <v/>
          </cell>
          <cell r="C144" t="str">
            <v/>
          </cell>
          <cell r="D144" t="str">
            <v/>
          </cell>
          <cell r="E144" t="str">
            <v/>
          </cell>
          <cell r="F144" t="str">
            <v/>
          </cell>
          <cell r="G144" t="str">
            <v/>
          </cell>
          <cell r="J144" t="str">
            <v/>
          </cell>
          <cell r="K144" t="str">
            <v/>
          </cell>
          <cell r="P144" t="e">
            <v>#N/A</v>
          </cell>
          <cell r="R144" t="e">
            <v>#N/A</v>
          </cell>
          <cell r="T144">
            <v>0</v>
          </cell>
          <cell r="U144">
            <v>0</v>
          </cell>
          <cell r="V144" t="str">
            <v/>
          </cell>
          <cell r="X144">
            <v>0</v>
          </cell>
          <cell r="AA144" t="str">
            <v>1.02.01.</v>
          </cell>
          <cell r="AD144" t="str">
            <v>5.2.2.15.01</v>
          </cell>
          <cell r="AE144" t="str">
            <v>1.02.01...5.2.2.15.01</v>
          </cell>
          <cell r="AF144" t="str">
            <v>.</v>
          </cell>
          <cell r="AJ144">
            <v>0</v>
          </cell>
        </row>
        <row r="145">
          <cell r="A145">
            <v>143</v>
          </cell>
          <cell r="B145" t="str">
            <v/>
          </cell>
          <cell r="C145" t="str">
            <v/>
          </cell>
          <cell r="D145" t="str">
            <v/>
          </cell>
          <cell r="E145" t="str">
            <v/>
          </cell>
          <cell r="F145" t="str">
            <v/>
          </cell>
          <cell r="G145" t="str">
            <v/>
          </cell>
          <cell r="J145" t="str">
            <v/>
          </cell>
          <cell r="K145" t="str">
            <v/>
          </cell>
          <cell r="P145" t="e">
            <v>#N/A</v>
          </cell>
          <cell r="R145" t="e">
            <v>#N/A</v>
          </cell>
          <cell r="T145">
            <v>0</v>
          </cell>
          <cell r="U145">
            <v>0</v>
          </cell>
          <cell r="V145" t="str">
            <v/>
          </cell>
          <cell r="X145">
            <v>0</v>
          </cell>
          <cell r="AA145" t="str">
            <v>1.02.01.</v>
          </cell>
          <cell r="AD145" t="str">
            <v>5.2.2.15.01</v>
          </cell>
          <cell r="AE145" t="str">
            <v>1.02.01...5.2.2.15.01</v>
          </cell>
          <cell r="AF145" t="str">
            <v>.</v>
          </cell>
          <cell r="AJ145">
            <v>0</v>
          </cell>
        </row>
        <row r="146">
          <cell r="A146">
            <v>144</v>
          </cell>
          <cell r="B146" t="str">
            <v/>
          </cell>
          <cell r="C146" t="str">
            <v/>
          </cell>
          <cell r="D146" t="str">
            <v/>
          </cell>
          <cell r="E146" t="str">
            <v/>
          </cell>
          <cell r="F146" t="str">
            <v/>
          </cell>
          <cell r="G146" t="str">
            <v/>
          </cell>
          <cell r="J146" t="str">
            <v/>
          </cell>
          <cell r="K146" t="str">
            <v/>
          </cell>
          <cell r="P146" t="e">
            <v>#N/A</v>
          </cell>
          <cell r="R146" t="e">
            <v>#N/A</v>
          </cell>
          <cell r="T146">
            <v>0</v>
          </cell>
          <cell r="U146">
            <v>0</v>
          </cell>
          <cell r="V146" t="str">
            <v/>
          </cell>
          <cell r="X146">
            <v>0</v>
          </cell>
          <cell r="AA146" t="str">
            <v>1.02.01.</v>
          </cell>
          <cell r="AD146" t="str">
            <v>5.2.2.15.01</v>
          </cell>
          <cell r="AE146" t="str">
            <v>1.02.01...5.2.2.15.01</v>
          </cell>
          <cell r="AF146" t="str">
            <v>.</v>
          </cell>
          <cell r="AJ146">
            <v>0</v>
          </cell>
        </row>
        <row r="147">
          <cell r="A147">
            <v>145</v>
          </cell>
          <cell r="B147" t="str">
            <v/>
          </cell>
          <cell r="C147" t="str">
            <v/>
          </cell>
          <cell r="D147" t="str">
            <v/>
          </cell>
          <cell r="E147" t="str">
            <v/>
          </cell>
          <cell r="F147" t="str">
            <v/>
          </cell>
          <cell r="G147" t="str">
            <v/>
          </cell>
          <cell r="J147" t="str">
            <v/>
          </cell>
          <cell r="K147" t="str">
            <v/>
          </cell>
          <cell r="P147" t="e">
            <v>#N/A</v>
          </cell>
          <cell r="R147" t="e">
            <v>#N/A</v>
          </cell>
          <cell r="T147">
            <v>0</v>
          </cell>
          <cell r="U147">
            <v>0</v>
          </cell>
          <cell r="V147" t="str">
            <v/>
          </cell>
          <cell r="X147">
            <v>0</v>
          </cell>
          <cell r="AA147" t="str">
            <v>1.02.01.</v>
          </cell>
          <cell r="AD147" t="str">
            <v>5.2.2.15.01</v>
          </cell>
          <cell r="AE147" t="str">
            <v>1.02.01...5.2.2.15.01</v>
          </cell>
          <cell r="AF147" t="str">
            <v>.</v>
          </cell>
          <cell r="AJ147">
            <v>0</v>
          </cell>
        </row>
        <row r="148">
          <cell r="A148">
            <v>146</v>
          </cell>
          <cell r="B148" t="str">
            <v/>
          </cell>
          <cell r="C148" t="str">
            <v/>
          </cell>
          <cell r="D148" t="str">
            <v/>
          </cell>
          <cell r="E148" t="str">
            <v/>
          </cell>
          <cell r="F148" t="str">
            <v/>
          </cell>
          <cell r="G148" t="str">
            <v/>
          </cell>
          <cell r="J148" t="str">
            <v/>
          </cell>
          <cell r="K148" t="str">
            <v/>
          </cell>
          <cell r="P148" t="e">
            <v>#N/A</v>
          </cell>
          <cell r="R148" t="e">
            <v>#N/A</v>
          </cell>
          <cell r="T148">
            <v>0</v>
          </cell>
          <cell r="U148">
            <v>0</v>
          </cell>
          <cell r="V148" t="str">
            <v/>
          </cell>
          <cell r="X148">
            <v>0</v>
          </cell>
          <cell r="AA148" t="str">
            <v>1.02.01.</v>
          </cell>
          <cell r="AD148" t="str">
            <v>5.2.2.15.01</v>
          </cell>
          <cell r="AE148" t="str">
            <v>1.02.01...5.2.2.15.01</v>
          </cell>
          <cell r="AF148" t="str">
            <v>.</v>
          </cell>
          <cell r="AJ148">
            <v>0</v>
          </cell>
        </row>
        <row r="149">
          <cell r="A149">
            <v>147</v>
          </cell>
          <cell r="B149" t="str">
            <v/>
          </cell>
          <cell r="C149" t="str">
            <v/>
          </cell>
          <cell r="D149" t="str">
            <v/>
          </cell>
          <cell r="E149" t="str">
            <v/>
          </cell>
          <cell r="F149" t="str">
            <v/>
          </cell>
          <cell r="G149" t="str">
            <v/>
          </cell>
          <cell r="J149" t="str">
            <v/>
          </cell>
          <cell r="K149" t="str">
            <v/>
          </cell>
          <cell r="P149" t="e">
            <v>#N/A</v>
          </cell>
          <cell r="R149" t="e">
            <v>#N/A</v>
          </cell>
          <cell r="T149">
            <v>0</v>
          </cell>
          <cell r="U149">
            <v>0</v>
          </cell>
          <cell r="V149" t="str">
            <v/>
          </cell>
          <cell r="X149">
            <v>0</v>
          </cell>
          <cell r="AA149" t="str">
            <v>1.02.01.</v>
          </cell>
          <cell r="AD149" t="str">
            <v>5.2.2.15.01</v>
          </cell>
          <cell r="AE149" t="str">
            <v>1.02.01...5.2.2.15.01</v>
          </cell>
          <cell r="AF149" t="str">
            <v>.</v>
          </cell>
          <cell r="AJ149">
            <v>0</v>
          </cell>
        </row>
        <row r="150">
          <cell r="A150">
            <v>148</v>
          </cell>
          <cell r="B150" t="str">
            <v/>
          </cell>
          <cell r="C150" t="str">
            <v/>
          </cell>
          <cell r="D150" t="str">
            <v/>
          </cell>
          <cell r="E150" t="str">
            <v/>
          </cell>
          <cell r="F150" t="str">
            <v/>
          </cell>
          <cell r="G150" t="str">
            <v/>
          </cell>
          <cell r="J150" t="str">
            <v/>
          </cell>
          <cell r="K150" t="str">
            <v/>
          </cell>
          <cell r="P150" t="e">
            <v>#N/A</v>
          </cell>
          <cell r="R150" t="e">
            <v>#N/A</v>
          </cell>
          <cell r="T150">
            <v>0</v>
          </cell>
          <cell r="U150">
            <v>0</v>
          </cell>
          <cell r="V150" t="str">
            <v/>
          </cell>
          <cell r="X150">
            <v>0</v>
          </cell>
          <cell r="AA150" t="str">
            <v>1.02.01.</v>
          </cell>
          <cell r="AD150" t="str">
            <v>5.2.2.15.01</v>
          </cell>
          <cell r="AE150" t="str">
            <v>1.02.01...5.2.2.15.01</v>
          </cell>
          <cell r="AF150" t="str">
            <v>.</v>
          </cell>
          <cell r="AJ150">
            <v>0</v>
          </cell>
        </row>
        <row r="151">
          <cell r="A151">
            <v>149</v>
          </cell>
          <cell r="B151" t="str">
            <v/>
          </cell>
          <cell r="C151" t="str">
            <v/>
          </cell>
          <cell r="D151" t="str">
            <v/>
          </cell>
          <cell r="E151" t="str">
            <v/>
          </cell>
          <cell r="F151" t="str">
            <v/>
          </cell>
          <cell r="G151" t="str">
            <v/>
          </cell>
          <cell r="J151" t="str">
            <v/>
          </cell>
          <cell r="K151" t="str">
            <v/>
          </cell>
          <cell r="P151" t="e">
            <v>#N/A</v>
          </cell>
          <cell r="R151" t="e">
            <v>#N/A</v>
          </cell>
          <cell r="T151">
            <v>0</v>
          </cell>
          <cell r="U151">
            <v>0</v>
          </cell>
          <cell r="V151" t="str">
            <v/>
          </cell>
          <cell r="X151">
            <v>0</v>
          </cell>
          <cell r="AA151" t="str">
            <v>1.02.01.</v>
          </cell>
          <cell r="AD151" t="str">
            <v>5.2.2.15.01</v>
          </cell>
          <cell r="AE151" t="str">
            <v>1.02.01...5.2.2.15.01</v>
          </cell>
          <cell r="AF151" t="str">
            <v>.</v>
          </cell>
          <cell r="AJ151">
            <v>0</v>
          </cell>
        </row>
        <row r="152">
          <cell r="A152">
            <v>150</v>
          </cell>
          <cell r="B152" t="str">
            <v/>
          </cell>
          <cell r="C152" t="str">
            <v/>
          </cell>
          <cell r="D152" t="str">
            <v/>
          </cell>
          <cell r="E152" t="str">
            <v/>
          </cell>
          <cell r="F152" t="str">
            <v/>
          </cell>
          <cell r="G152" t="str">
            <v/>
          </cell>
          <cell r="J152" t="str">
            <v/>
          </cell>
          <cell r="K152" t="str">
            <v/>
          </cell>
          <cell r="P152" t="e">
            <v>#N/A</v>
          </cell>
          <cell r="R152" t="e">
            <v>#N/A</v>
          </cell>
          <cell r="T152">
            <v>0</v>
          </cell>
          <cell r="U152">
            <v>0</v>
          </cell>
          <cell r="V152" t="str">
            <v/>
          </cell>
          <cell r="X152">
            <v>0</v>
          </cell>
          <cell r="AA152" t="str">
            <v>1.02.01.</v>
          </cell>
          <cell r="AD152" t="str">
            <v>5.2.2.15.01</v>
          </cell>
          <cell r="AE152" t="str">
            <v>1.02.01...5.2.2.15.01</v>
          </cell>
          <cell r="AF152" t="str">
            <v>.</v>
          </cell>
          <cell r="AJ152">
            <v>0</v>
          </cell>
        </row>
        <row r="153">
          <cell r="A153">
            <v>151</v>
          </cell>
          <cell r="B153" t="str">
            <v/>
          </cell>
          <cell r="C153" t="str">
            <v/>
          </cell>
          <cell r="D153" t="str">
            <v/>
          </cell>
          <cell r="E153" t="str">
            <v/>
          </cell>
          <cell r="F153" t="str">
            <v/>
          </cell>
          <cell r="G153" t="str">
            <v/>
          </cell>
          <cell r="J153" t="str">
            <v/>
          </cell>
          <cell r="K153" t="str">
            <v/>
          </cell>
          <cell r="P153" t="e">
            <v>#N/A</v>
          </cell>
          <cell r="R153" t="e">
            <v>#N/A</v>
          </cell>
          <cell r="T153">
            <v>0</v>
          </cell>
          <cell r="U153">
            <v>0</v>
          </cell>
          <cell r="V153" t="str">
            <v/>
          </cell>
          <cell r="X153">
            <v>0</v>
          </cell>
          <cell r="AA153" t="str">
            <v>1.02.01.</v>
          </cell>
          <cell r="AD153" t="str">
            <v>5.2.2.15.01</v>
          </cell>
          <cell r="AE153" t="str">
            <v>1.02.01...5.2.2.15.01</v>
          </cell>
          <cell r="AF153" t="str">
            <v>.</v>
          </cell>
          <cell r="AJ153">
            <v>0</v>
          </cell>
        </row>
        <row r="154">
          <cell r="A154">
            <v>152</v>
          </cell>
          <cell r="B154" t="str">
            <v/>
          </cell>
          <cell r="C154" t="str">
            <v/>
          </cell>
          <cell r="D154" t="str">
            <v/>
          </cell>
          <cell r="E154" t="str">
            <v/>
          </cell>
          <cell r="F154" t="str">
            <v/>
          </cell>
          <cell r="G154" t="str">
            <v/>
          </cell>
          <cell r="J154" t="str">
            <v/>
          </cell>
          <cell r="K154" t="str">
            <v/>
          </cell>
          <cell r="P154" t="e">
            <v>#N/A</v>
          </cell>
          <cell r="R154" t="e">
            <v>#N/A</v>
          </cell>
          <cell r="T154">
            <v>0</v>
          </cell>
          <cell r="U154">
            <v>0</v>
          </cell>
          <cell r="V154" t="str">
            <v/>
          </cell>
          <cell r="X154">
            <v>0</v>
          </cell>
          <cell r="AA154" t="str">
            <v>1.02.01.</v>
          </cell>
          <cell r="AD154" t="str">
            <v>5.2.2.15.01</v>
          </cell>
          <cell r="AE154" t="str">
            <v>1.02.01...5.2.2.15.01</v>
          </cell>
          <cell r="AF154" t="str">
            <v>.</v>
          </cell>
          <cell r="AJ154">
            <v>0</v>
          </cell>
        </row>
        <row r="155">
          <cell r="A155">
            <v>153</v>
          </cell>
          <cell r="B155" t="str">
            <v/>
          </cell>
          <cell r="C155" t="str">
            <v/>
          </cell>
          <cell r="D155" t="str">
            <v/>
          </cell>
          <cell r="E155" t="str">
            <v/>
          </cell>
          <cell r="F155" t="str">
            <v/>
          </cell>
          <cell r="G155" t="str">
            <v/>
          </cell>
          <cell r="J155" t="str">
            <v/>
          </cell>
          <cell r="K155" t="str">
            <v/>
          </cell>
          <cell r="P155" t="e">
            <v>#N/A</v>
          </cell>
          <cell r="R155" t="e">
            <v>#N/A</v>
          </cell>
          <cell r="T155">
            <v>0</v>
          </cell>
          <cell r="U155">
            <v>0</v>
          </cell>
          <cell r="V155" t="str">
            <v/>
          </cell>
          <cell r="X155">
            <v>0</v>
          </cell>
          <cell r="AA155" t="str">
            <v>1.02.01.</v>
          </cell>
          <cell r="AD155" t="str">
            <v>5.2.2.15.01</v>
          </cell>
          <cell r="AE155" t="str">
            <v>1.02.01...5.2.2.15.01</v>
          </cell>
          <cell r="AF155" t="str">
            <v>.</v>
          </cell>
          <cell r="AJ155">
            <v>0</v>
          </cell>
        </row>
        <row r="156">
          <cell r="A156">
            <v>154</v>
          </cell>
          <cell r="B156" t="str">
            <v/>
          </cell>
          <cell r="C156" t="str">
            <v/>
          </cell>
          <cell r="D156" t="str">
            <v/>
          </cell>
          <cell r="E156" t="str">
            <v/>
          </cell>
          <cell r="F156" t="str">
            <v/>
          </cell>
          <cell r="G156" t="str">
            <v/>
          </cell>
          <cell r="J156" t="str">
            <v/>
          </cell>
          <cell r="K156" t="str">
            <v/>
          </cell>
          <cell r="P156" t="e">
            <v>#N/A</v>
          </cell>
          <cell r="R156" t="e">
            <v>#N/A</v>
          </cell>
          <cell r="T156">
            <v>0</v>
          </cell>
          <cell r="U156">
            <v>0</v>
          </cell>
          <cell r="V156" t="str">
            <v/>
          </cell>
          <cell r="X156">
            <v>0</v>
          </cell>
          <cell r="AA156" t="str">
            <v>1.02.01.</v>
          </cell>
          <cell r="AD156" t="str">
            <v>5.2.2.15.01</v>
          </cell>
          <cell r="AE156" t="str">
            <v>1.02.01...5.2.2.15.01</v>
          </cell>
          <cell r="AF156" t="str">
            <v>.</v>
          </cell>
          <cell r="AJ156">
            <v>0</v>
          </cell>
        </row>
        <row r="157">
          <cell r="A157">
            <v>155</v>
          </cell>
          <cell r="B157" t="str">
            <v/>
          </cell>
          <cell r="C157" t="str">
            <v/>
          </cell>
          <cell r="D157" t="str">
            <v/>
          </cell>
          <cell r="E157" t="str">
            <v/>
          </cell>
          <cell r="F157" t="str">
            <v/>
          </cell>
          <cell r="G157" t="str">
            <v/>
          </cell>
          <cell r="J157" t="str">
            <v/>
          </cell>
          <cell r="K157" t="str">
            <v/>
          </cell>
          <cell r="P157" t="e">
            <v>#N/A</v>
          </cell>
          <cell r="R157" t="e">
            <v>#N/A</v>
          </cell>
          <cell r="T157">
            <v>0</v>
          </cell>
          <cell r="U157">
            <v>0</v>
          </cell>
          <cell r="V157" t="str">
            <v/>
          </cell>
          <cell r="X157">
            <v>0</v>
          </cell>
          <cell r="AA157" t="str">
            <v>1.02.01.</v>
          </cell>
          <cell r="AD157" t="str">
            <v>5.2.2.15.01</v>
          </cell>
          <cell r="AE157" t="str">
            <v>1.02.01...5.2.2.15.01</v>
          </cell>
          <cell r="AF157" t="str">
            <v>.</v>
          </cell>
          <cell r="AJ157">
            <v>0</v>
          </cell>
        </row>
        <row r="158">
          <cell r="A158">
            <v>156</v>
          </cell>
          <cell r="B158" t="str">
            <v/>
          </cell>
          <cell r="C158" t="str">
            <v/>
          </cell>
          <cell r="D158" t="str">
            <v/>
          </cell>
          <cell r="E158" t="str">
            <v/>
          </cell>
          <cell r="F158" t="str">
            <v/>
          </cell>
          <cell r="G158" t="str">
            <v/>
          </cell>
          <cell r="J158" t="str">
            <v/>
          </cell>
          <cell r="K158" t="str">
            <v/>
          </cell>
          <cell r="P158" t="e">
            <v>#N/A</v>
          </cell>
          <cell r="R158" t="e">
            <v>#N/A</v>
          </cell>
          <cell r="T158">
            <v>0</v>
          </cell>
          <cell r="U158">
            <v>0</v>
          </cell>
          <cell r="V158" t="str">
            <v/>
          </cell>
          <cell r="X158">
            <v>0</v>
          </cell>
          <cell r="AA158" t="str">
            <v>1.02.01.</v>
          </cell>
          <cell r="AD158" t="str">
            <v>5.2.2.15.01</v>
          </cell>
          <cell r="AE158" t="str">
            <v>1.02.01...5.2.2.15.01</v>
          </cell>
          <cell r="AF158" t="str">
            <v>.</v>
          </cell>
          <cell r="AJ158">
            <v>0</v>
          </cell>
        </row>
        <row r="159">
          <cell r="A159">
            <v>157</v>
          </cell>
          <cell r="B159" t="str">
            <v/>
          </cell>
          <cell r="C159" t="str">
            <v/>
          </cell>
          <cell r="D159" t="str">
            <v/>
          </cell>
          <cell r="E159" t="str">
            <v/>
          </cell>
          <cell r="F159" t="str">
            <v/>
          </cell>
          <cell r="G159" t="str">
            <v/>
          </cell>
          <cell r="J159" t="str">
            <v/>
          </cell>
          <cell r="K159" t="str">
            <v/>
          </cell>
          <cell r="P159" t="e">
            <v>#N/A</v>
          </cell>
          <cell r="R159" t="e">
            <v>#N/A</v>
          </cell>
          <cell r="T159">
            <v>0</v>
          </cell>
          <cell r="U159">
            <v>0</v>
          </cell>
          <cell r="V159" t="str">
            <v/>
          </cell>
          <cell r="X159">
            <v>0</v>
          </cell>
          <cell r="AA159" t="str">
            <v>1.02.01.</v>
          </cell>
          <cell r="AD159" t="str">
            <v>5.2.2.15.01</v>
          </cell>
          <cell r="AE159" t="str">
            <v>1.02.01...5.2.2.15.01</v>
          </cell>
          <cell r="AF159" t="str">
            <v>.</v>
          </cell>
          <cell r="AJ159">
            <v>0</v>
          </cell>
        </row>
        <row r="160">
          <cell r="A160">
            <v>158</v>
          </cell>
          <cell r="B160" t="str">
            <v/>
          </cell>
          <cell r="C160" t="str">
            <v/>
          </cell>
          <cell r="D160" t="str">
            <v/>
          </cell>
          <cell r="E160" t="str">
            <v/>
          </cell>
          <cell r="F160" t="str">
            <v/>
          </cell>
          <cell r="G160" t="str">
            <v/>
          </cell>
          <cell r="J160" t="str">
            <v/>
          </cell>
          <cell r="K160" t="str">
            <v/>
          </cell>
          <cell r="P160" t="e">
            <v>#N/A</v>
          </cell>
          <cell r="R160" t="e">
            <v>#N/A</v>
          </cell>
          <cell r="T160">
            <v>0</v>
          </cell>
          <cell r="U160">
            <v>0</v>
          </cell>
          <cell r="V160" t="str">
            <v/>
          </cell>
          <cell r="X160">
            <v>0</v>
          </cell>
          <cell r="AA160" t="str">
            <v>1.02.01.</v>
          </cell>
          <cell r="AD160" t="str">
            <v>5.2.2.15.01</v>
          </cell>
          <cell r="AE160" t="str">
            <v>1.02.01...5.2.2.15.01</v>
          </cell>
          <cell r="AF160" t="str">
            <v>.</v>
          </cell>
          <cell r="AJ160">
            <v>0</v>
          </cell>
        </row>
        <row r="161">
          <cell r="A161">
            <v>159</v>
          </cell>
          <cell r="B161" t="str">
            <v/>
          </cell>
          <cell r="C161" t="str">
            <v/>
          </cell>
          <cell r="D161" t="str">
            <v/>
          </cell>
          <cell r="E161" t="str">
            <v/>
          </cell>
          <cell r="F161" t="str">
            <v/>
          </cell>
          <cell r="G161" t="str">
            <v/>
          </cell>
          <cell r="J161" t="str">
            <v/>
          </cell>
          <cell r="K161" t="str">
            <v/>
          </cell>
          <cell r="P161" t="e">
            <v>#N/A</v>
          </cell>
          <cell r="R161" t="e">
            <v>#N/A</v>
          </cell>
          <cell r="T161">
            <v>0</v>
          </cell>
          <cell r="U161">
            <v>0</v>
          </cell>
          <cell r="V161" t="str">
            <v/>
          </cell>
          <cell r="X161">
            <v>0</v>
          </cell>
          <cell r="AA161" t="str">
            <v>1.02.01.</v>
          </cell>
          <cell r="AD161" t="str">
            <v>5.2.2.15.01</v>
          </cell>
          <cell r="AE161" t="str">
            <v>1.02.01...5.2.2.15.01</v>
          </cell>
          <cell r="AF161" t="str">
            <v>.</v>
          </cell>
          <cell r="AJ161">
            <v>0</v>
          </cell>
        </row>
        <row r="162">
          <cell r="A162">
            <v>160</v>
          </cell>
          <cell r="B162" t="str">
            <v/>
          </cell>
          <cell r="C162" t="str">
            <v/>
          </cell>
          <cell r="D162" t="str">
            <v/>
          </cell>
          <cell r="E162" t="str">
            <v/>
          </cell>
          <cell r="F162" t="str">
            <v/>
          </cell>
          <cell r="G162" t="str">
            <v/>
          </cell>
          <cell r="J162" t="str">
            <v/>
          </cell>
          <cell r="K162" t="str">
            <v/>
          </cell>
          <cell r="P162" t="e">
            <v>#N/A</v>
          </cell>
          <cell r="R162" t="e">
            <v>#N/A</v>
          </cell>
          <cell r="T162">
            <v>0</v>
          </cell>
          <cell r="U162">
            <v>0</v>
          </cell>
          <cell r="V162" t="str">
            <v/>
          </cell>
          <cell r="X162">
            <v>0</v>
          </cell>
          <cell r="AA162" t="str">
            <v>1.02.01.</v>
          </cell>
          <cell r="AD162" t="str">
            <v>5.2.2.15.01</v>
          </cell>
          <cell r="AE162" t="str">
            <v>1.02.01...5.2.2.15.01</v>
          </cell>
          <cell r="AF162" t="str">
            <v>.</v>
          </cell>
          <cell r="AJ162">
            <v>0</v>
          </cell>
        </row>
        <row r="163">
          <cell r="A163">
            <v>161</v>
          </cell>
          <cell r="B163" t="str">
            <v/>
          </cell>
          <cell r="C163" t="str">
            <v/>
          </cell>
          <cell r="D163" t="str">
            <v/>
          </cell>
          <cell r="E163" t="str">
            <v/>
          </cell>
          <cell r="F163" t="str">
            <v/>
          </cell>
          <cell r="G163" t="str">
            <v/>
          </cell>
          <cell r="J163" t="str">
            <v/>
          </cell>
          <cell r="K163" t="str">
            <v/>
          </cell>
          <cell r="P163" t="e">
            <v>#N/A</v>
          </cell>
          <cell r="R163" t="e">
            <v>#N/A</v>
          </cell>
          <cell r="T163">
            <v>0</v>
          </cell>
          <cell r="U163">
            <v>0</v>
          </cell>
          <cell r="V163" t="str">
            <v/>
          </cell>
          <cell r="X163">
            <v>0</v>
          </cell>
          <cell r="AA163" t="str">
            <v>1.02.01.</v>
          </cell>
          <cell r="AD163" t="str">
            <v>5.2.2.15.01</v>
          </cell>
          <cell r="AE163" t="str">
            <v>1.02.01...5.2.2.15.01</v>
          </cell>
          <cell r="AF163" t="str">
            <v>.</v>
          </cell>
          <cell r="AJ163">
            <v>0</v>
          </cell>
        </row>
        <row r="164">
          <cell r="A164">
            <v>162</v>
          </cell>
          <cell r="B164" t="str">
            <v/>
          </cell>
          <cell r="C164" t="str">
            <v/>
          </cell>
          <cell r="D164" t="str">
            <v/>
          </cell>
          <cell r="E164" t="str">
            <v/>
          </cell>
          <cell r="F164" t="str">
            <v/>
          </cell>
          <cell r="G164" t="str">
            <v/>
          </cell>
          <cell r="J164" t="str">
            <v/>
          </cell>
          <cell r="K164" t="str">
            <v/>
          </cell>
          <cell r="P164" t="e">
            <v>#N/A</v>
          </cell>
          <cell r="R164" t="e">
            <v>#N/A</v>
          </cell>
          <cell r="T164">
            <v>0</v>
          </cell>
          <cell r="U164">
            <v>0</v>
          </cell>
          <cell r="V164" t="str">
            <v/>
          </cell>
          <cell r="X164">
            <v>0</v>
          </cell>
          <cell r="AA164" t="str">
            <v>1.02.01.</v>
          </cell>
          <cell r="AD164" t="str">
            <v>5.2.2.15.01</v>
          </cell>
          <cell r="AE164" t="str">
            <v>1.02.01...5.2.2.15.01</v>
          </cell>
          <cell r="AF164" t="str">
            <v>.</v>
          </cell>
          <cell r="AJ164">
            <v>0</v>
          </cell>
        </row>
        <row r="165">
          <cell r="A165">
            <v>163</v>
          </cell>
          <cell r="B165" t="str">
            <v/>
          </cell>
          <cell r="C165" t="str">
            <v/>
          </cell>
          <cell r="D165" t="str">
            <v/>
          </cell>
          <cell r="E165" t="str">
            <v/>
          </cell>
          <cell r="F165" t="str">
            <v/>
          </cell>
          <cell r="G165" t="str">
            <v/>
          </cell>
          <cell r="J165" t="str">
            <v/>
          </cell>
          <cell r="K165" t="str">
            <v/>
          </cell>
          <cell r="P165" t="e">
            <v>#N/A</v>
          </cell>
          <cell r="R165" t="e">
            <v>#N/A</v>
          </cell>
          <cell r="T165">
            <v>0</v>
          </cell>
          <cell r="U165">
            <v>0</v>
          </cell>
          <cell r="V165" t="str">
            <v/>
          </cell>
          <cell r="X165">
            <v>0</v>
          </cell>
          <cell r="AA165" t="str">
            <v>1.02.01.</v>
          </cell>
          <cell r="AD165" t="str">
            <v>5.2.2.15.01</v>
          </cell>
          <cell r="AE165" t="str">
            <v>1.02.01...5.2.2.15.01</v>
          </cell>
          <cell r="AF165" t="str">
            <v>.</v>
          </cell>
          <cell r="AJ165">
            <v>0</v>
          </cell>
        </row>
        <row r="166">
          <cell r="A166">
            <v>164</v>
          </cell>
          <cell r="B166" t="str">
            <v/>
          </cell>
          <cell r="C166" t="str">
            <v/>
          </cell>
          <cell r="D166" t="str">
            <v/>
          </cell>
          <cell r="E166" t="str">
            <v/>
          </cell>
          <cell r="F166" t="str">
            <v/>
          </cell>
          <cell r="G166" t="str">
            <v/>
          </cell>
          <cell r="J166" t="str">
            <v/>
          </cell>
          <cell r="K166" t="str">
            <v/>
          </cell>
          <cell r="P166" t="e">
            <v>#N/A</v>
          </cell>
          <cell r="R166" t="e">
            <v>#N/A</v>
          </cell>
          <cell r="T166">
            <v>0</v>
          </cell>
          <cell r="U166">
            <v>0</v>
          </cell>
          <cell r="V166" t="str">
            <v/>
          </cell>
          <cell r="X166">
            <v>0</v>
          </cell>
          <cell r="AA166" t="str">
            <v>1.02.01.</v>
          </cell>
          <cell r="AD166" t="str">
            <v>5.2.2.15.01</v>
          </cell>
          <cell r="AE166" t="str">
            <v>1.02.01...5.2.2.15.01</v>
          </cell>
          <cell r="AF166" t="str">
            <v>.</v>
          </cell>
          <cell r="AJ166">
            <v>0</v>
          </cell>
        </row>
        <row r="167">
          <cell r="A167">
            <v>165</v>
          </cell>
          <cell r="B167" t="str">
            <v/>
          </cell>
          <cell r="C167" t="str">
            <v/>
          </cell>
          <cell r="D167" t="str">
            <v/>
          </cell>
          <cell r="E167" t="str">
            <v/>
          </cell>
          <cell r="F167" t="str">
            <v/>
          </cell>
          <cell r="G167" t="str">
            <v/>
          </cell>
          <cell r="J167" t="str">
            <v/>
          </cell>
          <cell r="K167" t="str">
            <v/>
          </cell>
          <cell r="P167" t="e">
            <v>#N/A</v>
          </cell>
          <cell r="R167" t="e">
            <v>#N/A</v>
          </cell>
          <cell r="T167">
            <v>0</v>
          </cell>
          <cell r="U167">
            <v>0</v>
          </cell>
          <cell r="V167" t="str">
            <v/>
          </cell>
          <cell r="X167">
            <v>0</v>
          </cell>
          <cell r="AA167" t="str">
            <v>1.02.01.</v>
          </cell>
          <cell r="AD167" t="str">
            <v>5.2.2.15.01</v>
          </cell>
          <cell r="AE167" t="str">
            <v>1.02.01...5.2.2.15.01</v>
          </cell>
          <cell r="AF167" t="str">
            <v>.</v>
          </cell>
          <cell r="AJ167">
            <v>0</v>
          </cell>
        </row>
        <row r="168">
          <cell r="A168">
            <v>166</v>
          </cell>
          <cell r="B168" t="str">
            <v/>
          </cell>
          <cell r="C168" t="str">
            <v/>
          </cell>
          <cell r="D168" t="str">
            <v/>
          </cell>
          <cell r="E168" t="str">
            <v/>
          </cell>
          <cell r="F168" t="str">
            <v/>
          </cell>
          <cell r="G168" t="str">
            <v/>
          </cell>
          <cell r="J168" t="str">
            <v/>
          </cell>
          <cell r="K168" t="str">
            <v/>
          </cell>
          <cell r="P168" t="e">
            <v>#N/A</v>
          </cell>
          <cell r="R168" t="e">
            <v>#N/A</v>
          </cell>
          <cell r="T168">
            <v>0</v>
          </cell>
          <cell r="U168">
            <v>0</v>
          </cell>
          <cell r="V168" t="str">
            <v/>
          </cell>
          <cell r="X168">
            <v>0</v>
          </cell>
          <cell r="AA168" t="str">
            <v>1.02.01.</v>
          </cell>
          <cell r="AD168" t="str">
            <v>5.2.2.15.01</v>
          </cell>
          <cell r="AE168" t="str">
            <v>1.02.01...5.2.2.15.01</v>
          </cell>
          <cell r="AF168" t="str">
            <v>.</v>
          </cell>
          <cell r="AJ168">
            <v>0</v>
          </cell>
        </row>
        <row r="169">
          <cell r="A169">
            <v>167</v>
          </cell>
          <cell r="B169" t="str">
            <v/>
          </cell>
          <cell r="C169" t="str">
            <v/>
          </cell>
          <cell r="D169" t="str">
            <v/>
          </cell>
          <cell r="E169" t="str">
            <v/>
          </cell>
          <cell r="F169" t="str">
            <v/>
          </cell>
          <cell r="G169" t="str">
            <v/>
          </cell>
          <cell r="J169" t="str">
            <v/>
          </cell>
          <cell r="K169" t="str">
            <v/>
          </cell>
          <cell r="P169" t="e">
            <v>#N/A</v>
          </cell>
          <cell r="R169" t="e">
            <v>#N/A</v>
          </cell>
          <cell r="T169">
            <v>0</v>
          </cell>
          <cell r="U169">
            <v>0</v>
          </cell>
          <cell r="V169" t="str">
            <v/>
          </cell>
          <cell r="X169">
            <v>0</v>
          </cell>
          <cell r="AA169" t="str">
            <v>1.02.01.</v>
          </cell>
          <cell r="AD169" t="str">
            <v>5.2.2.15.01</v>
          </cell>
          <cell r="AE169" t="str">
            <v>1.02.01...5.2.2.15.01</v>
          </cell>
          <cell r="AF169" t="str">
            <v>.</v>
          </cell>
          <cell r="AJ169">
            <v>0</v>
          </cell>
        </row>
        <row r="170">
          <cell r="A170">
            <v>168</v>
          </cell>
          <cell r="B170" t="str">
            <v/>
          </cell>
          <cell r="C170" t="str">
            <v/>
          </cell>
          <cell r="D170" t="str">
            <v/>
          </cell>
          <cell r="E170" t="str">
            <v/>
          </cell>
          <cell r="F170" t="str">
            <v/>
          </cell>
          <cell r="G170" t="str">
            <v/>
          </cell>
          <cell r="J170" t="str">
            <v/>
          </cell>
          <cell r="K170" t="str">
            <v/>
          </cell>
          <cell r="P170" t="e">
            <v>#N/A</v>
          </cell>
          <cell r="R170" t="e">
            <v>#N/A</v>
          </cell>
          <cell r="T170">
            <v>0</v>
          </cell>
          <cell r="U170">
            <v>0</v>
          </cell>
          <cell r="V170" t="str">
            <v/>
          </cell>
          <cell r="X170">
            <v>0</v>
          </cell>
          <cell r="AA170" t="str">
            <v>1.02.01.</v>
          </cell>
          <cell r="AD170" t="str">
            <v>5.2.2.15.01</v>
          </cell>
          <cell r="AE170" t="str">
            <v>1.02.01...5.2.2.15.01</v>
          </cell>
          <cell r="AF170" t="str">
            <v>.</v>
          </cell>
          <cell r="AJ170">
            <v>0</v>
          </cell>
        </row>
        <row r="171">
          <cell r="A171">
            <v>169</v>
          </cell>
          <cell r="B171" t="str">
            <v/>
          </cell>
          <cell r="C171" t="str">
            <v/>
          </cell>
          <cell r="D171" t="str">
            <v/>
          </cell>
          <cell r="E171" t="str">
            <v/>
          </cell>
          <cell r="F171" t="str">
            <v/>
          </cell>
          <cell r="G171" t="str">
            <v/>
          </cell>
          <cell r="J171" t="str">
            <v/>
          </cell>
          <cell r="K171" t="str">
            <v/>
          </cell>
          <cell r="P171" t="e">
            <v>#N/A</v>
          </cell>
          <cell r="R171" t="e">
            <v>#N/A</v>
          </cell>
          <cell r="T171">
            <v>0</v>
          </cell>
          <cell r="U171">
            <v>0</v>
          </cell>
          <cell r="V171" t="str">
            <v/>
          </cell>
          <cell r="X171">
            <v>0</v>
          </cell>
          <cell r="AA171" t="str">
            <v>1.02.01.</v>
          </cell>
          <cell r="AD171" t="str">
            <v>5.2.2.15.01</v>
          </cell>
          <cell r="AE171" t="str">
            <v>1.02.01...5.2.2.15.01</v>
          </cell>
          <cell r="AF171" t="str">
            <v>.</v>
          </cell>
          <cell r="AJ171">
            <v>0</v>
          </cell>
        </row>
        <row r="172">
          <cell r="A172">
            <v>170</v>
          </cell>
          <cell r="B172" t="str">
            <v/>
          </cell>
          <cell r="C172" t="str">
            <v/>
          </cell>
          <cell r="D172" t="str">
            <v/>
          </cell>
          <cell r="E172" t="str">
            <v/>
          </cell>
          <cell r="F172" t="str">
            <v/>
          </cell>
          <cell r="G172" t="str">
            <v/>
          </cell>
          <cell r="J172" t="str">
            <v/>
          </cell>
          <cell r="K172" t="str">
            <v/>
          </cell>
          <cell r="P172" t="e">
            <v>#N/A</v>
          </cell>
          <cell r="R172" t="e">
            <v>#N/A</v>
          </cell>
          <cell r="T172">
            <v>0</v>
          </cell>
          <cell r="U172">
            <v>0</v>
          </cell>
          <cell r="V172" t="str">
            <v/>
          </cell>
          <cell r="X172">
            <v>0</v>
          </cell>
          <cell r="AA172" t="str">
            <v>1.02.01.</v>
          </cell>
          <cell r="AD172" t="str">
            <v>5.2.2.15.01</v>
          </cell>
          <cell r="AE172" t="str">
            <v>1.02.01...5.2.2.15.01</v>
          </cell>
          <cell r="AF172" t="str">
            <v>.</v>
          </cell>
          <cell r="AJ172">
            <v>0</v>
          </cell>
        </row>
        <row r="173">
          <cell r="A173">
            <v>171</v>
          </cell>
          <cell r="B173" t="str">
            <v/>
          </cell>
          <cell r="C173" t="str">
            <v/>
          </cell>
          <cell r="D173" t="str">
            <v/>
          </cell>
          <cell r="E173" t="str">
            <v/>
          </cell>
          <cell r="F173" t="str">
            <v/>
          </cell>
          <cell r="G173" t="str">
            <v/>
          </cell>
          <cell r="J173" t="str">
            <v/>
          </cell>
          <cell r="K173" t="str">
            <v/>
          </cell>
          <cell r="P173" t="e">
            <v>#N/A</v>
          </cell>
          <cell r="R173" t="e">
            <v>#N/A</v>
          </cell>
          <cell r="T173">
            <v>0</v>
          </cell>
          <cell r="U173">
            <v>0</v>
          </cell>
          <cell r="V173" t="str">
            <v/>
          </cell>
          <cell r="X173">
            <v>0</v>
          </cell>
          <cell r="AA173" t="str">
            <v>1.02.01.</v>
          </cell>
          <cell r="AD173" t="str">
            <v>5.2.2.15.01</v>
          </cell>
          <cell r="AE173" t="str">
            <v>1.02.01...5.2.2.15.01</v>
          </cell>
          <cell r="AF173" t="str">
            <v>.</v>
          </cell>
          <cell r="AJ173">
            <v>0</v>
          </cell>
        </row>
        <row r="174">
          <cell r="A174">
            <v>172</v>
          </cell>
          <cell r="B174" t="str">
            <v/>
          </cell>
          <cell r="C174" t="str">
            <v/>
          </cell>
          <cell r="D174" t="str">
            <v/>
          </cell>
          <cell r="E174" t="str">
            <v/>
          </cell>
          <cell r="F174" t="str">
            <v/>
          </cell>
          <cell r="G174" t="str">
            <v/>
          </cell>
          <cell r="J174" t="str">
            <v/>
          </cell>
          <cell r="K174" t="str">
            <v/>
          </cell>
          <cell r="P174" t="e">
            <v>#N/A</v>
          </cell>
          <cell r="R174" t="e">
            <v>#N/A</v>
          </cell>
          <cell r="T174">
            <v>0</v>
          </cell>
          <cell r="U174">
            <v>0</v>
          </cell>
          <cell r="V174" t="str">
            <v/>
          </cell>
          <cell r="X174">
            <v>0</v>
          </cell>
          <cell r="AA174" t="str">
            <v>1.02.01.</v>
          </cell>
          <cell r="AD174" t="str">
            <v>5.2.2.15.01</v>
          </cell>
          <cell r="AE174" t="str">
            <v>1.02.01...5.2.2.15.01</v>
          </cell>
          <cell r="AF174" t="str">
            <v>.</v>
          </cell>
          <cell r="AJ174">
            <v>0</v>
          </cell>
        </row>
        <row r="175">
          <cell r="A175">
            <v>173</v>
          </cell>
          <cell r="B175" t="str">
            <v/>
          </cell>
          <cell r="C175" t="str">
            <v/>
          </cell>
          <cell r="D175" t="str">
            <v/>
          </cell>
          <cell r="E175" t="str">
            <v/>
          </cell>
          <cell r="F175" t="str">
            <v/>
          </cell>
          <cell r="G175" t="str">
            <v/>
          </cell>
          <cell r="J175" t="str">
            <v/>
          </cell>
          <cell r="K175" t="str">
            <v/>
          </cell>
          <cell r="P175" t="e">
            <v>#N/A</v>
          </cell>
          <cell r="R175" t="e">
            <v>#N/A</v>
          </cell>
          <cell r="T175">
            <v>0</v>
          </cell>
          <cell r="U175">
            <v>0</v>
          </cell>
          <cell r="V175" t="str">
            <v/>
          </cell>
          <cell r="X175">
            <v>0</v>
          </cell>
          <cell r="AA175" t="str">
            <v>1.02.01.</v>
          </cell>
          <cell r="AD175" t="str">
            <v>5.2.2.15.01</v>
          </cell>
          <cell r="AE175" t="str">
            <v>1.02.01...5.2.2.15.01</v>
          </cell>
          <cell r="AF175" t="str">
            <v>.</v>
          </cell>
          <cell r="AJ175">
            <v>0</v>
          </cell>
        </row>
        <row r="176">
          <cell r="A176">
            <v>174</v>
          </cell>
          <cell r="B176" t="str">
            <v/>
          </cell>
          <cell r="C176" t="str">
            <v/>
          </cell>
          <cell r="D176" t="str">
            <v/>
          </cell>
          <cell r="E176" t="str">
            <v/>
          </cell>
          <cell r="F176" t="str">
            <v/>
          </cell>
          <cell r="G176" t="str">
            <v/>
          </cell>
          <cell r="J176" t="str">
            <v/>
          </cell>
          <cell r="K176" t="str">
            <v/>
          </cell>
          <cell r="P176" t="e">
            <v>#N/A</v>
          </cell>
          <cell r="R176" t="e">
            <v>#N/A</v>
          </cell>
          <cell r="T176">
            <v>0</v>
          </cell>
          <cell r="U176">
            <v>0</v>
          </cell>
          <cell r="V176" t="str">
            <v/>
          </cell>
          <cell r="X176">
            <v>0</v>
          </cell>
          <cell r="AA176" t="str">
            <v>1.02.01.</v>
          </cell>
          <cell r="AD176" t="str">
            <v>5.2.2.15.01</v>
          </cell>
          <cell r="AE176" t="str">
            <v>1.02.01...5.2.2.15.01</v>
          </cell>
          <cell r="AF176" t="str">
            <v>.</v>
          </cell>
          <cell r="AJ176">
            <v>0</v>
          </cell>
        </row>
        <row r="177">
          <cell r="A177">
            <v>175</v>
          </cell>
          <cell r="B177" t="str">
            <v/>
          </cell>
          <cell r="C177" t="str">
            <v/>
          </cell>
          <cell r="D177" t="str">
            <v/>
          </cell>
          <cell r="E177" t="str">
            <v/>
          </cell>
          <cell r="F177" t="str">
            <v/>
          </cell>
          <cell r="G177" t="str">
            <v/>
          </cell>
          <cell r="J177" t="str">
            <v/>
          </cell>
          <cell r="K177" t="str">
            <v/>
          </cell>
          <cell r="P177" t="e">
            <v>#N/A</v>
          </cell>
          <cell r="R177" t="e">
            <v>#N/A</v>
          </cell>
          <cell r="T177">
            <v>0</v>
          </cell>
          <cell r="U177">
            <v>0</v>
          </cell>
          <cell r="V177" t="str">
            <v/>
          </cell>
          <cell r="X177">
            <v>0</v>
          </cell>
          <cell r="AA177" t="str">
            <v>1.02.01.</v>
          </cell>
          <cell r="AD177" t="str">
            <v>5.2.2.15.01</v>
          </cell>
          <cell r="AE177" t="str">
            <v>1.02.01...5.2.2.15.01</v>
          </cell>
          <cell r="AF177" t="str">
            <v>.</v>
          </cell>
          <cell r="AJ177">
            <v>0</v>
          </cell>
        </row>
        <row r="178">
          <cell r="A178">
            <v>176</v>
          </cell>
          <cell r="B178" t="str">
            <v/>
          </cell>
          <cell r="C178" t="str">
            <v/>
          </cell>
          <cell r="D178" t="str">
            <v/>
          </cell>
          <cell r="E178" t="str">
            <v/>
          </cell>
          <cell r="F178" t="str">
            <v/>
          </cell>
          <cell r="G178" t="str">
            <v/>
          </cell>
          <cell r="J178" t="str">
            <v/>
          </cell>
          <cell r="K178" t="str">
            <v/>
          </cell>
          <cell r="P178" t="e">
            <v>#N/A</v>
          </cell>
          <cell r="R178" t="e">
            <v>#N/A</v>
          </cell>
          <cell r="T178">
            <v>0</v>
          </cell>
          <cell r="U178">
            <v>0</v>
          </cell>
          <cell r="V178" t="str">
            <v/>
          </cell>
          <cell r="X178">
            <v>0</v>
          </cell>
          <cell r="AA178" t="str">
            <v>1.02.01.</v>
          </cell>
          <cell r="AD178" t="str">
            <v>5.2.2.15.01</v>
          </cell>
          <cell r="AE178" t="str">
            <v>1.02.01...5.2.2.15.01</v>
          </cell>
          <cell r="AF178" t="str">
            <v>.</v>
          </cell>
          <cell r="AJ178">
            <v>0</v>
          </cell>
        </row>
        <row r="179">
          <cell r="A179">
            <v>177</v>
          </cell>
          <cell r="B179" t="str">
            <v/>
          </cell>
          <cell r="C179" t="str">
            <v/>
          </cell>
          <cell r="D179" t="str">
            <v/>
          </cell>
          <cell r="E179" t="str">
            <v/>
          </cell>
          <cell r="F179" t="str">
            <v/>
          </cell>
          <cell r="G179" t="str">
            <v/>
          </cell>
          <cell r="J179" t="str">
            <v/>
          </cell>
          <cell r="K179" t="str">
            <v/>
          </cell>
          <cell r="P179" t="e">
            <v>#N/A</v>
          </cell>
          <cell r="R179" t="e">
            <v>#N/A</v>
          </cell>
          <cell r="T179">
            <v>0</v>
          </cell>
          <cell r="U179">
            <v>0</v>
          </cell>
          <cell r="V179" t="str">
            <v/>
          </cell>
          <cell r="X179">
            <v>0</v>
          </cell>
          <cell r="AA179" t="str">
            <v>1.02.01.</v>
          </cell>
          <cell r="AD179" t="str">
            <v>5.2.2.15.01</v>
          </cell>
          <cell r="AE179" t="str">
            <v>1.02.01...5.2.2.15.01</v>
          </cell>
          <cell r="AF179" t="str">
            <v>.</v>
          </cell>
          <cell r="AJ179">
            <v>0</v>
          </cell>
        </row>
        <row r="180">
          <cell r="A180">
            <v>178</v>
          </cell>
          <cell r="B180" t="str">
            <v/>
          </cell>
          <cell r="C180" t="str">
            <v/>
          </cell>
          <cell r="D180" t="str">
            <v/>
          </cell>
          <cell r="E180" t="str">
            <v/>
          </cell>
          <cell r="F180" t="str">
            <v/>
          </cell>
          <cell r="G180" t="str">
            <v/>
          </cell>
          <cell r="J180" t="str">
            <v/>
          </cell>
          <cell r="K180" t="str">
            <v/>
          </cell>
          <cell r="P180" t="e">
            <v>#N/A</v>
          </cell>
          <cell r="R180" t="e">
            <v>#N/A</v>
          </cell>
          <cell r="T180">
            <v>0</v>
          </cell>
          <cell r="U180">
            <v>0</v>
          </cell>
          <cell r="V180" t="str">
            <v/>
          </cell>
          <cell r="X180">
            <v>0</v>
          </cell>
          <cell r="AA180" t="str">
            <v>1.02.01.</v>
          </cell>
          <cell r="AD180" t="str">
            <v>5.2.2.15.01</v>
          </cell>
          <cell r="AE180" t="str">
            <v>1.02.01...5.2.2.15.01</v>
          </cell>
          <cell r="AF180" t="str">
            <v>.</v>
          </cell>
          <cell r="AJ180">
            <v>0</v>
          </cell>
        </row>
        <row r="181">
          <cell r="A181">
            <v>179</v>
          </cell>
          <cell r="B181" t="str">
            <v/>
          </cell>
          <cell r="C181" t="str">
            <v/>
          </cell>
          <cell r="D181" t="str">
            <v/>
          </cell>
          <cell r="E181" t="str">
            <v/>
          </cell>
          <cell r="F181" t="str">
            <v/>
          </cell>
          <cell r="G181" t="str">
            <v/>
          </cell>
          <cell r="J181" t="str">
            <v/>
          </cell>
          <cell r="K181" t="str">
            <v/>
          </cell>
          <cell r="P181" t="e">
            <v>#N/A</v>
          </cell>
          <cell r="R181" t="e">
            <v>#N/A</v>
          </cell>
          <cell r="T181">
            <v>0</v>
          </cell>
          <cell r="U181">
            <v>0</v>
          </cell>
          <cell r="V181" t="str">
            <v/>
          </cell>
          <cell r="X181">
            <v>0</v>
          </cell>
          <cell r="AA181" t="str">
            <v>1.02.01.</v>
          </cell>
          <cell r="AD181" t="str">
            <v>5.2.2.15.01</v>
          </cell>
          <cell r="AE181" t="str">
            <v>1.02.01...5.2.2.15.01</v>
          </cell>
          <cell r="AF181" t="str">
            <v>.</v>
          </cell>
          <cell r="AJ181">
            <v>0</v>
          </cell>
        </row>
        <row r="182">
          <cell r="A182">
            <v>180</v>
          </cell>
          <cell r="B182" t="str">
            <v/>
          </cell>
          <cell r="C182" t="str">
            <v/>
          </cell>
          <cell r="D182" t="str">
            <v/>
          </cell>
          <cell r="E182" t="str">
            <v/>
          </cell>
          <cell r="F182" t="str">
            <v/>
          </cell>
          <cell r="G182" t="str">
            <v/>
          </cell>
          <cell r="J182" t="str">
            <v/>
          </cell>
          <cell r="K182" t="str">
            <v/>
          </cell>
          <cell r="P182" t="e">
            <v>#N/A</v>
          </cell>
          <cell r="R182" t="e">
            <v>#N/A</v>
          </cell>
          <cell r="T182">
            <v>0</v>
          </cell>
          <cell r="U182">
            <v>0</v>
          </cell>
          <cell r="V182" t="str">
            <v/>
          </cell>
          <cell r="X182">
            <v>0</v>
          </cell>
          <cell r="AA182" t="str">
            <v>1.02.01.</v>
          </cell>
          <cell r="AD182" t="str">
            <v>5.2.2.15.01</v>
          </cell>
          <cell r="AE182" t="str">
            <v>1.02.01...5.2.2.15.01</v>
          </cell>
          <cell r="AF182" t="str">
            <v>.</v>
          </cell>
          <cell r="AJ182">
            <v>0</v>
          </cell>
        </row>
        <row r="183">
          <cell r="A183">
            <v>181</v>
          </cell>
          <cell r="B183" t="str">
            <v/>
          </cell>
          <cell r="C183" t="str">
            <v/>
          </cell>
          <cell r="D183" t="str">
            <v/>
          </cell>
          <cell r="E183" t="str">
            <v/>
          </cell>
          <cell r="F183" t="str">
            <v/>
          </cell>
          <cell r="G183" t="str">
            <v/>
          </cell>
          <cell r="J183" t="str">
            <v/>
          </cell>
          <cell r="K183" t="str">
            <v/>
          </cell>
          <cell r="P183" t="e">
            <v>#N/A</v>
          </cell>
          <cell r="R183" t="e">
            <v>#N/A</v>
          </cell>
          <cell r="T183">
            <v>0</v>
          </cell>
          <cell r="U183">
            <v>0</v>
          </cell>
          <cell r="V183" t="str">
            <v/>
          </cell>
          <cell r="X183">
            <v>0</v>
          </cell>
          <cell r="AA183" t="str">
            <v>1.02.01.</v>
          </cell>
          <cell r="AD183" t="str">
            <v>5.2.2.15.01</v>
          </cell>
          <cell r="AE183" t="str">
            <v>1.02.01...5.2.2.15.01</v>
          </cell>
          <cell r="AF183" t="str">
            <v>.</v>
          </cell>
          <cell r="AJ183">
            <v>0</v>
          </cell>
        </row>
        <row r="184">
          <cell r="A184">
            <v>182</v>
          </cell>
          <cell r="B184" t="str">
            <v/>
          </cell>
          <cell r="C184" t="str">
            <v/>
          </cell>
          <cell r="D184" t="str">
            <v/>
          </cell>
          <cell r="E184" t="str">
            <v/>
          </cell>
          <cell r="F184" t="str">
            <v/>
          </cell>
          <cell r="G184" t="str">
            <v/>
          </cell>
          <cell r="J184" t="str">
            <v/>
          </cell>
          <cell r="K184" t="str">
            <v/>
          </cell>
          <cell r="P184" t="e">
            <v>#N/A</v>
          </cell>
          <cell r="R184" t="e">
            <v>#N/A</v>
          </cell>
          <cell r="T184">
            <v>0</v>
          </cell>
          <cell r="U184">
            <v>0</v>
          </cell>
          <cell r="V184" t="str">
            <v/>
          </cell>
          <cell r="X184">
            <v>0</v>
          </cell>
          <cell r="AA184" t="str">
            <v>1.02.01.</v>
          </cell>
          <cell r="AD184" t="str">
            <v>5.2.2.15.01</v>
          </cell>
          <cell r="AE184" t="str">
            <v>1.02.01...5.2.2.15.01</v>
          </cell>
          <cell r="AF184" t="str">
            <v>.</v>
          </cell>
          <cell r="AJ184">
            <v>0</v>
          </cell>
        </row>
        <row r="185">
          <cell r="A185">
            <v>183</v>
          </cell>
          <cell r="B185" t="str">
            <v/>
          </cell>
          <cell r="C185" t="str">
            <v/>
          </cell>
          <cell r="D185" t="str">
            <v/>
          </cell>
          <cell r="E185" t="str">
            <v/>
          </cell>
          <cell r="F185" t="str">
            <v/>
          </cell>
          <cell r="G185" t="str">
            <v/>
          </cell>
          <cell r="J185" t="str">
            <v/>
          </cell>
          <cell r="K185" t="str">
            <v/>
          </cell>
          <cell r="P185" t="e">
            <v>#N/A</v>
          </cell>
          <cell r="R185" t="e">
            <v>#N/A</v>
          </cell>
          <cell r="T185">
            <v>0</v>
          </cell>
          <cell r="U185">
            <v>0</v>
          </cell>
          <cell r="V185" t="str">
            <v/>
          </cell>
          <cell r="X185">
            <v>0</v>
          </cell>
          <cell r="AA185" t="str">
            <v>1.02.01.</v>
          </cell>
          <cell r="AD185" t="str">
            <v>5.2.2.15.01</v>
          </cell>
          <cell r="AE185" t="str">
            <v>1.02.01...5.2.2.15.01</v>
          </cell>
          <cell r="AF185" t="str">
            <v>.</v>
          </cell>
          <cell r="AJ185">
            <v>0</v>
          </cell>
        </row>
        <row r="186">
          <cell r="A186">
            <v>184</v>
          </cell>
          <cell r="B186" t="str">
            <v/>
          </cell>
          <cell r="C186" t="str">
            <v/>
          </cell>
          <cell r="D186" t="str">
            <v/>
          </cell>
          <cell r="E186" t="str">
            <v/>
          </cell>
          <cell r="F186" t="str">
            <v/>
          </cell>
          <cell r="G186" t="str">
            <v/>
          </cell>
          <cell r="J186" t="str">
            <v/>
          </cell>
          <cell r="K186" t="str">
            <v/>
          </cell>
          <cell r="P186" t="e">
            <v>#N/A</v>
          </cell>
          <cell r="R186" t="e">
            <v>#N/A</v>
          </cell>
          <cell r="T186">
            <v>0</v>
          </cell>
          <cell r="U186">
            <v>0</v>
          </cell>
          <cell r="V186" t="str">
            <v/>
          </cell>
          <cell r="X186">
            <v>0</v>
          </cell>
          <cell r="AA186" t="str">
            <v>1.02.01.</v>
          </cell>
          <cell r="AD186" t="str">
            <v>5.2.2.15.01</v>
          </cell>
          <cell r="AE186" t="str">
            <v>1.02.01...5.2.2.15.01</v>
          </cell>
          <cell r="AF186" t="str">
            <v>.</v>
          </cell>
          <cell r="AJ186">
            <v>0</v>
          </cell>
        </row>
        <row r="187">
          <cell r="A187">
            <v>185</v>
          </cell>
          <cell r="B187" t="str">
            <v/>
          </cell>
          <cell r="C187" t="str">
            <v/>
          </cell>
          <cell r="D187" t="str">
            <v/>
          </cell>
          <cell r="E187" t="str">
            <v/>
          </cell>
          <cell r="F187" t="str">
            <v/>
          </cell>
          <cell r="G187" t="str">
            <v/>
          </cell>
          <cell r="J187" t="str">
            <v/>
          </cell>
          <cell r="K187" t="str">
            <v/>
          </cell>
          <cell r="P187" t="e">
            <v>#N/A</v>
          </cell>
          <cell r="R187" t="e">
            <v>#N/A</v>
          </cell>
          <cell r="T187">
            <v>0</v>
          </cell>
          <cell r="U187">
            <v>0</v>
          </cell>
          <cell r="V187" t="str">
            <v/>
          </cell>
          <cell r="X187">
            <v>0</v>
          </cell>
          <cell r="AA187" t="str">
            <v>1.02.01.</v>
          </cell>
          <cell r="AD187" t="str">
            <v>5.2.2.15.01</v>
          </cell>
          <cell r="AE187" t="str">
            <v>1.02.01...5.2.2.15.01</v>
          </cell>
          <cell r="AF187" t="str">
            <v>.</v>
          </cell>
          <cell r="AJ187">
            <v>0</v>
          </cell>
        </row>
        <row r="188">
          <cell r="A188">
            <v>186</v>
          </cell>
          <cell r="B188" t="str">
            <v/>
          </cell>
          <cell r="C188" t="str">
            <v/>
          </cell>
          <cell r="D188" t="str">
            <v/>
          </cell>
          <cell r="E188" t="str">
            <v/>
          </cell>
          <cell r="F188" t="str">
            <v/>
          </cell>
          <cell r="G188" t="str">
            <v/>
          </cell>
          <cell r="J188" t="str">
            <v/>
          </cell>
          <cell r="K188" t="str">
            <v/>
          </cell>
          <cell r="P188" t="e">
            <v>#N/A</v>
          </cell>
          <cell r="R188" t="e">
            <v>#N/A</v>
          </cell>
          <cell r="T188">
            <v>0</v>
          </cell>
          <cell r="U188">
            <v>0</v>
          </cell>
          <cell r="V188" t="str">
            <v/>
          </cell>
          <cell r="X188">
            <v>0</v>
          </cell>
          <cell r="AA188" t="str">
            <v>1.02.01.</v>
          </cell>
          <cell r="AD188" t="str">
            <v>5.2.2.15.01</v>
          </cell>
          <cell r="AE188" t="str">
            <v>1.02.01...5.2.2.15.01</v>
          </cell>
          <cell r="AF188" t="str">
            <v>.</v>
          </cell>
          <cell r="AJ188">
            <v>0</v>
          </cell>
        </row>
        <row r="189">
          <cell r="A189">
            <v>187</v>
          </cell>
          <cell r="B189" t="str">
            <v/>
          </cell>
          <cell r="C189" t="str">
            <v/>
          </cell>
          <cell r="D189" t="str">
            <v/>
          </cell>
          <cell r="E189" t="str">
            <v/>
          </cell>
          <cell r="F189" t="str">
            <v/>
          </cell>
          <cell r="G189" t="str">
            <v/>
          </cell>
          <cell r="J189" t="str">
            <v/>
          </cell>
          <cell r="K189" t="str">
            <v/>
          </cell>
          <cell r="P189" t="e">
            <v>#N/A</v>
          </cell>
          <cell r="R189" t="e">
            <v>#N/A</v>
          </cell>
          <cell r="T189">
            <v>0</v>
          </cell>
          <cell r="U189">
            <v>0</v>
          </cell>
          <cell r="V189" t="str">
            <v/>
          </cell>
          <cell r="X189">
            <v>0</v>
          </cell>
          <cell r="AA189" t="str">
            <v>1.02.01.</v>
          </cell>
          <cell r="AD189" t="str">
            <v>5.2.2.15.01</v>
          </cell>
          <cell r="AE189" t="str">
            <v>1.02.01...5.2.2.15.01</v>
          </cell>
          <cell r="AF189" t="str">
            <v>.</v>
          </cell>
          <cell r="AJ189">
            <v>0</v>
          </cell>
        </row>
        <row r="190">
          <cell r="A190">
            <v>188</v>
          </cell>
          <cell r="B190" t="str">
            <v/>
          </cell>
          <cell r="C190" t="str">
            <v/>
          </cell>
          <cell r="D190" t="str">
            <v/>
          </cell>
          <cell r="E190" t="str">
            <v/>
          </cell>
          <cell r="F190" t="str">
            <v/>
          </cell>
          <cell r="G190" t="str">
            <v/>
          </cell>
          <cell r="J190" t="str">
            <v/>
          </cell>
          <cell r="K190" t="str">
            <v/>
          </cell>
          <cell r="P190" t="e">
            <v>#N/A</v>
          </cell>
          <cell r="R190" t="e">
            <v>#N/A</v>
          </cell>
          <cell r="T190">
            <v>0</v>
          </cell>
          <cell r="U190">
            <v>0</v>
          </cell>
          <cell r="V190" t="str">
            <v/>
          </cell>
          <cell r="X190">
            <v>0</v>
          </cell>
          <cell r="AA190" t="str">
            <v>1.02.01.</v>
          </cell>
          <cell r="AD190" t="str">
            <v>5.2.2.15.01</v>
          </cell>
          <cell r="AE190" t="str">
            <v>1.02.01...5.2.2.15.01</v>
          </cell>
          <cell r="AF190" t="str">
            <v>.</v>
          </cell>
          <cell r="AJ190">
            <v>0</v>
          </cell>
        </row>
        <row r="191">
          <cell r="A191">
            <v>189</v>
          </cell>
          <cell r="B191" t="str">
            <v/>
          </cell>
          <cell r="C191" t="str">
            <v/>
          </cell>
          <cell r="D191" t="str">
            <v/>
          </cell>
          <cell r="E191" t="str">
            <v/>
          </cell>
          <cell r="F191" t="str">
            <v/>
          </cell>
          <cell r="G191" t="str">
            <v/>
          </cell>
          <cell r="J191" t="str">
            <v/>
          </cell>
          <cell r="K191" t="str">
            <v/>
          </cell>
          <cell r="P191" t="e">
            <v>#N/A</v>
          </cell>
          <cell r="R191" t="e">
            <v>#N/A</v>
          </cell>
          <cell r="T191">
            <v>0</v>
          </cell>
          <cell r="U191">
            <v>0</v>
          </cell>
          <cell r="V191" t="str">
            <v/>
          </cell>
          <cell r="X191">
            <v>0</v>
          </cell>
          <cell r="AA191" t="str">
            <v>1.02.01.</v>
          </cell>
          <cell r="AD191" t="str">
            <v>5.2.2.15.01</v>
          </cell>
          <cell r="AE191" t="str">
            <v>1.02.01...5.2.2.15.01</v>
          </cell>
          <cell r="AF191" t="str">
            <v>.</v>
          </cell>
          <cell r="AJ191">
            <v>0</v>
          </cell>
        </row>
        <row r="192">
          <cell r="A192">
            <v>190</v>
          </cell>
          <cell r="B192" t="str">
            <v/>
          </cell>
          <cell r="C192" t="str">
            <v/>
          </cell>
          <cell r="D192" t="str">
            <v/>
          </cell>
          <cell r="E192" t="str">
            <v/>
          </cell>
          <cell r="F192" t="str">
            <v/>
          </cell>
          <cell r="G192" t="str">
            <v/>
          </cell>
          <cell r="J192" t="str">
            <v/>
          </cell>
          <cell r="K192" t="str">
            <v/>
          </cell>
          <cell r="P192" t="e">
            <v>#N/A</v>
          </cell>
          <cell r="R192" t="e">
            <v>#N/A</v>
          </cell>
          <cell r="T192">
            <v>0</v>
          </cell>
          <cell r="U192">
            <v>0</v>
          </cell>
          <cell r="V192" t="str">
            <v/>
          </cell>
          <cell r="X192">
            <v>0</v>
          </cell>
          <cell r="AA192" t="str">
            <v>1.02.01.</v>
          </cell>
          <cell r="AD192" t="str">
            <v>5.2.2.15.01</v>
          </cell>
          <cell r="AE192" t="str">
            <v>1.02.01...5.2.2.15.01</v>
          </cell>
          <cell r="AF192" t="str">
            <v>.</v>
          </cell>
          <cell r="AJ192">
            <v>0</v>
          </cell>
        </row>
        <row r="193">
          <cell r="A193">
            <v>191</v>
          </cell>
          <cell r="B193" t="str">
            <v/>
          </cell>
          <cell r="C193" t="str">
            <v/>
          </cell>
          <cell r="D193" t="str">
            <v/>
          </cell>
          <cell r="E193" t="str">
            <v/>
          </cell>
          <cell r="F193" t="str">
            <v/>
          </cell>
          <cell r="G193" t="str">
            <v/>
          </cell>
          <cell r="J193" t="str">
            <v/>
          </cell>
          <cell r="K193" t="str">
            <v/>
          </cell>
          <cell r="P193" t="e">
            <v>#N/A</v>
          </cell>
          <cell r="R193" t="e">
            <v>#N/A</v>
          </cell>
          <cell r="T193">
            <v>0</v>
          </cell>
          <cell r="U193">
            <v>0</v>
          </cell>
          <cell r="V193" t="str">
            <v/>
          </cell>
          <cell r="X193">
            <v>0</v>
          </cell>
          <cell r="AA193" t="str">
            <v>1.02.01.</v>
          </cell>
          <cell r="AD193" t="str">
            <v>5.2.2.15.01</v>
          </cell>
          <cell r="AE193" t="str">
            <v>1.02.01...5.2.2.15.01</v>
          </cell>
          <cell r="AF193" t="str">
            <v>.</v>
          </cell>
          <cell r="AJ193">
            <v>0</v>
          </cell>
        </row>
        <row r="194">
          <cell r="A194">
            <v>192</v>
          </cell>
          <cell r="B194" t="str">
            <v/>
          </cell>
          <cell r="C194" t="str">
            <v/>
          </cell>
          <cell r="D194" t="str">
            <v/>
          </cell>
          <cell r="E194" t="str">
            <v/>
          </cell>
          <cell r="F194" t="str">
            <v/>
          </cell>
          <cell r="G194" t="str">
            <v/>
          </cell>
          <cell r="J194" t="str">
            <v/>
          </cell>
          <cell r="K194" t="str">
            <v/>
          </cell>
          <cell r="P194" t="e">
            <v>#N/A</v>
          </cell>
          <cell r="R194" t="e">
            <v>#N/A</v>
          </cell>
          <cell r="T194">
            <v>0</v>
          </cell>
          <cell r="U194">
            <v>0</v>
          </cell>
          <cell r="V194" t="str">
            <v/>
          </cell>
          <cell r="X194">
            <v>0</v>
          </cell>
          <cell r="AA194" t="str">
            <v>1.02.01.</v>
          </cell>
          <cell r="AD194" t="str">
            <v>5.2.2.15.01</v>
          </cell>
          <cell r="AE194" t="str">
            <v>1.02.01...5.2.2.15.01</v>
          </cell>
          <cell r="AF194" t="str">
            <v>.</v>
          </cell>
          <cell r="AJ194">
            <v>0</v>
          </cell>
        </row>
        <row r="195">
          <cell r="A195">
            <v>193</v>
          </cell>
          <cell r="B195" t="str">
            <v/>
          </cell>
          <cell r="C195" t="str">
            <v/>
          </cell>
          <cell r="D195" t="str">
            <v/>
          </cell>
          <cell r="E195" t="str">
            <v/>
          </cell>
          <cell r="F195" t="str">
            <v/>
          </cell>
          <cell r="G195" t="str">
            <v/>
          </cell>
          <cell r="J195" t="str">
            <v/>
          </cell>
          <cell r="K195" t="str">
            <v/>
          </cell>
          <cell r="P195" t="e">
            <v>#N/A</v>
          </cell>
          <cell r="R195" t="e">
            <v>#N/A</v>
          </cell>
          <cell r="V195" t="str">
            <v/>
          </cell>
          <cell r="AA195" t="str">
            <v>1.02.01.</v>
          </cell>
          <cell r="AD195" t="str">
            <v>5.2.2.15.01</v>
          </cell>
          <cell r="AE195" t="str">
            <v>1.02.01...5.2.2.15.01</v>
          </cell>
          <cell r="AF195" t="str">
            <v>.</v>
          </cell>
          <cell r="AJ195">
            <v>0</v>
          </cell>
        </row>
        <row r="196">
          <cell r="A196">
            <v>194</v>
          </cell>
          <cell r="B196" t="str">
            <v/>
          </cell>
          <cell r="C196" t="str">
            <v/>
          </cell>
          <cell r="D196" t="str">
            <v/>
          </cell>
          <cell r="E196" t="str">
            <v/>
          </cell>
          <cell r="F196" t="str">
            <v/>
          </cell>
          <cell r="G196" t="str">
            <v/>
          </cell>
          <cell r="J196" t="str">
            <v/>
          </cell>
          <cell r="K196" t="str">
            <v/>
          </cell>
          <cell r="P196" t="e">
            <v>#N/A</v>
          </cell>
          <cell r="R196" t="e">
            <v>#N/A</v>
          </cell>
          <cell r="V196" t="str">
            <v/>
          </cell>
          <cell r="AA196" t="str">
            <v>1.02.01.</v>
          </cell>
          <cell r="AD196" t="str">
            <v>5.2.2.15.01</v>
          </cell>
          <cell r="AE196" t="str">
            <v>1.02.01...5.2.2.15.01</v>
          </cell>
          <cell r="AF196" t="str">
            <v>.</v>
          </cell>
          <cell r="AJ196">
            <v>0</v>
          </cell>
        </row>
        <row r="197">
          <cell r="A197">
            <v>195</v>
          </cell>
          <cell r="B197" t="str">
            <v/>
          </cell>
          <cell r="C197" t="str">
            <v/>
          </cell>
          <cell r="D197" t="str">
            <v/>
          </cell>
          <cell r="E197" t="str">
            <v/>
          </cell>
          <cell r="F197" t="str">
            <v/>
          </cell>
          <cell r="G197" t="str">
            <v/>
          </cell>
          <cell r="J197" t="str">
            <v/>
          </cell>
          <cell r="K197" t="str">
            <v/>
          </cell>
          <cell r="P197" t="e">
            <v>#N/A</v>
          </cell>
          <cell r="R197" t="e">
            <v>#N/A</v>
          </cell>
          <cell r="V197" t="str">
            <v/>
          </cell>
          <cell r="AA197" t="str">
            <v>1.02.01.</v>
          </cell>
          <cell r="AD197" t="str">
            <v>5.2.2.15.01</v>
          </cell>
          <cell r="AE197" t="str">
            <v>1.02.01...5.2.2.15.01</v>
          </cell>
          <cell r="AF197" t="str">
            <v>.</v>
          </cell>
          <cell r="AJ197">
            <v>0</v>
          </cell>
        </row>
        <row r="198">
          <cell r="A198">
            <v>196</v>
          </cell>
          <cell r="B198" t="str">
            <v/>
          </cell>
          <cell r="C198" t="str">
            <v/>
          </cell>
          <cell r="D198" t="str">
            <v/>
          </cell>
          <cell r="E198" t="str">
            <v/>
          </cell>
          <cell r="F198" t="str">
            <v/>
          </cell>
          <cell r="G198" t="str">
            <v/>
          </cell>
          <cell r="J198" t="str">
            <v/>
          </cell>
          <cell r="K198" t="str">
            <v/>
          </cell>
          <cell r="P198" t="e">
            <v>#N/A</v>
          </cell>
          <cell r="R198" t="e">
            <v>#N/A</v>
          </cell>
          <cell r="V198" t="str">
            <v/>
          </cell>
          <cell r="AA198" t="str">
            <v>1.02.01.</v>
          </cell>
          <cell r="AD198" t="str">
            <v>5.2.2.15.01</v>
          </cell>
          <cell r="AE198" t="str">
            <v>1.02.01...5.2.2.15.01</v>
          </cell>
          <cell r="AF198" t="str">
            <v>.</v>
          </cell>
          <cell r="AJ198">
            <v>0</v>
          </cell>
        </row>
        <row r="199">
          <cell r="A199">
            <v>197</v>
          </cell>
          <cell r="B199" t="str">
            <v/>
          </cell>
          <cell r="C199" t="str">
            <v/>
          </cell>
          <cell r="D199" t="str">
            <v/>
          </cell>
          <cell r="E199" t="str">
            <v/>
          </cell>
          <cell r="F199" t="str">
            <v/>
          </cell>
          <cell r="G199" t="str">
            <v/>
          </cell>
          <cell r="J199" t="str">
            <v/>
          </cell>
          <cell r="K199" t="str">
            <v/>
          </cell>
          <cell r="P199" t="e">
            <v>#N/A</v>
          </cell>
          <cell r="R199" t="e">
            <v>#N/A</v>
          </cell>
          <cell r="V199" t="str">
            <v/>
          </cell>
          <cell r="AA199" t="str">
            <v>1.02.01.</v>
          </cell>
          <cell r="AD199" t="str">
            <v>5.2.2.15.01</v>
          </cell>
          <cell r="AE199" t="str">
            <v>1.02.01...5.2.2.15.01</v>
          </cell>
          <cell r="AF199" t="str">
            <v>.</v>
          </cell>
          <cell r="AJ199">
            <v>0</v>
          </cell>
        </row>
        <row r="200">
          <cell r="A200">
            <v>198</v>
          </cell>
          <cell r="B200" t="str">
            <v/>
          </cell>
          <cell r="C200" t="str">
            <v/>
          </cell>
          <cell r="D200" t="str">
            <v/>
          </cell>
          <cell r="E200" t="str">
            <v/>
          </cell>
          <cell r="F200" t="str">
            <v/>
          </cell>
          <cell r="G200" t="str">
            <v/>
          </cell>
          <cell r="J200" t="str">
            <v/>
          </cell>
          <cell r="K200" t="str">
            <v/>
          </cell>
          <cell r="P200" t="e">
            <v>#N/A</v>
          </cell>
          <cell r="R200" t="e">
            <v>#N/A</v>
          </cell>
          <cell r="V200" t="str">
            <v/>
          </cell>
          <cell r="AA200" t="str">
            <v>1.02.01.</v>
          </cell>
          <cell r="AD200" t="str">
            <v>5.2.2.15.01</v>
          </cell>
          <cell r="AE200" t="str">
            <v>1.02.01...5.2.2.15.01</v>
          </cell>
          <cell r="AF200" t="str">
            <v>.</v>
          </cell>
          <cell r="AJ200">
            <v>0</v>
          </cell>
        </row>
        <row r="201">
          <cell r="A201">
            <v>199</v>
          </cell>
          <cell r="B201" t="str">
            <v/>
          </cell>
          <cell r="C201" t="str">
            <v/>
          </cell>
          <cell r="D201" t="str">
            <v/>
          </cell>
          <cell r="E201" t="str">
            <v/>
          </cell>
          <cell r="F201" t="str">
            <v/>
          </cell>
          <cell r="G201" t="str">
            <v/>
          </cell>
          <cell r="J201" t="str">
            <v/>
          </cell>
          <cell r="K201" t="str">
            <v/>
          </cell>
          <cell r="P201" t="e">
            <v>#N/A</v>
          </cell>
          <cell r="R201" t="e">
            <v>#N/A</v>
          </cell>
          <cell r="V201" t="str">
            <v/>
          </cell>
          <cell r="AA201" t="str">
            <v>1.02.01.</v>
          </cell>
          <cell r="AD201" t="str">
            <v>5.2.2.15.01</v>
          </cell>
          <cell r="AE201" t="str">
            <v>1.02.01...5.2.2.15.01</v>
          </cell>
          <cell r="AF201" t="str">
            <v>.</v>
          </cell>
          <cell r="AJ201">
            <v>0</v>
          </cell>
        </row>
        <row r="202">
          <cell r="A202">
            <v>200</v>
          </cell>
          <cell r="B202" t="str">
            <v/>
          </cell>
          <cell r="C202" t="str">
            <v/>
          </cell>
          <cell r="D202" t="str">
            <v/>
          </cell>
          <cell r="E202" t="str">
            <v/>
          </cell>
          <cell r="F202" t="str">
            <v/>
          </cell>
          <cell r="G202" t="str">
            <v/>
          </cell>
          <cell r="J202" t="str">
            <v/>
          </cell>
          <cell r="K202" t="str">
            <v/>
          </cell>
          <cell r="P202" t="e">
            <v>#N/A</v>
          </cell>
          <cell r="R202" t="e">
            <v>#N/A</v>
          </cell>
          <cell r="V202" t="str">
            <v/>
          </cell>
          <cell r="AA202" t="str">
            <v>1.02.01.</v>
          </cell>
          <cell r="AD202" t="str">
            <v>5.2.2.15.01</v>
          </cell>
          <cell r="AE202" t="str">
            <v>1.02.01...5.2.2.15.01</v>
          </cell>
          <cell r="AF202" t="str">
            <v>.</v>
          </cell>
          <cell r="AJ202">
            <v>0</v>
          </cell>
        </row>
        <row r="203">
          <cell r="A203">
            <v>201</v>
          </cell>
          <cell r="B203" t="str">
            <v/>
          </cell>
          <cell r="C203" t="str">
            <v/>
          </cell>
          <cell r="D203" t="str">
            <v/>
          </cell>
          <cell r="E203" t="str">
            <v/>
          </cell>
          <cell r="F203" t="str">
            <v/>
          </cell>
          <cell r="G203" t="str">
            <v/>
          </cell>
          <cell r="J203" t="str">
            <v/>
          </cell>
          <cell r="K203" t="str">
            <v/>
          </cell>
          <cell r="P203" t="e">
            <v>#N/A</v>
          </cell>
          <cell r="R203" t="e">
            <v>#N/A</v>
          </cell>
          <cell r="V203" t="str">
            <v/>
          </cell>
          <cell r="AA203" t="str">
            <v>1.02.01.</v>
          </cell>
          <cell r="AD203" t="str">
            <v>5.2.2.15.01</v>
          </cell>
          <cell r="AE203" t="str">
            <v>1.02.01...5.2.2.15.01</v>
          </cell>
          <cell r="AF203" t="str">
            <v>.</v>
          </cell>
          <cell r="AJ203">
            <v>0</v>
          </cell>
        </row>
        <row r="204">
          <cell r="A204">
            <v>202</v>
          </cell>
          <cell r="B204" t="str">
            <v/>
          </cell>
          <cell r="C204" t="str">
            <v/>
          </cell>
          <cell r="D204" t="str">
            <v/>
          </cell>
          <cell r="E204" t="str">
            <v/>
          </cell>
          <cell r="F204" t="str">
            <v/>
          </cell>
          <cell r="G204" t="str">
            <v/>
          </cell>
          <cell r="J204" t="str">
            <v/>
          </cell>
          <cell r="K204" t="str">
            <v/>
          </cell>
          <cell r="P204" t="e">
            <v>#N/A</v>
          </cell>
          <cell r="R204" t="e">
            <v>#N/A</v>
          </cell>
          <cell r="V204" t="str">
            <v/>
          </cell>
          <cell r="AA204" t="str">
            <v>1.02.01.</v>
          </cell>
          <cell r="AD204" t="str">
            <v>5.2.2.15.01</v>
          </cell>
          <cell r="AE204" t="str">
            <v>1.02.01...5.2.2.15.01</v>
          </cell>
          <cell r="AF204" t="str">
            <v>.</v>
          </cell>
          <cell r="AJ204">
            <v>0</v>
          </cell>
        </row>
        <row r="205">
          <cell r="A205">
            <v>203</v>
          </cell>
          <cell r="B205" t="str">
            <v/>
          </cell>
          <cell r="C205" t="str">
            <v/>
          </cell>
          <cell r="D205" t="str">
            <v/>
          </cell>
          <cell r="E205" t="str">
            <v/>
          </cell>
          <cell r="F205" t="str">
            <v/>
          </cell>
          <cell r="G205" t="str">
            <v/>
          </cell>
          <cell r="J205" t="str">
            <v/>
          </cell>
          <cell r="K205" t="str">
            <v/>
          </cell>
          <cell r="P205" t="e">
            <v>#N/A</v>
          </cell>
          <cell r="R205" t="e">
            <v>#N/A</v>
          </cell>
          <cell r="V205" t="str">
            <v/>
          </cell>
          <cell r="AA205" t="str">
            <v>1.02.01.</v>
          </cell>
          <cell r="AD205" t="str">
            <v>5.2.2.15.01</v>
          </cell>
          <cell r="AE205" t="str">
            <v>1.02.01...5.2.2.15.01</v>
          </cell>
          <cell r="AF205" t="str">
            <v>.</v>
          </cell>
          <cell r="AJ205">
            <v>0</v>
          </cell>
        </row>
        <row r="206">
          <cell r="A206">
            <v>204</v>
          </cell>
          <cell r="B206" t="str">
            <v/>
          </cell>
          <cell r="C206" t="str">
            <v/>
          </cell>
          <cell r="D206" t="str">
            <v/>
          </cell>
          <cell r="E206" t="str">
            <v/>
          </cell>
          <cell r="F206" t="str">
            <v/>
          </cell>
          <cell r="G206" t="str">
            <v/>
          </cell>
          <cell r="J206" t="str">
            <v/>
          </cell>
          <cell r="K206" t="str">
            <v/>
          </cell>
          <cell r="P206" t="e">
            <v>#N/A</v>
          </cell>
          <cell r="R206" t="e">
            <v>#N/A</v>
          </cell>
          <cell r="V206" t="str">
            <v/>
          </cell>
          <cell r="AA206" t="str">
            <v>1.02.01.</v>
          </cell>
          <cell r="AD206" t="str">
            <v>5.2.2.15.01</v>
          </cell>
          <cell r="AE206" t="str">
            <v>1.02.01...5.2.2.15.01</v>
          </cell>
          <cell r="AF206" t="str">
            <v>.</v>
          </cell>
          <cell r="AJ206">
            <v>0</v>
          </cell>
        </row>
        <row r="207">
          <cell r="A207">
            <v>205</v>
          </cell>
          <cell r="B207" t="str">
            <v/>
          </cell>
          <cell r="C207" t="str">
            <v/>
          </cell>
          <cell r="D207" t="str">
            <v/>
          </cell>
          <cell r="E207" t="str">
            <v/>
          </cell>
          <cell r="F207" t="str">
            <v/>
          </cell>
          <cell r="G207" t="str">
            <v/>
          </cell>
          <cell r="J207" t="str">
            <v/>
          </cell>
          <cell r="K207" t="str">
            <v/>
          </cell>
          <cell r="P207" t="e">
            <v>#N/A</v>
          </cell>
          <cell r="R207" t="e">
            <v>#N/A</v>
          </cell>
          <cell r="V207" t="str">
            <v/>
          </cell>
          <cell r="AA207" t="str">
            <v>1.02.01.</v>
          </cell>
          <cell r="AD207" t="str">
            <v>5.2.2.15.01</v>
          </cell>
          <cell r="AE207" t="str">
            <v>1.02.01...5.2.2.15.01</v>
          </cell>
          <cell r="AF207" t="str">
            <v>.</v>
          </cell>
          <cell r="AJ207">
            <v>0</v>
          </cell>
        </row>
        <row r="208">
          <cell r="A208">
            <v>206</v>
          </cell>
          <cell r="B208" t="str">
            <v/>
          </cell>
          <cell r="C208" t="str">
            <v/>
          </cell>
          <cell r="D208" t="str">
            <v/>
          </cell>
          <cell r="E208" t="str">
            <v/>
          </cell>
          <cell r="F208" t="str">
            <v/>
          </cell>
          <cell r="G208" t="str">
            <v/>
          </cell>
          <cell r="J208" t="str">
            <v/>
          </cell>
          <cell r="K208" t="str">
            <v/>
          </cell>
          <cell r="P208" t="e">
            <v>#N/A</v>
          </cell>
          <cell r="R208" t="e">
            <v>#N/A</v>
          </cell>
          <cell r="V208" t="str">
            <v/>
          </cell>
          <cell r="AA208" t="str">
            <v>1.02.01.</v>
          </cell>
          <cell r="AD208" t="str">
            <v>5.2.2.15.01</v>
          </cell>
          <cell r="AE208" t="str">
            <v>1.02.01...5.2.2.15.01</v>
          </cell>
          <cell r="AF208" t="str">
            <v>.</v>
          </cell>
          <cell r="AJ208">
            <v>0</v>
          </cell>
        </row>
        <row r="209">
          <cell r="A209">
            <v>207</v>
          </cell>
          <cell r="B209" t="str">
            <v/>
          </cell>
          <cell r="C209" t="str">
            <v/>
          </cell>
          <cell r="D209" t="str">
            <v/>
          </cell>
          <cell r="E209" t="str">
            <v/>
          </cell>
          <cell r="F209" t="str">
            <v/>
          </cell>
          <cell r="G209" t="str">
            <v/>
          </cell>
          <cell r="J209" t="str">
            <v/>
          </cell>
          <cell r="K209" t="str">
            <v/>
          </cell>
          <cell r="P209" t="e">
            <v>#N/A</v>
          </cell>
          <cell r="R209" t="e">
            <v>#N/A</v>
          </cell>
          <cell r="V209" t="str">
            <v/>
          </cell>
          <cell r="AA209" t="str">
            <v>1.02.01.</v>
          </cell>
          <cell r="AD209" t="str">
            <v>5.2.2.15.01</v>
          </cell>
          <cell r="AE209" t="str">
            <v>1.02.01...5.2.2.15.01</v>
          </cell>
          <cell r="AF209" t="str">
            <v>.</v>
          </cell>
          <cell r="AJ209">
            <v>0</v>
          </cell>
        </row>
        <row r="210">
          <cell r="A210">
            <v>208</v>
          </cell>
          <cell r="B210" t="str">
            <v/>
          </cell>
          <cell r="C210" t="str">
            <v/>
          </cell>
          <cell r="D210" t="str">
            <v/>
          </cell>
          <cell r="E210" t="str">
            <v/>
          </cell>
          <cell r="F210" t="str">
            <v/>
          </cell>
          <cell r="G210" t="str">
            <v/>
          </cell>
          <cell r="J210" t="str">
            <v/>
          </cell>
          <cell r="K210" t="str">
            <v/>
          </cell>
          <cell r="P210" t="e">
            <v>#N/A</v>
          </cell>
          <cell r="R210" t="e">
            <v>#N/A</v>
          </cell>
          <cell r="V210" t="str">
            <v/>
          </cell>
          <cell r="AA210" t="str">
            <v>1.02.01.</v>
          </cell>
          <cell r="AD210" t="str">
            <v>5.2.2.15.01</v>
          </cell>
          <cell r="AE210" t="str">
            <v>1.02.01...5.2.2.15.01</v>
          </cell>
          <cell r="AF210" t="str">
            <v>.</v>
          </cell>
          <cell r="AJ210">
            <v>0</v>
          </cell>
        </row>
        <row r="211">
          <cell r="A211">
            <v>209</v>
          </cell>
          <cell r="B211" t="str">
            <v/>
          </cell>
          <cell r="C211" t="str">
            <v/>
          </cell>
          <cell r="D211" t="str">
            <v/>
          </cell>
          <cell r="E211" t="str">
            <v/>
          </cell>
          <cell r="F211" t="str">
            <v/>
          </cell>
          <cell r="G211" t="str">
            <v/>
          </cell>
          <cell r="J211" t="str">
            <v/>
          </cell>
          <cell r="K211" t="str">
            <v/>
          </cell>
          <cell r="P211" t="e">
            <v>#N/A</v>
          </cell>
          <cell r="R211" t="e">
            <v>#N/A</v>
          </cell>
          <cell r="V211" t="str">
            <v/>
          </cell>
          <cell r="AA211" t="str">
            <v>1.02.01.</v>
          </cell>
          <cell r="AD211" t="str">
            <v>5.2.2.15.01</v>
          </cell>
          <cell r="AE211" t="str">
            <v>1.02.01...5.2.2.15.01</v>
          </cell>
          <cell r="AF211" t="str">
            <v>.</v>
          </cell>
          <cell r="AJ211">
            <v>0</v>
          </cell>
        </row>
        <row r="212">
          <cell r="A212">
            <v>210</v>
          </cell>
          <cell r="B212" t="str">
            <v/>
          </cell>
          <cell r="C212" t="str">
            <v/>
          </cell>
          <cell r="D212" t="str">
            <v/>
          </cell>
          <cell r="E212" t="str">
            <v/>
          </cell>
          <cell r="F212" t="str">
            <v/>
          </cell>
          <cell r="G212" t="str">
            <v/>
          </cell>
          <cell r="J212" t="str">
            <v/>
          </cell>
          <cell r="K212" t="str">
            <v/>
          </cell>
          <cell r="P212" t="e">
            <v>#N/A</v>
          </cell>
          <cell r="R212" t="e">
            <v>#N/A</v>
          </cell>
          <cell r="V212" t="str">
            <v/>
          </cell>
          <cell r="AA212" t="str">
            <v>1.02.01.</v>
          </cell>
          <cell r="AD212" t="str">
            <v>5.2.2.15.01</v>
          </cell>
          <cell r="AE212" t="str">
            <v>1.02.01...5.2.2.15.01</v>
          </cell>
          <cell r="AF212" t="str">
            <v>.</v>
          </cell>
          <cell r="AJ212">
            <v>0</v>
          </cell>
        </row>
        <row r="213">
          <cell r="A213">
            <v>211</v>
          </cell>
          <cell r="B213" t="str">
            <v/>
          </cell>
          <cell r="C213" t="str">
            <v/>
          </cell>
          <cell r="D213" t="str">
            <v/>
          </cell>
          <cell r="E213" t="str">
            <v/>
          </cell>
          <cell r="F213" t="str">
            <v/>
          </cell>
          <cell r="G213" t="str">
            <v/>
          </cell>
          <cell r="J213" t="str">
            <v/>
          </cell>
          <cell r="K213" t="str">
            <v/>
          </cell>
          <cell r="P213" t="e">
            <v>#N/A</v>
          </cell>
          <cell r="R213" t="e">
            <v>#N/A</v>
          </cell>
          <cell r="V213" t="str">
            <v/>
          </cell>
          <cell r="AA213" t="str">
            <v>1.02.01.</v>
          </cell>
          <cell r="AD213" t="str">
            <v>5.2.2.15.01</v>
          </cell>
          <cell r="AE213" t="str">
            <v>1.02.01...5.2.2.15.01</v>
          </cell>
          <cell r="AF213" t="str">
            <v>.</v>
          </cell>
          <cell r="AJ213">
            <v>0</v>
          </cell>
        </row>
        <row r="214">
          <cell r="A214">
            <v>212</v>
          </cell>
          <cell r="B214" t="str">
            <v/>
          </cell>
          <cell r="C214" t="str">
            <v/>
          </cell>
          <cell r="D214" t="str">
            <v/>
          </cell>
          <cell r="E214" t="str">
            <v/>
          </cell>
          <cell r="F214" t="str">
            <v/>
          </cell>
          <cell r="G214" t="str">
            <v/>
          </cell>
          <cell r="J214" t="str">
            <v/>
          </cell>
          <cell r="K214" t="str">
            <v/>
          </cell>
          <cell r="P214" t="e">
            <v>#N/A</v>
          </cell>
          <cell r="R214" t="e">
            <v>#N/A</v>
          </cell>
          <cell r="V214" t="str">
            <v/>
          </cell>
          <cell r="AA214" t="str">
            <v>1.02.01.</v>
          </cell>
          <cell r="AD214" t="str">
            <v>5.2.2.15.01</v>
          </cell>
          <cell r="AE214" t="str">
            <v>1.02.01...5.2.2.15.01</v>
          </cell>
          <cell r="AF214" t="str">
            <v>.</v>
          </cell>
          <cell r="AJ214">
            <v>0</v>
          </cell>
        </row>
        <row r="215">
          <cell r="A215">
            <v>213</v>
          </cell>
          <cell r="B215" t="str">
            <v/>
          </cell>
          <cell r="C215" t="str">
            <v/>
          </cell>
          <cell r="D215" t="str">
            <v/>
          </cell>
          <cell r="E215" t="str">
            <v/>
          </cell>
          <cell r="F215" t="str">
            <v/>
          </cell>
          <cell r="G215" t="str">
            <v/>
          </cell>
          <cell r="J215" t="str">
            <v/>
          </cell>
          <cell r="K215" t="str">
            <v/>
          </cell>
          <cell r="P215" t="e">
            <v>#N/A</v>
          </cell>
          <cell r="R215" t="e">
            <v>#N/A</v>
          </cell>
          <cell r="V215" t="str">
            <v/>
          </cell>
          <cell r="AA215" t="str">
            <v>1.02.01.</v>
          </cell>
          <cell r="AD215" t="str">
            <v>5.2.2.15.01</v>
          </cell>
          <cell r="AE215" t="str">
            <v>1.02.01...5.2.2.15.01</v>
          </cell>
          <cell r="AF215" t="str">
            <v>.</v>
          </cell>
          <cell r="AJ215">
            <v>0</v>
          </cell>
        </row>
        <row r="216">
          <cell r="A216">
            <v>214</v>
          </cell>
          <cell r="B216" t="str">
            <v/>
          </cell>
          <cell r="C216" t="str">
            <v/>
          </cell>
          <cell r="D216" t="str">
            <v/>
          </cell>
          <cell r="E216" t="str">
            <v/>
          </cell>
          <cell r="F216" t="str">
            <v/>
          </cell>
          <cell r="G216" t="str">
            <v/>
          </cell>
          <cell r="J216" t="str">
            <v/>
          </cell>
          <cell r="K216" t="str">
            <v/>
          </cell>
          <cell r="P216" t="e">
            <v>#N/A</v>
          </cell>
          <cell r="R216" t="e">
            <v>#N/A</v>
          </cell>
          <cell r="V216" t="str">
            <v/>
          </cell>
          <cell r="AA216" t="str">
            <v>1.02.01.</v>
          </cell>
          <cell r="AD216" t="str">
            <v>5.2.2.15.01</v>
          </cell>
          <cell r="AE216" t="str">
            <v>1.02.01...5.2.2.15.01</v>
          </cell>
          <cell r="AF216" t="str">
            <v>.</v>
          </cell>
          <cell r="AJ216">
            <v>0</v>
          </cell>
        </row>
        <row r="217">
          <cell r="A217">
            <v>215</v>
          </cell>
          <cell r="B217" t="str">
            <v/>
          </cell>
          <cell r="C217" t="str">
            <v/>
          </cell>
          <cell r="D217" t="str">
            <v/>
          </cell>
          <cell r="E217" t="str">
            <v/>
          </cell>
          <cell r="F217" t="str">
            <v/>
          </cell>
          <cell r="G217" t="str">
            <v/>
          </cell>
          <cell r="J217" t="str">
            <v/>
          </cell>
          <cell r="K217" t="str">
            <v/>
          </cell>
          <cell r="P217" t="e">
            <v>#N/A</v>
          </cell>
          <cell r="R217" t="e">
            <v>#N/A</v>
          </cell>
          <cell r="V217" t="str">
            <v/>
          </cell>
          <cell r="AA217" t="str">
            <v>1.02.01.</v>
          </cell>
          <cell r="AD217" t="str">
            <v>5.2.2.15.01</v>
          </cell>
          <cell r="AE217" t="str">
            <v>1.02.01...5.2.2.15.01</v>
          </cell>
          <cell r="AF217" t="str">
            <v>.</v>
          </cell>
          <cell r="AJ217">
            <v>0</v>
          </cell>
        </row>
        <row r="218">
          <cell r="A218">
            <v>216</v>
          </cell>
          <cell r="B218" t="str">
            <v/>
          </cell>
          <cell r="C218" t="str">
            <v/>
          </cell>
          <cell r="D218" t="str">
            <v/>
          </cell>
          <cell r="E218" t="str">
            <v/>
          </cell>
          <cell r="F218" t="str">
            <v/>
          </cell>
          <cell r="G218" t="str">
            <v/>
          </cell>
          <cell r="J218" t="str">
            <v/>
          </cell>
          <cell r="K218" t="str">
            <v/>
          </cell>
          <cell r="P218" t="e">
            <v>#N/A</v>
          </cell>
          <cell r="R218" t="e">
            <v>#N/A</v>
          </cell>
          <cell r="V218" t="str">
            <v/>
          </cell>
          <cell r="AA218" t="str">
            <v>1.02.01.</v>
          </cell>
          <cell r="AD218" t="str">
            <v>5.2.2.15.01</v>
          </cell>
          <cell r="AE218" t="str">
            <v>1.02.01...5.2.2.15.01</v>
          </cell>
          <cell r="AF218" t="str">
            <v>.</v>
          </cell>
          <cell r="AJ218">
            <v>0</v>
          </cell>
        </row>
        <row r="219">
          <cell r="A219">
            <v>217</v>
          </cell>
          <cell r="B219" t="str">
            <v/>
          </cell>
          <cell r="C219" t="str">
            <v/>
          </cell>
          <cell r="D219" t="str">
            <v/>
          </cell>
          <cell r="E219" t="str">
            <v/>
          </cell>
          <cell r="F219" t="str">
            <v/>
          </cell>
          <cell r="G219" t="str">
            <v/>
          </cell>
          <cell r="J219" t="str">
            <v/>
          </cell>
          <cell r="K219" t="str">
            <v/>
          </cell>
          <cell r="P219" t="e">
            <v>#N/A</v>
          </cell>
          <cell r="R219" t="e">
            <v>#N/A</v>
          </cell>
          <cell r="V219" t="str">
            <v/>
          </cell>
          <cell r="AA219" t="str">
            <v>1.02.01.</v>
          </cell>
          <cell r="AD219" t="str">
            <v>5.2.2.15.01</v>
          </cell>
          <cell r="AE219" t="str">
            <v>1.02.01...5.2.2.15.01</v>
          </cell>
          <cell r="AF219" t="str">
            <v>.</v>
          </cell>
          <cell r="AJ219">
            <v>0</v>
          </cell>
        </row>
        <row r="220">
          <cell r="A220">
            <v>218</v>
          </cell>
          <cell r="B220" t="str">
            <v/>
          </cell>
          <cell r="C220" t="str">
            <v/>
          </cell>
          <cell r="D220" t="str">
            <v/>
          </cell>
          <cell r="E220" t="str">
            <v/>
          </cell>
          <cell r="F220" t="str">
            <v/>
          </cell>
          <cell r="G220" t="str">
            <v/>
          </cell>
          <cell r="J220" t="str">
            <v/>
          </cell>
          <cell r="K220" t="str">
            <v/>
          </cell>
          <cell r="P220" t="e">
            <v>#N/A</v>
          </cell>
          <cell r="R220" t="e">
            <v>#N/A</v>
          </cell>
          <cell r="V220" t="str">
            <v/>
          </cell>
          <cell r="AA220" t="str">
            <v>1.02.01.</v>
          </cell>
          <cell r="AD220" t="str">
            <v>5.2.2.15.01</v>
          </cell>
          <cell r="AE220" t="str">
            <v>1.02.01...5.2.2.15.01</v>
          </cell>
          <cell r="AF220" t="str">
            <v>.</v>
          </cell>
          <cell r="AJ220">
            <v>0</v>
          </cell>
        </row>
        <row r="221">
          <cell r="A221">
            <v>219</v>
          </cell>
          <cell r="B221" t="str">
            <v/>
          </cell>
          <cell r="C221" t="str">
            <v/>
          </cell>
          <cell r="D221" t="str">
            <v/>
          </cell>
          <cell r="E221" t="str">
            <v/>
          </cell>
          <cell r="F221" t="str">
            <v/>
          </cell>
          <cell r="G221" t="str">
            <v/>
          </cell>
          <cell r="J221" t="str">
            <v/>
          </cell>
          <cell r="K221" t="str">
            <v/>
          </cell>
          <cell r="P221" t="e">
            <v>#N/A</v>
          </cell>
          <cell r="R221" t="e">
            <v>#N/A</v>
          </cell>
          <cell r="V221" t="str">
            <v/>
          </cell>
          <cell r="AD221" t="str">
            <v>5.2.2.15.01</v>
          </cell>
          <cell r="AJ221">
            <v>0</v>
          </cell>
        </row>
        <row r="222">
          <cell r="A222">
            <v>220</v>
          </cell>
          <cell r="B222" t="str">
            <v/>
          </cell>
          <cell r="C222" t="str">
            <v/>
          </cell>
          <cell r="D222" t="str">
            <v/>
          </cell>
          <cell r="E222" t="str">
            <v/>
          </cell>
          <cell r="F222" t="str">
            <v/>
          </cell>
          <cell r="G222" t="str">
            <v/>
          </cell>
          <cell r="J222" t="str">
            <v/>
          </cell>
          <cell r="K222" t="str">
            <v/>
          </cell>
          <cell r="P222" t="e">
            <v>#N/A</v>
          </cell>
          <cell r="R222" t="e">
            <v>#N/A</v>
          </cell>
          <cell r="V222" t="str">
            <v/>
          </cell>
          <cell r="AJ222">
            <v>0</v>
          </cell>
        </row>
        <row r="223">
          <cell r="A223">
            <v>221</v>
          </cell>
          <cell r="B223" t="str">
            <v/>
          </cell>
          <cell r="C223" t="str">
            <v/>
          </cell>
          <cell r="D223" t="str">
            <v/>
          </cell>
          <cell r="E223" t="str">
            <v/>
          </cell>
          <cell r="F223" t="str">
            <v/>
          </cell>
          <cell r="G223" t="str">
            <v/>
          </cell>
          <cell r="J223" t="str">
            <v/>
          </cell>
          <cell r="K223" t="str">
            <v/>
          </cell>
          <cell r="P223" t="e">
            <v>#N/A</v>
          </cell>
          <cell r="R223" t="e">
            <v>#N/A</v>
          </cell>
          <cell r="V223" t="str">
            <v/>
          </cell>
          <cell r="AJ223">
            <v>0</v>
          </cell>
        </row>
        <row r="224">
          <cell r="A224">
            <v>222</v>
          </cell>
          <cell r="B224" t="str">
            <v/>
          </cell>
          <cell r="C224" t="str">
            <v/>
          </cell>
          <cell r="D224" t="str">
            <v/>
          </cell>
          <cell r="E224" t="str">
            <v/>
          </cell>
          <cell r="F224" t="str">
            <v/>
          </cell>
          <cell r="G224" t="str">
            <v/>
          </cell>
          <cell r="J224" t="str">
            <v/>
          </cell>
          <cell r="K224" t="str">
            <v/>
          </cell>
          <cell r="P224" t="e">
            <v>#N/A</v>
          </cell>
          <cell r="R224" t="e">
            <v>#N/A</v>
          </cell>
          <cell r="V224" t="str">
            <v/>
          </cell>
          <cell r="AJ224">
            <v>0</v>
          </cell>
        </row>
        <row r="225">
          <cell r="A225">
            <v>223</v>
          </cell>
          <cell r="B225" t="str">
            <v/>
          </cell>
          <cell r="C225" t="str">
            <v/>
          </cell>
          <cell r="D225" t="str">
            <v/>
          </cell>
          <cell r="E225" t="str">
            <v/>
          </cell>
          <cell r="F225" t="str">
            <v/>
          </cell>
          <cell r="G225" t="str">
            <v/>
          </cell>
          <cell r="J225" t="str">
            <v/>
          </cell>
          <cell r="K225" t="str">
            <v/>
          </cell>
          <cell r="P225" t="e">
            <v>#N/A</v>
          </cell>
          <cell r="R225" t="e">
            <v>#N/A</v>
          </cell>
          <cell r="V225" t="str">
            <v/>
          </cell>
          <cell r="AJ225">
            <v>0</v>
          </cell>
        </row>
        <row r="226">
          <cell r="A226">
            <v>224</v>
          </cell>
          <cell r="B226" t="str">
            <v/>
          </cell>
          <cell r="C226" t="str">
            <v/>
          </cell>
          <cell r="D226" t="str">
            <v/>
          </cell>
          <cell r="E226" t="str">
            <v/>
          </cell>
          <cell r="F226" t="str">
            <v/>
          </cell>
          <cell r="G226" t="str">
            <v/>
          </cell>
          <cell r="J226" t="str">
            <v/>
          </cell>
          <cell r="K226" t="str">
            <v/>
          </cell>
          <cell r="P226" t="e">
            <v>#N/A</v>
          </cell>
          <cell r="R226" t="e">
            <v>#N/A</v>
          </cell>
          <cell r="V226" t="str">
            <v/>
          </cell>
          <cell r="AJ226">
            <v>0</v>
          </cell>
        </row>
        <row r="227">
          <cell r="A227">
            <v>225</v>
          </cell>
          <cell r="B227" t="str">
            <v/>
          </cell>
          <cell r="C227" t="str">
            <v/>
          </cell>
          <cell r="D227" t="str">
            <v/>
          </cell>
          <cell r="E227" t="str">
            <v/>
          </cell>
          <cell r="F227" t="str">
            <v/>
          </cell>
          <cell r="G227" t="str">
            <v/>
          </cell>
          <cell r="J227" t="str">
            <v/>
          </cell>
          <cell r="K227" t="str">
            <v/>
          </cell>
          <cell r="P227" t="e">
            <v>#N/A</v>
          </cell>
          <cell r="R227" t="e">
            <v>#N/A</v>
          </cell>
          <cell r="V227" t="str">
            <v/>
          </cell>
          <cell r="AJ227">
            <v>0</v>
          </cell>
        </row>
        <row r="228">
          <cell r="A228">
            <v>226</v>
          </cell>
          <cell r="B228" t="str">
            <v/>
          </cell>
          <cell r="C228" t="str">
            <v/>
          </cell>
          <cell r="D228" t="str">
            <v/>
          </cell>
          <cell r="E228" t="str">
            <v/>
          </cell>
          <cell r="F228" t="str">
            <v/>
          </cell>
          <cell r="G228" t="str">
            <v/>
          </cell>
          <cell r="J228" t="str">
            <v/>
          </cell>
          <cell r="K228" t="str">
            <v/>
          </cell>
          <cell r="P228" t="e">
            <v>#N/A</v>
          </cell>
          <cell r="R228" t="e">
            <v>#N/A</v>
          </cell>
          <cell r="V228" t="str">
            <v/>
          </cell>
          <cell r="AJ228">
            <v>0</v>
          </cell>
        </row>
        <row r="229">
          <cell r="A229">
            <v>227</v>
          </cell>
          <cell r="B229" t="str">
            <v/>
          </cell>
          <cell r="C229" t="str">
            <v/>
          </cell>
          <cell r="D229" t="str">
            <v/>
          </cell>
          <cell r="E229" t="str">
            <v/>
          </cell>
          <cell r="F229" t="str">
            <v/>
          </cell>
          <cell r="G229" t="str">
            <v/>
          </cell>
          <cell r="J229" t="str">
            <v/>
          </cell>
          <cell r="K229" t="str">
            <v/>
          </cell>
          <cell r="P229" t="e">
            <v>#N/A</v>
          </cell>
          <cell r="R229" t="e">
            <v>#N/A</v>
          </cell>
          <cell r="V229" t="str">
            <v/>
          </cell>
          <cell r="AJ229">
            <v>0</v>
          </cell>
        </row>
        <row r="230">
          <cell r="A230">
            <v>228</v>
          </cell>
          <cell r="B230" t="str">
            <v/>
          </cell>
          <cell r="C230" t="str">
            <v/>
          </cell>
          <cell r="D230" t="str">
            <v/>
          </cell>
          <cell r="E230" t="str">
            <v/>
          </cell>
          <cell r="F230" t="str">
            <v/>
          </cell>
          <cell r="G230" t="str">
            <v/>
          </cell>
          <cell r="J230" t="str">
            <v/>
          </cell>
          <cell r="K230" t="str">
            <v/>
          </cell>
          <cell r="P230" t="e">
            <v>#N/A</v>
          </cell>
          <cell r="R230" t="e">
            <v>#N/A</v>
          </cell>
          <cell r="V230" t="str">
            <v/>
          </cell>
          <cell r="AJ230">
            <v>0</v>
          </cell>
        </row>
        <row r="231">
          <cell r="A231">
            <v>229</v>
          </cell>
          <cell r="B231" t="str">
            <v/>
          </cell>
          <cell r="C231" t="str">
            <v/>
          </cell>
          <cell r="D231" t="str">
            <v/>
          </cell>
          <cell r="E231" t="str">
            <v/>
          </cell>
          <cell r="F231" t="str">
            <v/>
          </cell>
          <cell r="G231" t="str">
            <v/>
          </cell>
          <cell r="J231" t="str">
            <v/>
          </cell>
          <cell r="K231" t="str">
            <v/>
          </cell>
          <cell r="P231" t="e">
            <v>#N/A</v>
          </cell>
          <cell r="R231" t="e">
            <v>#N/A</v>
          </cell>
          <cell r="V231" t="str">
            <v/>
          </cell>
          <cell r="AJ231">
            <v>0</v>
          </cell>
        </row>
        <row r="232">
          <cell r="A232">
            <v>230</v>
          </cell>
          <cell r="B232" t="str">
            <v/>
          </cell>
          <cell r="C232" t="str">
            <v/>
          </cell>
          <cell r="D232" t="str">
            <v/>
          </cell>
          <cell r="E232" t="str">
            <v/>
          </cell>
          <cell r="F232" t="str">
            <v/>
          </cell>
          <cell r="G232" t="str">
            <v/>
          </cell>
          <cell r="J232" t="str">
            <v/>
          </cell>
          <cell r="K232" t="str">
            <v/>
          </cell>
          <cell r="P232" t="e">
            <v>#N/A</v>
          </cell>
          <cell r="R232" t="e">
            <v>#N/A</v>
          </cell>
          <cell r="V232" t="str">
            <v/>
          </cell>
          <cell r="AJ232">
            <v>0</v>
          </cell>
        </row>
        <row r="233">
          <cell r="A233">
            <v>231</v>
          </cell>
          <cell r="B233" t="str">
            <v/>
          </cell>
          <cell r="C233" t="str">
            <v/>
          </cell>
          <cell r="D233" t="str">
            <v/>
          </cell>
          <cell r="E233" t="str">
            <v/>
          </cell>
          <cell r="F233" t="str">
            <v/>
          </cell>
          <cell r="G233" t="str">
            <v/>
          </cell>
          <cell r="J233" t="str">
            <v/>
          </cell>
          <cell r="K233" t="str">
            <v/>
          </cell>
          <cell r="P233" t="e">
            <v>#N/A</v>
          </cell>
          <cell r="R233" t="e">
            <v>#N/A</v>
          </cell>
          <cell r="V233" t="str">
            <v/>
          </cell>
          <cell r="AJ233">
            <v>0</v>
          </cell>
        </row>
        <row r="234">
          <cell r="A234">
            <v>232</v>
          </cell>
          <cell r="B234" t="str">
            <v/>
          </cell>
          <cell r="C234" t="str">
            <v/>
          </cell>
          <cell r="D234" t="str">
            <v/>
          </cell>
          <cell r="E234" t="str">
            <v/>
          </cell>
          <cell r="F234" t="str">
            <v/>
          </cell>
          <cell r="G234" t="str">
            <v/>
          </cell>
          <cell r="J234" t="str">
            <v/>
          </cell>
          <cell r="K234" t="str">
            <v/>
          </cell>
          <cell r="P234" t="e">
            <v>#N/A</v>
          </cell>
          <cell r="R234" t="e">
            <v>#N/A</v>
          </cell>
          <cell r="V234" t="str">
            <v/>
          </cell>
          <cell r="AJ234">
            <v>0</v>
          </cell>
        </row>
        <row r="235">
          <cell r="A235">
            <v>233</v>
          </cell>
          <cell r="B235" t="str">
            <v/>
          </cell>
          <cell r="C235" t="str">
            <v/>
          </cell>
          <cell r="D235" t="str">
            <v/>
          </cell>
          <cell r="E235" t="str">
            <v/>
          </cell>
          <cell r="F235" t="str">
            <v/>
          </cell>
          <cell r="G235" t="str">
            <v/>
          </cell>
          <cell r="J235" t="str">
            <v/>
          </cell>
          <cell r="K235" t="str">
            <v/>
          </cell>
          <cell r="P235" t="e">
            <v>#N/A</v>
          </cell>
          <cell r="R235" t="e">
            <v>#N/A</v>
          </cell>
          <cell r="V235" t="str">
            <v/>
          </cell>
          <cell r="AJ235">
            <v>0</v>
          </cell>
        </row>
        <row r="236">
          <cell r="A236">
            <v>234</v>
          </cell>
          <cell r="B236" t="str">
            <v/>
          </cell>
          <cell r="C236" t="str">
            <v/>
          </cell>
          <cell r="D236" t="str">
            <v/>
          </cell>
          <cell r="E236" t="str">
            <v/>
          </cell>
          <cell r="F236" t="str">
            <v/>
          </cell>
          <cell r="G236" t="str">
            <v/>
          </cell>
          <cell r="J236" t="str">
            <v/>
          </cell>
          <cell r="K236" t="str">
            <v/>
          </cell>
          <cell r="P236" t="e">
            <v>#N/A</v>
          </cell>
          <cell r="R236" t="e">
            <v>#N/A</v>
          </cell>
          <cell r="V236" t="str">
            <v/>
          </cell>
          <cell r="AJ236">
            <v>0</v>
          </cell>
        </row>
        <row r="237">
          <cell r="A237">
            <v>235</v>
          </cell>
          <cell r="B237" t="str">
            <v/>
          </cell>
          <cell r="C237" t="str">
            <v/>
          </cell>
          <cell r="D237" t="str">
            <v/>
          </cell>
          <cell r="E237" t="str">
            <v/>
          </cell>
          <cell r="F237" t="str">
            <v/>
          </cell>
          <cell r="G237" t="str">
            <v/>
          </cell>
          <cell r="J237" t="str">
            <v/>
          </cell>
          <cell r="K237" t="str">
            <v/>
          </cell>
          <cell r="P237" t="e">
            <v>#N/A</v>
          </cell>
          <cell r="R237" t="e">
            <v>#N/A</v>
          </cell>
          <cell r="V237" t="str">
            <v/>
          </cell>
          <cell r="AJ237">
            <v>0</v>
          </cell>
        </row>
        <row r="238">
          <cell r="A238">
            <v>236</v>
          </cell>
          <cell r="B238" t="str">
            <v/>
          </cell>
          <cell r="C238" t="str">
            <v/>
          </cell>
          <cell r="D238" t="str">
            <v/>
          </cell>
          <cell r="E238" t="str">
            <v/>
          </cell>
          <cell r="F238" t="str">
            <v/>
          </cell>
          <cell r="G238" t="str">
            <v/>
          </cell>
          <cell r="J238" t="str">
            <v/>
          </cell>
          <cell r="K238" t="str">
            <v/>
          </cell>
          <cell r="P238" t="e">
            <v>#N/A</v>
          </cell>
          <cell r="R238" t="e">
            <v>#N/A</v>
          </cell>
          <cell r="V238" t="str">
            <v/>
          </cell>
          <cell r="AJ238">
            <v>0</v>
          </cell>
        </row>
        <row r="239">
          <cell r="A239">
            <v>237</v>
          </cell>
          <cell r="B239" t="str">
            <v/>
          </cell>
          <cell r="C239" t="str">
            <v/>
          </cell>
          <cell r="D239" t="str">
            <v/>
          </cell>
          <cell r="E239" t="str">
            <v/>
          </cell>
          <cell r="F239" t="str">
            <v/>
          </cell>
          <cell r="G239" t="str">
            <v/>
          </cell>
          <cell r="J239" t="str">
            <v/>
          </cell>
          <cell r="K239" t="str">
            <v/>
          </cell>
          <cell r="P239" t="e">
            <v>#N/A</v>
          </cell>
          <cell r="R239" t="e">
            <v>#N/A</v>
          </cell>
          <cell r="V239" t="str">
            <v/>
          </cell>
          <cell r="AJ239">
            <v>0</v>
          </cell>
        </row>
        <row r="240">
          <cell r="A240">
            <v>238</v>
          </cell>
          <cell r="B240" t="str">
            <v/>
          </cell>
          <cell r="C240" t="str">
            <v/>
          </cell>
          <cell r="D240" t="str">
            <v/>
          </cell>
          <cell r="E240" t="str">
            <v/>
          </cell>
          <cell r="F240" t="str">
            <v/>
          </cell>
          <cell r="G240" t="str">
            <v/>
          </cell>
          <cell r="J240" t="str">
            <v/>
          </cell>
          <cell r="K240" t="str">
            <v/>
          </cell>
          <cell r="P240" t="e">
            <v>#N/A</v>
          </cell>
          <cell r="R240" t="e">
            <v>#N/A</v>
          </cell>
          <cell r="V240" t="str">
            <v/>
          </cell>
          <cell r="AJ240">
            <v>0</v>
          </cell>
        </row>
        <row r="241">
          <cell r="A241">
            <v>239</v>
          </cell>
          <cell r="B241" t="str">
            <v/>
          </cell>
          <cell r="C241" t="str">
            <v/>
          </cell>
          <cell r="D241" t="str">
            <v/>
          </cell>
          <cell r="E241" t="str">
            <v/>
          </cell>
          <cell r="F241" t="str">
            <v/>
          </cell>
          <cell r="G241" t="str">
            <v/>
          </cell>
          <cell r="J241" t="str">
            <v/>
          </cell>
          <cell r="K241" t="str">
            <v/>
          </cell>
          <cell r="P241" t="e">
            <v>#N/A</v>
          </cell>
          <cell r="R241" t="e">
            <v>#N/A</v>
          </cell>
          <cell r="V241" t="str">
            <v/>
          </cell>
          <cell r="AJ241">
            <v>0</v>
          </cell>
        </row>
        <row r="242">
          <cell r="A242">
            <v>240</v>
          </cell>
          <cell r="B242" t="str">
            <v/>
          </cell>
          <cell r="C242" t="str">
            <v/>
          </cell>
          <cell r="D242" t="str">
            <v/>
          </cell>
          <cell r="E242" t="str">
            <v/>
          </cell>
          <cell r="F242" t="str">
            <v/>
          </cell>
          <cell r="G242" t="str">
            <v/>
          </cell>
          <cell r="J242" t="str">
            <v/>
          </cell>
          <cell r="K242" t="str">
            <v/>
          </cell>
          <cell r="P242" t="e">
            <v>#N/A</v>
          </cell>
          <cell r="R242" t="e">
            <v>#N/A</v>
          </cell>
          <cell r="V242" t="str">
            <v/>
          </cell>
          <cell r="AJ242">
            <v>0</v>
          </cell>
        </row>
        <row r="243">
          <cell r="A243">
            <v>241</v>
          </cell>
          <cell r="B243" t="str">
            <v/>
          </cell>
          <cell r="C243" t="str">
            <v/>
          </cell>
          <cell r="D243" t="str">
            <v/>
          </cell>
          <cell r="E243" t="str">
            <v/>
          </cell>
          <cell r="F243" t="str">
            <v/>
          </cell>
          <cell r="G243" t="str">
            <v/>
          </cell>
          <cell r="J243" t="str">
            <v/>
          </cell>
          <cell r="K243" t="str">
            <v/>
          </cell>
          <cell r="P243" t="e">
            <v>#N/A</v>
          </cell>
          <cell r="R243" t="e">
            <v>#N/A</v>
          </cell>
          <cell r="V243" t="str">
            <v/>
          </cell>
          <cell r="AJ243">
            <v>0</v>
          </cell>
        </row>
        <row r="244">
          <cell r="A244">
            <v>242</v>
          </cell>
          <cell r="B244" t="str">
            <v/>
          </cell>
          <cell r="C244" t="str">
            <v/>
          </cell>
          <cell r="D244" t="str">
            <v/>
          </cell>
          <cell r="E244" t="str">
            <v/>
          </cell>
          <cell r="F244" t="str">
            <v/>
          </cell>
          <cell r="G244" t="str">
            <v/>
          </cell>
          <cell r="J244" t="str">
            <v/>
          </cell>
          <cell r="K244" t="str">
            <v/>
          </cell>
          <cell r="P244" t="e">
            <v>#N/A</v>
          </cell>
          <cell r="R244" t="e">
            <v>#N/A</v>
          </cell>
          <cell r="V244" t="str">
            <v/>
          </cell>
          <cell r="AJ244">
            <v>0</v>
          </cell>
        </row>
        <row r="245">
          <cell r="A245">
            <v>243</v>
          </cell>
          <cell r="B245" t="str">
            <v/>
          </cell>
          <cell r="C245" t="str">
            <v/>
          </cell>
          <cell r="D245" t="str">
            <v/>
          </cell>
          <cell r="E245" t="str">
            <v/>
          </cell>
          <cell r="F245" t="str">
            <v/>
          </cell>
          <cell r="G245" t="str">
            <v/>
          </cell>
          <cell r="J245" t="str">
            <v/>
          </cell>
          <cell r="K245" t="str">
            <v/>
          </cell>
          <cell r="P245" t="e">
            <v>#N/A</v>
          </cell>
          <cell r="R245" t="e">
            <v>#N/A</v>
          </cell>
          <cell r="V245" t="str">
            <v/>
          </cell>
          <cell r="AJ245">
            <v>0</v>
          </cell>
        </row>
        <row r="246">
          <cell r="A246">
            <v>244</v>
          </cell>
          <cell r="B246" t="str">
            <v/>
          </cell>
          <cell r="C246" t="str">
            <v/>
          </cell>
          <cell r="D246" t="str">
            <v/>
          </cell>
          <cell r="E246" t="str">
            <v/>
          </cell>
          <cell r="F246" t="str">
            <v/>
          </cell>
          <cell r="G246" t="str">
            <v/>
          </cell>
          <cell r="J246" t="str">
            <v/>
          </cell>
          <cell r="K246" t="str">
            <v/>
          </cell>
          <cell r="P246" t="e">
            <v>#N/A</v>
          </cell>
          <cell r="R246" t="e">
            <v>#N/A</v>
          </cell>
          <cell r="V246" t="str">
            <v/>
          </cell>
          <cell r="AJ246">
            <v>0</v>
          </cell>
        </row>
        <row r="247">
          <cell r="A247">
            <v>245</v>
          </cell>
          <cell r="B247" t="str">
            <v/>
          </cell>
          <cell r="C247" t="str">
            <v/>
          </cell>
          <cell r="D247" t="str">
            <v/>
          </cell>
          <cell r="E247" t="str">
            <v/>
          </cell>
          <cell r="F247" t="str">
            <v/>
          </cell>
          <cell r="G247" t="str">
            <v/>
          </cell>
          <cell r="J247" t="str">
            <v/>
          </cell>
          <cell r="K247" t="str">
            <v/>
          </cell>
          <cell r="P247" t="e">
            <v>#N/A</v>
          </cell>
          <cell r="R247" t="e">
            <v>#N/A</v>
          </cell>
          <cell r="V247" t="str">
            <v/>
          </cell>
          <cell r="AJ247">
            <v>0</v>
          </cell>
        </row>
        <row r="248">
          <cell r="A248">
            <v>246</v>
          </cell>
          <cell r="B248" t="str">
            <v/>
          </cell>
          <cell r="C248" t="str">
            <v/>
          </cell>
          <cell r="D248" t="str">
            <v/>
          </cell>
          <cell r="E248" t="str">
            <v/>
          </cell>
          <cell r="F248" t="str">
            <v/>
          </cell>
          <cell r="G248" t="str">
            <v/>
          </cell>
          <cell r="J248" t="str">
            <v/>
          </cell>
          <cell r="K248" t="str">
            <v/>
          </cell>
          <cell r="P248" t="e">
            <v>#N/A</v>
          </cell>
          <cell r="R248" t="e">
            <v>#N/A</v>
          </cell>
          <cell r="V248" t="str">
            <v/>
          </cell>
          <cell r="AJ248">
            <v>0</v>
          </cell>
        </row>
        <row r="249">
          <cell r="A249">
            <v>247</v>
          </cell>
          <cell r="B249" t="str">
            <v/>
          </cell>
          <cell r="C249" t="str">
            <v/>
          </cell>
          <cell r="D249" t="str">
            <v/>
          </cell>
          <cell r="E249" t="str">
            <v/>
          </cell>
          <cell r="F249" t="str">
            <v/>
          </cell>
          <cell r="G249" t="str">
            <v/>
          </cell>
          <cell r="J249" t="str">
            <v/>
          </cell>
          <cell r="K249" t="str">
            <v/>
          </cell>
          <cell r="P249" t="e">
            <v>#N/A</v>
          </cell>
          <cell r="R249" t="e">
            <v>#N/A</v>
          </cell>
          <cell r="V249" t="str">
            <v/>
          </cell>
          <cell r="AJ249">
            <v>0</v>
          </cell>
        </row>
        <row r="250">
          <cell r="A250">
            <v>248</v>
          </cell>
          <cell r="B250" t="str">
            <v/>
          </cell>
          <cell r="C250" t="str">
            <v/>
          </cell>
          <cell r="D250" t="str">
            <v/>
          </cell>
          <cell r="E250" t="str">
            <v/>
          </cell>
          <cell r="F250" t="str">
            <v/>
          </cell>
          <cell r="G250" t="str">
            <v/>
          </cell>
          <cell r="J250" t="str">
            <v/>
          </cell>
          <cell r="K250" t="str">
            <v/>
          </cell>
          <cell r="P250" t="e">
            <v>#N/A</v>
          </cell>
          <cell r="R250" t="e">
            <v>#N/A</v>
          </cell>
          <cell r="V250" t="str">
            <v/>
          </cell>
          <cell r="AJ250">
            <v>0</v>
          </cell>
        </row>
        <row r="251">
          <cell r="A251">
            <v>249</v>
          </cell>
          <cell r="B251" t="str">
            <v/>
          </cell>
          <cell r="C251" t="str">
            <v/>
          </cell>
          <cell r="D251" t="str">
            <v/>
          </cell>
          <cell r="E251" t="str">
            <v/>
          </cell>
          <cell r="F251" t="str">
            <v/>
          </cell>
          <cell r="G251" t="str">
            <v/>
          </cell>
          <cell r="J251" t="str">
            <v/>
          </cell>
          <cell r="K251" t="str">
            <v/>
          </cell>
          <cell r="P251" t="e">
            <v>#N/A</v>
          </cell>
          <cell r="R251" t="e">
            <v>#N/A</v>
          </cell>
          <cell r="V251" t="str">
            <v/>
          </cell>
          <cell r="AJ251">
            <v>0</v>
          </cell>
        </row>
        <row r="252">
          <cell r="A252">
            <v>250</v>
          </cell>
          <cell r="B252" t="str">
            <v/>
          </cell>
          <cell r="C252" t="str">
            <v/>
          </cell>
          <cell r="D252" t="str">
            <v/>
          </cell>
          <cell r="E252" t="str">
            <v/>
          </cell>
          <cell r="F252" t="str">
            <v/>
          </cell>
          <cell r="G252" t="str">
            <v/>
          </cell>
          <cell r="J252" t="str">
            <v/>
          </cell>
          <cell r="K252" t="str">
            <v/>
          </cell>
          <cell r="P252" t="e">
            <v>#N/A</v>
          </cell>
          <cell r="R252" t="e">
            <v>#N/A</v>
          </cell>
          <cell r="V252" t="str">
            <v/>
          </cell>
          <cell r="AJ252">
            <v>0</v>
          </cell>
        </row>
        <row r="253">
          <cell r="A253">
            <v>251</v>
          </cell>
          <cell r="B253" t="str">
            <v/>
          </cell>
          <cell r="C253" t="str">
            <v/>
          </cell>
          <cell r="D253" t="str">
            <v/>
          </cell>
          <cell r="E253" t="str">
            <v/>
          </cell>
          <cell r="F253" t="str">
            <v/>
          </cell>
          <cell r="G253" t="str">
            <v/>
          </cell>
          <cell r="J253" t="str">
            <v/>
          </cell>
          <cell r="K253" t="str">
            <v/>
          </cell>
          <cell r="P253" t="e">
            <v>#N/A</v>
          </cell>
          <cell r="R253" t="e">
            <v>#N/A</v>
          </cell>
          <cell r="V253" t="str">
            <v/>
          </cell>
          <cell r="AJ253">
            <v>0</v>
          </cell>
        </row>
        <row r="254">
          <cell r="A254">
            <v>252</v>
          </cell>
          <cell r="B254" t="str">
            <v/>
          </cell>
          <cell r="C254" t="str">
            <v/>
          </cell>
          <cell r="D254" t="str">
            <v/>
          </cell>
          <cell r="E254" t="str">
            <v/>
          </cell>
          <cell r="F254" t="str">
            <v/>
          </cell>
          <cell r="G254" t="str">
            <v/>
          </cell>
          <cell r="J254" t="str">
            <v/>
          </cell>
          <cell r="K254" t="str">
            <v/>
          </cell>
          <cell r="P254" t="e">
            <v>#N/A</v>
          </cell>
          <cell r="R254" t="e">
            <v>#N/A</v>
          </cell>
          <cell r="V254" t="str">
            <v/>
          </cell>
          <cell r="AJ254">
            <v>0</v>
          </cell>
        </row>
        <row r="255">
          <cell r="A255">
            <v>253</v>
          </cell>
          <cell r="B255" t="str">
            <v/>
          </cell>
          <cell r="C255" t="str">
            <v/>
          </cell>
          <cell r="D255" t="str">
            <v/>
          </cell>
          <cell r="E255" t="str">
            <v/>
          </cell>
          <cell r="F255" t="str">
            <v/>
          </cell>
          <cell r="G255" t="str">
            <v/>
          </cell>
          <cell r="J255" t="str">
            <v/>
          </cell>
          <cell r="K255" t="str">
            <v/>
          </cell>
          <cell r="P255" t="e">
            <v>#N/A</v>
          </cell>
          <cell r="R255" t="e">
            <v>#N/A</v>
          </cell>
          <cell r="V255" t="str">
            <v/>
          </cell>
          <cell r="AJ255">
            <v>0</v>
          </cell>
        </row>
        <row r="256">
          <cell r="A256">
            <v>254</v>
          </cell>
          <cell r="B256" t="str">
            <v/>
          </cell>
          <cell r="C256" t="str">
            <v/>
          </cell>
          <cell r="D256" t="str">
            <v/>
          </cell>
          <cell r="E256" t="str">
            <v/>
          </cell>
          <cell r="F256" t="str">
            <v/>
          </cell>
          <cell r="G256" t="str">
            <v/>
          </cell>
          <cell r="J256" t="str">
            <v/>
          </cell>
          <cell r="K256" t="str">
            <v/>
          </cell>
          <cell r="P256" t="e">
            <v>#N/A</v>
          </cell>
          <cell r="R256" t="e">
            <v>#N/A</v>
          </cell>
          <cell r="V256" t="str">
            <v/>
          </cell>
          <cell r="AJ256">
            <v>0</v>
          </cell>
        </row>
        <row r="257">
          <cell r="A257">
            <v>255</v>
          </cell>
          <cell r="B257" t="str">
            <v/>
          </cell>
          <cell r="C257" t="str">
            <v/>
          </cell>
          <cell r="D257" t="str">
            <v/>
          </cell>
          <cell r="E257" t="str">
            <v/>
          </cell>
          <cell r="F257" t="str">
            <v/>
          </cell>
          <cell r="G257" t="str">
            <v/>
          </cell>
          <cell r="J257" t="str">
            <v/>
          </cell>
          <cell r="K257" t="str">
            <v/>
          </cell>
          <cell r="P257" t="e">
            <v>#N/A</v>
          </cell>
          <cell r="R257" t="e">
            <v>#N/A</v>
          </cell>
          <cell r="V257" t="str">
            <v/>
          </cell>
          <cell r="AJ257">
            <v>0</v>
          </cell>
        </row>
        <row r="258">
          <cell r="A258">
            <v>256</v>
          </cell>
          <cell r="B258" t="str">
            <v/>
          </cell>
          <cell r="C258" t="str">
            <v/>
          </cell>
          <cell r="D258" t="str">
            <v/>
          </cell>
          <cell r="E258" t="str">
            <v/>
          </cell>
          <cell r="F258" t="str">
            <v/>
          </cell>
          <cell r="G258" t="str">
            <v/>
          </cell>
          <cell r="J258" t="str">
            <v/>
          </cell>
          <cell r="K258" t="str">
            <v/>
          </cell>
          <cell r="P258" t="e">
            <v>#N/A</v>
          </cell>
          <cell r="R258" t="e">
            <v>#N/A</v>
          </cell>
          <cell r="V258" t="str">
            <v/>
          </cell>
          <cell r="AJ258">
            <v>0</v>
          </cell>
        </row>
        <row r="259">
          <cell r="A259">
            <v>257</v>
          </cell>
          <cell r="B259" t="str">
            <v/>
          </cell>
          <cell r="C259" t="str">
            <v/>
          </cell>
          <cell r="D259" t="str">
            <v/>
          </cell>
          <cell r="E259" t="str">
            <v/>
          </cell>
          <cell r="F259" t="str">
            <v/>
          </cell>
          <cell r="G259" t="str">
            <v/>
          </cell>
          <cell r="J259" t="str">
            <v/>
          </cell>
          <cell r="K259" t="str">
            <v/>
          </cell>
          <cell r="P259" t="e">
            <v>#N/A</v>
          </cell>
          <cell r="R259" t="e">
            <v>#N/A</v>
          </cell>
          <cell r="V259" t="str">
            <v/>
          </cell>
          <cell r="AJ259">
            <v>0</v>
          </cell>
        </row>
        <row r="260">
          <cell r="A260">
            <v>258</v>
          </cell>
          <cell r="B260" t="str">
            <v/>
          </cell>
          <cell r="C260" t="str">
            <v/>
          </cell>
          <cell r="D260" t="str">
            <v/>
          </cell>
          <cell r="E260" t="str">
            <v/>
          </cell>
          <cell r="F260" t="str">
            <v/>
          </cell>
          <cell r="G260" t="str">
            <v/>
          </cell>
          <cell r="J260" t="str">
            <v/>
          </cell>
          <cell r="K260" t="str">
            <v/>
          </cell>
          <cell r="P260" t="e">
            <v>#N/A</v>
          </cell>
          <cell r="R260" t="e">
            <v>#N/A</v>
          </cell>
          <cell r="V260" t="str">
            <v/>
          </cell>
          <cell r="AJ260">
            <v>0</v>
          </cell>
        </row>
        <row r="261">
          <cell r="A261">
            <v>259</v>
          </cell>
          <cell r="B261" t="str">
            <v/>
          </cell>
          <cell r="C261" t="str">
            <v/>
          </cell>
          <cell r="D261" t="str">
            <v/>
          </cell>
          <cell r="E261" t="str">
            <v/>
          </cell>
          <cell r="F261" t="str">
            <v/>
          </cell>
          <cell r="G261" t="str">
            <v/>
          </cell>
          <cell r="J261" t="str">
            <v/>
          </cell>
          <cell r="K261" t="str">
            <v/>
          </cell>
          <cell r="P261" t="e">
            <v>#N/A</v>
          </cell>
          <cell r="R261" t="e">
            <v>#N/A</v>
          </cell>
          <cell r="V261" t="str">
            <v/>
          </cell>
          <cell r="AJ261">
            <v>0</v>
          </cell>
        </row>
        <row r="262">
          <cell r="A262">
            <v>260</v>
          </cell>
          <cell r="B262" t="str">
            <v/>
          </cell>
          <cell r="C262" t="str">
            <v/>
          </cell>
          <cell r="D262" t="str">
            <v/>
          </cell>
          <cell r="E262" t="str">
            <v/>
          </cell>
          <cell r="F262" t="str">
            <v/>
          </cell>
          <cell r="G262" t="str">
            <v/>
          </cell>
          <cell r="J262" t="str">
            <v/>
          </cell>
          <cell r="K262" t="str">
            <v/>
          </cell>
          <cell r="P262" t="e">
            <v>#N/A</v>
          </cell>
          <cell r="R262" t="e">
            <v>#N/A</v>
          </cell>
          <cell r="V262" t="str">
            <v/>
          </cell>
          <cell r="AJ262">
            <v>0</v>
          </cell>
        </row>
        <row r="263">
          <cell r="A263">
            <v>261</v>
          </cell>
          <cell r="B263" t="str">
            <v/>
          </cell>
          <cell r="C263" t="str">
            <v/>
          </cell>
          <cell r="D263" t="str">
            <v/>
          </cell>
          <cell r="E263" t="str">
            <v/>
          </cell>
          <cell r="F263" t="str">
            <v/>
          </cell>
          <cell r="G263" t="str">
            <v/>
          </cell>
          <cell r="J263" t="str">
            <v/>
          </cell>
          <cell r="K263" t="str">
            <v/>
          </cell>
          <cell r="P263" t="e">
            <v>#N/A</v>
          </cell>
          <cell r="R263" t="e">
            <v>#N/A</v>
          </cell>
          <cell r="V263" t="str">
            <v/>
          </cell>
          <cell r="AJ263">
            <v>0</v>
          </cell>
        </row>
        <row r="264">
          <cell r="A264">
            <v>262</v>
          </cell>
          <cell r="B264" t="str">
            <v/>
          </cell>
          <cell r="C264" t="str">
            <v/>
          </cell>
          <cell r="D264" t="str">
            <v/>
          </cell>
          <cell r="E264" t="str">
            <v/>
          </cell>
          <cell r="F264" t="str">
            <v/>
          </cell>
          <cell r="G264" t="str">
            <v/>
          </cell>
          <cell r="J264" t="str">
            <v/>
          </cell>
          <cell r="K264" t="str">
            <v/>
          </cell>
          <cell r="P264" t="e">
            <v>#N/A</v>
          </cell>
          <cell r="R264" t="e">
            <v>#N/A</v>
          </cell>
          <cell r="V264" t="str">
            <v/>
          </cell>
          <cell r="AJ264">
            <v>0</v>
          </cell>
        </row>
        <row r="265">
          <cell r="A265">
            <v>263</v>
          </cell>
          <cell r="B265" t="str">
            <v/>
          </cell>
          <cell r="C265" t="str">
            <v/>
          </cell>
          <cell r="D265" t="str">
            <v/>
          </cell>
          <cell r="E265" t="str">
            <v/>
          </cell>
          <cell r="F265" t="str">
            <v/>
          </cell>
          <cell r="G265" t="str">
            <v/>
          </cell>
          <cell r="J265" t="str">
            <v/>
          </cell>
          <cell r="K265" t="str">
            <v/>
          </cell>
          <cell r="P265" t="e">
            <v>#N/A</v>
          </cell>
          <cell r="R265" t="e">
            <v>#N/A</v>
          </cell>
          <cell r="V265" t="str">
            <v/>
          </cell>
          <cell r="AJ265">
            <v>0</v>
          </cell>
        </row>
        <row r="266">
          <cell r="A266">
            <v>264</v>
          </cell>
          <cell r="B266" t="str">
            <v/>
          </cell>
          <cell r="C266" t="str">
            <v/>
          </cell>
          <cell r="D266" t="str">
            <v/>
          </cell>
          <cell r="E266" t="str">
            <v/>
          </cell>
          <cell r="F266" t="str">
            <v/>
          </cell>
          <cell r="G266" t="str">
            <v/>
          </cell>
          <cell r="J266" t="str">
            <v/>
          </cell>
          <cell r="K266" t="str">
            <v/>
          </cell>
          <cell r="P266" t="e">
            <v>#N/A</v>
          </cell>
          <cell r="R266" t="e">
            <v>#N/A</v>
          </cell>
          <cell r="V266" t="str">
            <v/>
          </cell>
          <cell r="AJ266">
            <v>0</v>
          </cell>
        </row>
        <row r="267">
          <cell r="A267">
            <v>265</v>
          </cell>
          <cell r="B267" t="str">
            <v/>
          </cell>
          <cell r="C267" t="str">
            <v/>
          </cell>
          <cell r="D267" t="str">
            <v/>
          </cell>
          <cell r="E267" t="str">
            <v/>
          </cell>
          <cell r="F267" t="str">
            <v/>
          </cell>
          <cell r="G267" t="str">
            <v/>
          </cell>
          <cell r="J267" t="str">
            <v/>
          </cell>
          <cell r="K267" t="str">
            <v/>
          </cell>
          <cell r="P267" t="e">
            <v>#N/A</v>
          </cell>
          <cell r="R267" t="e">
            <v>#N/A</v>
          </cell>
          <cell r="V267" t="str">
            <v/>
          </cell>
          <cell r="AJ267">
            <v>0</v>
          </cell>
        </row>
        <row r="268">
          <cell r="A268">
            <v>266</v>
          </cell>
          <cell r="B268" t="str">
            <v/>
          </cell>
          <cell r="C268" t="str">
            <v/>
          </cell>
          <cell r="D268" t="str">
            <v/>
          </cell>
          <cell r="E268" t="str">
            <v/>
          </cell>
          <cell r="F268" t="str">
            <v/>
          </cell>
          <cell r="G268" t="str">
            <v/>
          </cell>
          <cell r="J268" t="str">
            <v/>
          </cell>
          <cell r="K268" t="str">
            <v/>
          </cell>
          <cell r="P268" t="e">
            <v>#N/A</v>
          </cell>
          <cell r="R268" t="e">
            <v>#N/A</v>
          </cell>
          <cell r="V268" t="str">
            <v/>
          </cell>
          <cell r="AJ268">
            <v>0</v>
          </cell>
        </row>
        <row r="269">
          <cell r="A269">
            <v>267</v>
          </cell>
          <cell r="B269" t="str">
            <v/>
          </cell>
          <cell r="C269" t="str">
            <v/>
          </cell>
          <cell r="D269" t="str">
            <v/>
          </cell>
          <cell r="E269" t="str">
            <v/>
          </cell>
          <cell r="F269" t="str">
            <v/>
          </cell>
          <cell r="G269" t="str">
            <v/>
          </cell>
          <cell r="J269" t="str">
            <v/>
          </cell>
          <cell r="K269" t="str">
            <v/>
          </cell>
          <cell r="P269" t="e">
            <v>#N/A</v>
          </cell>
          <cell r="R269" t="e">
            <v>#N/A</v>
          </cell>
          <cell r="V269" t="str">
            <v/>
          </cell>
          <cell r="AJ269">
            <v>0</v>
          </cell>
        </row>
        <row r="270">
          <cell r="A270">
            <v>268</v>
          </cell>
          <cell r="B270" t="str">
            <v/>
          </cell>
          <cell r="C270" t="str">
            <v/>
          </cell>
          <cell r="D270" t="str">
            <v/>
          </cell>
          <cell r="E270" t="str">
            <v/>
          </cell>
          <cell r="F270" t="str">
            <v/>
          </cell>
          <cell r="G270" t="str">
            <v/>
          </cell>
          <cell r="J270" t="str">
            <v/>
          </cell>
          <cell r="K270" t="str">
            <v/>
          </cell>
          <cell r="P270" t="e">
            <v>#N/A</v>
          </cell>
          <cell r="R270" t="e">
            <v>#N/A</v>
          </cell>
          <cell r="V270" t="str">
            <v/>
          </cell>
          <cell r="AJ270">
            <v>0</v>
          </cell>
        </row>
        <row r="271">
          <cell r="A271">
            <v>269</v>
          </cell>
          <cell r="B271" t="str">
            <v/>
          </cell>
          <cell r="C271" t="str">
            <v/>
          </cell>
          <cell r="D271" t="str">
            <v/>
          </cell>
          <cell r="E271" t="str">
            <v/>
          </cell>
          <cell r="F271" t="str">
            <v/>
          </cell>
          <cell r="G271" t="str">
            <v/>
          </cell>
          <cell r="J271" t="str">
            <v/>
          </cell>
          <cell r="K271" t="str">
            <v/>
          </cell>
          <cell r="P271" t="e">
            <v>#N/A</v>
          </cell>
          <cell r="R271" t="e">
            <v>#N/A</v>
          </cell>
          <cell r="V271" t="str">
            <v/>
          </cell>
          <cell r="AJ271">
            <v>0</v>
          </cell>
        </row>
        <row r="272">
          <cell r="A272">
            <v>270</v>
          </cell>
          <cell r="B272" t="str">
            <v/>
          </cell>
          <cell r="C272" t="str">
            <v/>
          </cell>
          <cell r="D272" t="str">
            <v/>
          </cell>
          <cell r="E272" t="str">
            <v/>
          </cell>
          <cell r="F272" t="str">
            <v/>
          </cell>
          <cell r="G272" t="str">
            <v/>
          </cell>
          <cell r="J272" t="str">
            <v/>
          </cell>
          <cell r="K272" t="str">
            <v/>
          </cell>
          <cell r="P272" t="e">
            <v>#N/A</v>
          </cell>
          <cell r="R272" t="e">
            <v>#N/A</v>
          </cell>
          <cell r="V272" t="str">
            <v/>
          </cell>
          <cell r="AJ272">
            <v>0</v>
          </cell>
        </row>
        <row r="273">
          <cell r="A273">
            <v>271</v>
          </cell>
          <cell r="B273" t="str">
            <v/>
          </cell>
          <cell r="C273" t="str">
            <v/>
          </cell>
          <cell r="D273" t="str">
            <v/>
          </cell>
          <cell r="E273" t="str">
            <v/>
          </cell>
          <cell r="F273" t="str">
            <v/>
          </cell>
          <cell r="G273" t="str">
            <v/>
          </cell>
          <cell r="J273" t="str">
            <v/>
          </cell>
          <cell r="K273" t="str">
            <v/>
          </cell>
          <cell r="P273" t="e">
            <v>#N/A</v>
          </cell>
          <cell r="R273" t="e">
            <v>#N/A</v>
          </cell>
          <cell r="V273" t="str">
            <v/>
          </cell>
          <cell r="AJ273">
            <v>0</v>
          </cell>
        </row>
        <row r="274">
          <cell r="A274">
            <v>272</v>
          </cell>
          <cell r="B274" t="str">
            <v/>
          </cell>
          <cell r="C274" t="str">
            <v/>
          </cell>
          <cell r="D274" t="str">
            <v/>
          </cell>
          <cell r="E274" t="str">
            <v/>
          </cell>
          <cell r="F274" t="str">
            <v/>
          </cell>
          <cell r="G274" t="str">
            <v/>
          </cell>
          <cell r="J274" t="str">
            <v/>
          </cell>
          <cell r="K274" t="str">
            <v/>
          </cell>
          <cell r="P274" t="e">
            <v>#N/A</v>
          </cell>
          <cell r="R274" t="e">
            <v>#N/A</v>
          </cell>
          <cell r="V274" t="str">
            <v/>
          </cell>
          <cell r="AJ274">
            <v>0</v>
          </cell>
        </row>
        <row r="275">
          <cell r="A275">
            <v>273</v>
          </cell>
          <cell r="B275" t="str">
            <v/>
          </cell>
          <cell r="C275" t="str">
            <v/>
          </cell>
          <cell r="D275" t="str">
            <v/>
          </cell>
          <cell r="E275" t="str">
            <v/>
          </cell>
          <cell r="F275" t="str">
            <v/>
          </cell>
          <cell r="G275" t="str">
            <v/>
          </cell>
          <cell r="J275" t="str">
            <v/>
          </cell>
          <cell r="K275" t="str">
            <v/>
          </cell>
          <cell r="P275" t="e">
            <v>#N/A</v>
          </cell>
          <cell r="R275" t="e">
            <v>#N/A</v>
          </cell>
          <cell r="V275" t="str">
            <v/>
          </cell>
          <cell r="AJ275">
            <v>0</v>
          </cell>
        </row>
        <row r="276">
          <cell r="A276">
            <v>274</v>
          </cell>
          <cell r="B276" t="str">
            <v/>
          </cell>
          <cell r="C276" t="str">
            <v/>
          </cell>
          <cell r="D276" t="str">
            <v/>
          </cell>
          <cell r="E276" t="str">
            <v/>
          </cell>
          <cell r="F276" t="str">
            <v/>
          </cell>
          <cell r="G276" t="str">
            <v/>
          </cell>
          <cell r="J276" t="str">
            <v/>
          </cell>
          <cell r="K276" t="str">
            <v/>
          </cell>
          <cell r="P276" t="e">
            <v>#N/A</v>
          </cell>
          <cell r="R276" t="e">
            <v>#N/A</v>
          </cell>
          <cell r="V276" t="str">
            <v/>
          </cell>
          <cell r="AJ276">
            <v>0</v>
          </cell>
        </row>
        <row r="277">
          <cell r="A277">
            <v>275</v>
          </cell>
          <cell r="B277" t="str">
            <v/>
          </cell>
          <cell r="C277" t="str">
            <v/>
          </cell>
          <cell r="D277" t="str">
            <v/>
          </cell>
          <cell r="E277" t="str">
            <v/>
          </cell>
          <cell r="F277" t="str">
            <v/>
          </cell>
          <cell r="G277" t="str">
            <v/>
          </cell>
          <cell r="J277" t="str">
            <v/>
          </cell>
          <cell r="K277" t="str">
            <v/>
          </cell>
          <cell r="P277" t="e">
            <v>#N/A</v>
          </cell>
          <cell r="R277" t="e">
            <v>#N/A</v>
          </cell>
          <cell r="V277" t="str">
            <v/>
          </cell>
          <cell r="AJ277">
            <v>0</v>
          </cell>
        </row>
        <row r="278">
          <cell r="A278">
            <v>276</v>
          </cell>
          <cell r="B278" t="str">
            <v/>
          </cell>
          <cell r="C278" t="str">
            <v/>
          </cell>
          <cell r="D278" t="str">
            <v/>
          </cell>
          <cell r="E278" t="str">
            <v/>
          </cell>
          <cell r="F278" t="str">
            <v/>
          </cell>
          <cell r="G278" t="str">
            <v/>
          </cell>
          <cell r="J278" t="str">
            <v/>
          </cell>
          <cell r="K278" t="str">
            <v/>
          </cell>
          <cell r="P278" t="e">
            <v>#N/A</v>
          </cell>
          <cell r="R278" t="e">
            <v>#N/A</v>
          </cell>
          <cell r="V278" t="str">
            <v/>
          </cell>
          <cell r="AJ278">
            <v>0</v>
          </cell>
        </row>
        <row r="279">
          <cell r="A279">
            <v>277</v>
          </cell>
          <cell r="B279" t="str">
            <v/>
          </cell>
          <cell r="C279" t="str">
            <v/>
          </cell>
          <cell r="D279" t="str">
            <v/>
          </cell>
          <cell r="E279" t="str">
            <v/>
          </cell>
          <cell r="F279" t="str">
            <v/>
          </cell>
          <cell r="G279" t="str">
            <v/>
          </cell>
          <cell r="J279" t="str">
            <v/>
          </cell>
          <cell r="K279" t="str">
            <v/>
          </cell>
          <cell r="P279" t="e">
            <v>#N/A</v>
          </cell>
          <cell r="R279" t="e">
            <v>#N/A</v>
          </cell>
          <cell r="V279" t="str">
            <v/>
          </cell>
          <cell r="AJ279">
            <v>0</v>
          </cell>
        </row>
        <row r="280">
          <cell r="A280">
            <v>278</v>
          </cell>
          <cell r="B280" t="str">
            <v/>
          </cell>
          <cell r="C280" t="str">
            <v/>
          </cell>
          <cell r="D280" t="str">
            <v/>
          </cell>
          <cell r="E280" t="str">
            <v/>
          </cell>
          <cell r="F280" t="str">
            <v/>
          </cell>
          <cell r="G280" t="str">
            <v/>
          </cell>
          <cell r="J280" t="str">
            <v/>
          </cell>
          <cell r="K280" t="str">
            <v/>
          </cell>
          <cell r="P280" t="e">
            <v>#N/A</v>
          </cell>
          <cell r="R280" t="e">
            <v>#N/A</v>
          </cell>
          <cell r="V280" t="str">
            <v/>
          </cell>
          <cell r="AJ280">
            <v>0</v>
          </cell>
        </row>
        <row r="281">
          <cell r="A281">
            <v>279</v>
          </cell>
          <cell r="B281" t="str">
            <v/>
          </cell>
          <cell r="C281" t="str">
            <v/>
          </cell>
          <cell r="D281" t="str">
            <v/>
          </cell>
          <cell r="E281" t="str">
            <v/>
          </cell>
          <cell r="F281" t="str">
            <v/>
          </cell>
          <cell r="G281" t="str">
            <v/>
          </cell>
          <cell r="J281" t="str">
            <v/>
          </cell>
          <cell r="K281" t="str">
            <v/>
          </cell>
          <cell r="P281" t="e">
            <v>#N/A</v>
          </cell>
          <cell r="R281" t="e">
            <v>#N/A</v>
          </cell>
          <cell r="V281" t="str">
            <v/>
          </cell>
          <cell r="AJ281">
            <v>0</v>
          </cell>
        </row>
        <row r="282">
          <cell r="A282">
            <v>280</v>
          </cell>
          <cell r="B282" t="str">
            <v/>
          </cell>
          <cell r="C282" t="str">
            <v/>
          </cell>
          <cell r="D282" t="str">
            <v/>
          </cell>
          <cell r="E282" t="str">
            <v/>
          </cell>
          <cell r="F282" t="str">
            <v/>
          </cell>
          <cell r="G282" t="str">
            <v/>
          </cell>
          <cell r="J282" t="str">
            <v/>
          </cell>
          <cell r="K282" t="str">
            <v/>
          </cell>
          <cell r="P282" t="e">
            <v>#N/A</v>
          </cell>
          <cell r="R282" t="e">
            <v>#N/A</v>
          </cell>
          <cell r="V282" t="str">
            <v/>
          </cell>
          <cell r="AJ282">
            <v>0</v>
          </cell>
        </row>
        <row r="283">
          <cell r="A283">
            <v>281</v>
          </cell>
          <cell r="B283" t="str">
            <v/>
          </cell>
          <cell r="C283" t="str">
            <v/>
          </cell>
          <cell r="D283" t="str">
            <v/>
          </cell>
          <cell r="E283" t="str">
            <v/>
          </cell>
          <cell r="F283" t="str">
            <v/>
          </cell>
          <cell r="G283" t="str">
            <v/>
          </cell>
          <cell r="J283" t="str">
            <v/>
          </cell>
          <cell r="K283" t="str">
            <v/>
          </cell>
          <cell r="P283" t="e">
            <v>#N/A</v>
          </cell>
          <cell r="R283" t="e">
            <v>#N/A</v>
          </cell>
          <cell r="V283" t="str">
            <v/>
          </cell>
          <cell r="AJ283">
            <v>0</v>
          </cell>
        </row>
        <row r="284">
          <cell r="A284">
            <v>282</v>
          </cell>
          <cell r="B284" t="str">
            <v/>
          </cell>
          <cell r="C284" t="str">
            <v/>
          </cell>
          <cell r="D284" t="str">
            <v/>
          </cell>
          <cell r="E284" t="str">
            <v/>
          </cell>
          <cell r="F284" t="str">
            <v/>
          </cell>
          <cell r="G284" t="str">
            <v/>
          </cell>
          <cell r="J284" t="str">
            <v/>
          </cell>
          <cell r="K284" t="str">
            <v/>
          </cell>
          <cell r="P284" t="e">
            <v>#N/A</v>
          </cell>
          <cell r="R284" t="e">
            <v>#N/A</v>
          </cell>
          <cell r="V284" t="str">
            <v/>
          </cell>
          <cell r="AJ284">
            <v>0</v>
          </cell>
        </row>
        <row r="285">
          <cell r="A285">
            <v>283</v>
          </cell>
          <cell r="B285" t="str">
            <v/>
          </cell>
          <cell r="C285" t="str">
            <v/>
          </cell>
          <cell r="D285" t="str">
            <v/>
          </cell>
          <cell r="E285" t="str">
            <v/>
          </cell>
          <cell r="F285" t="str">
            <v/>
          </cell>
          <cell r="G285" t="str">
            <v/>
          </cell>
          <cell r="J285" t="str">
            <v/>
          </cell>
          <cell r="K285" t="str">
            <v/>
          </cell>
          <cell r="P285" t="e">
            <v>#N/A</v>
          </cell>
          <cell r="R285" t="e">
            <v>#N/A</v>
          </cell>
          <cell r="V285" t="str">
            <v/>
          </cell>
          <cell r="AJ285">
            <v>0</v>
          </cell>
        </row>
        <row r="286">
          <cell r="A286">
            <v>284</v>
          </cell>
          <cell r="B286" t="str">
            <v/>
          </cell>
          <cell r="C286" t="str">
            <v/>
          </cell>
          <cell r="D286" t="str">
            <v/>
          </cell>
          <cell r="E286" t="str">
            <v/>
          </cell>
          <cell r="F286" t="str">
            <v/>
          </cell>
          <cell r="G286" t="str">
            <v/>
          </cell>
          <cell r="J286" t="str">
            <v/>
          </cell>
          <cell r="K286" t="str">
            <v/>
          </cell>
          <cell r="P286" t="e">
            <v>#N/A</v>
          </cell>
          <cell r="R286" t="e">
            <v>#N/A</v>
          </cell>
          <cell r="V286" t="str">
            <v/>
          </cell>
          <cell r="AJ286">
            <v>0</v>
          </cell>
        </row>
        <row r="287">
          <cell r="A287">
            <v>285</v>
          </cell>
          <cell r="B287" t="str">
            <v/>
          </cell>
          <cell r="C287" t="str">
            <v/>
          </cell>
          <cell r="D287" t="str">
            <v/>
          </cell>
          <cell r="E287" t="str">
            <v/>
          </cell>
          <cell r="F287" t="str">
            <v/>
          </cell>
          <cell r="G287" t="str">
            <v/>
          </cell>
          <cell r="J287" t="str">
            <v/>
          </cell>
          <cell r="K287" t="str">
            <v/>
          </cell>
          <cell r="P287" t="e">
            <v>#N/A</v>
          </cell>
          <cell r="R287" t="e">
            <v>#N/A</v>
          </cell>
          <cell r="V287" t="str">
            <v/>
          </cell>
          <cell r="AJ287">
            <v>0</v>
          </cell>
        </row>
        <row r="288">
          <cell r="A288">
            <v>286</v>
          </cell>
          <cell r="B288" t="str">
            <v/>
          </cell>
          <cell r="C288" t="str">
            <v/>
          </cell>
          <cell r="D288" t="str">
            <v/>
          </cell>
          <cell r="E288" t="str">
            <v/>
          </cell>
          <cell r="F288" t="str">
            <v/>
          </cell>
          <cell r="G288" t="str">
            <v/>
          </cell>
          <cell r="J288" t="str">
            <v/>
          </cell>
          <cell r="K288" t="str">
            <v/>
          </cell>
          <cell r="P288" t="e">
            <v>#N/A</v>
          </cell>
          <cell r="R288" t="e">
            <v>#N/A</v>
          </cell>
          <cell r="V288" t="str">
            <v/>
          </cell>
          <cell r="AJ288">
            <v>0</v>
          </cell>
        </row>
        <row r="289">
          <cell r="A289">
            <v>287</v>
          </cell>
          <cell r="B289" t="str">
            <v/>
          </cell>
          <cell r="C289" t="str">
            <v/>
          </cell>
          <cell r="D289" t="str">
            <v/>
          </cell>
          <cell r="E289" t="str">
            <v/>
          </cell>
          <cell r="F289" t="str">
            <v/>
          </cell>
          <cell r="G289" t="str">
            <v/>
          </cell>
          <cell r="J289" t="str">
            <v/>
          </cell>
          <cell r="K289" t="str">
            <v/>
          </cell>
          <cell r="P289" t="e">
            <v>#N/A</v>
          </cell>
          <cell r="R289" t="e">
            <v>#N/A</v>
          </cell>
          <cell r="V289" t="str">
            <v/>
          </cell>
          <cell r="AJ289">
            <v>0</v>
          </cell>
        </row>
        <row r="290">
          <cell r="A290">
            <v>288</v>
          </cell>
          <cell r="B290" t="str">
            <v/>
          </cell>
          <cell r="C290" t="str">
            <v/>
          </cell>
          <cell r="D290" t="str">
            <v/>
          </cell>
          <cell r="E290" t="str">
            <v/>
          </cell>
          <cell r="F290" t="str">
            <v/>
          </cell>
          <cell r="G290" t="str">
            <v/>
          </cell>
          <cell r="J290" t="str">
            <v/>
          </cell>
          <cell r="K290" t="str">
            <v/>
          </cell>
          <cell r="P290" t="e">
            <v>#N/A</v>
          </cell>
          <cell r="R290" t="e">
            <v>#N/A</v>
          </cell>
          <cell r="V290" t="str">
            <v/>
          </cell>
          <cell r="AJ290">
            <v>0</v>
          </cell>
        </row>
        <row r="291">
          <cell r="A291">
            <v>289</v>
          </cell>
          <cell r="B291" t="str">
            <v/>
          </cell>
          <cell r="C291" t="str">
            <v/>
          </cell>
          <cell r="D291" t="str">
            <v/>
          </cell>
          <cell r="E291" t="str">
            <v/>
          </cell>
          <cell r="F291" t="str">
            <v/>
          </cell>
          <cell r="G291" t="str">
            <v/>
          </cell>
          <cell r="J291" t="str">
            <v/>
          </cell>
          <cell r="K291" t="str">
            <v/>
          </cell>
          <cell r="P291" t="e">
            <v>#N/A</v>
          </cell>
          <cell r="R291" t="e">
            <v>#N/A</v>
          </cell>
          <cell r="V291" t="str">
            <v/>
          </cell>
          <cell r="AJ291">
            <v>0</v>
          </cell>
        </row>
        <row r="292">
          <cell r="A292">
            <v>290</v>
          </cell>
          <cell r="B292" t="str">
            <v/>
          </cell>
          <cell r="C292" t="str">
            <v/>
          </cell>
          <cell r="D292" t="str">
            <v/>
          </cell>
          <cell r="E292" t="str">
            <v/>
          </cell>
          <cell r="F292" t="str">
            <v/>
          </cell>
          <cell r="G292" t="str">
            <v/>
          </cell>
          <cell r="J292" t="str">
            <v/>
          </cell>
          <cell r="K292" t="str">
            <v/>
          </cell>
          <cell r="P292" t="e">
            <v>#N/A</v>
          </cell>
          <cell r="R292" t="e">
            <v>#N/A</v>
          </cell>
          <cell r="V292" t="str">
            <v/>
          </cell>
          <cell r="AJ292">
            <v>0</v>
          </cell>
        </row>
        <row r="293">
          <cell r="A293">
            <v>291</v>
          </cell>
          <cell r="B293" t="str">
            <v/>
          </cell>
          <cell r="C293" t="str">
            <v/>
          </cell>
          <cell r="D293" t="str">
            <v/>
          </cell>
          <cell r="E293" t="str">
            <v/>
          </cell>
          <cell r="F293" t="str">
            <v/>
          </cell>
          <cell r="G293" t="str">
            <v/>
          </cell>
          <cell r="J293" t="str">
            <v/>
          </cell>
          <cell r="K293" t="str">
            <v/>
          </cell>
          <cell r="P293" t="e">
            <v>#N/A</v>
          </cell>
          <cell r="R293" t="e">
            <v>#N/A</v>
          </cell>
          <cell r="V293" t="str">
            <v/>
          </cell>
          <cell r="AJ293">
            <v>0</v>
          </cell>
        </row>
        <row r="294">
          <cell r="A294">
            <v>292</v>
          </cell>
          <cell r="B294" t="str">
            <v/>
          </cell>
          <cell r="C294" t="str">
            <v/>
          </cell>
          <cell r="D294" t="str">
            <v/>
          </cell>
          <cell r="E294" t="str">
            <v/>
          </cell>
          <cell r="F294" t="str">
            <v/>
          </cell>
          <cell r="G294" t="str">
            <v/>
          </cell>
          <cell r="J294" t="str">
            <v/>
          </cell>
          <cell r="K294" t="str">
            <v/>
          </cell>
          <cell r="P294" t="e">
            <v>#N/A</v>
          </cell>
          <cell r="R294" t="e">
            <v>#N/A</v>
          </cell>
          <cell r="V294" t="str">
            <v/>
          </cell>
          <cell r="AJ294">
            <v>0</v>
          </cell>
        </row>
        <row r="295">
          <cell r="A295">
            <v>293</v>
          </cell>
          <cell r="B295" t="str">
            <v/>
          </cell>
          <cell r="C295" t="str">
            <v/>
          </cell>
          <cell r="D295" t="str">
            <v/>
          </cell>
          <cell r="E295" t="str">
            <v/>
          </cell>
          <cell r="F295" t="str">
            <v/>
          </cell>
          <cell r="G295" t="str">
            <v/>
          </cell>
          <cell r="J295" t="str">
            <v/>
          </cell>
          <cell r="K295" t="str">
            <v/>
          </cell>
          <cell r="P295" t="e">
            <v>#N/A</v>
          </cell>
          <cell r="R295" t="e">
            <v>#N/A</v>
          </cell>
          <cell r="V295" t="str">
            <v/>
          </cell>
          <cell r="AJ295">
            <v>0</v>
          </cell>
        </row>
        <row r="296">
          <cell r="A296">
            <v>294</v>
          </cell>
          <cell r="B296" t="str">
            <v/>
          </cell>
          <cell r="C296" t="str">
            <v/>
          </cell>
          <cell r="D296" t="str">
            <v/>
          </cell>
          <cell r="E296" t="str">
            <v/>
          </cell>
          <cell r="F296" t="str">
            <v/>
          </cell>
          <cell r="G296" t="str">
            <v/>
          </cell>
          <cell r="J296" t="str">
            <v/>
          </cell>
          <cell r="K296" t="str">
            <v/>
          </cell>
          <cell r="P296" t="e">
            <v>#N/A</v>
          </cell>
          <cell r="R296" t="e">
            <v>#N/A</v>
          </cell>
          <cell r="V296" t="str">
            <v/>
          </cell>
          <cell r="AJ296">
            <v>0</v>
          </cell>
        </row>
        <row r="297">
          <cell r="A297">
            <v>295</v>
          </cell>
          <cell r="B297" t="str">
            <v/>
          </cell>
          <cell r="C297" t="str">
            <v/>
          </cell>
          <cell r="D297" t="str">
            <v/>
          </cell>
          <cell r="E297" t="str">
            <v/>
          </cell>
          <cell r="F297" t="str">
            <v/>
          </cell>
          <cell r="G297" t="str">
            <v/>
          </cell>
          <cell r="J297" t="str">
            <v/>
          </cell>
          <cell r="K297" t="str">
            <v/>
          </cell>
          <cell r="P297" t="e">
            <v>#N/A</v>
          </cell>
          <cell r="R297" t="e">
            <v>#N/A</v>
          </cell>
          <cell r="V297" t="str">
            <v/>
          </cell>
          <cell r="AJ297">
            <v>0</v>
          </cell>
        </row>
        <row r="298">
          <cell r="A298">
            <v>296</v>
          </cell>
          <cell r="B298" t="str">
            <v/>
          </cell>
          <cell r="C298" t="str">
            <v/>
          </cell>
          <cell r="D298" t="str">
            <v/>
          </cell>
          <cell r="E298" t="str">
            <v/>
          </cell>
          <cell r="F298" t="str">
            <v/>
          </cell>
          <cell r="G298" t="str">
            <v/>
          </cell>
          <cell r="J298" t="str">
            <v/>
          </cell>
          <cell r="K298" t="str">
            <v/>
          </cell>
          <cell r="P298" t="e">
            <v>#N/A</v>
          </cell>
          <cell r="R298" t="e">
            <v>#N/A</v>
          </cell>
          <cell r="V298" t="str">
            <v/>
          </cell>
          <cell r="AJ298">
            <v>0</v>
          </cell>
        </row>
        <row r="299">
          <cell r="A299">
            <v>297</v>
          </cell>
          <cell r="B299" t="str">
            <v/>
          </cell>
          <cell r="C299" t="str">
            <v/>
          </cell>
          <cell r="D299" t="str">
            <v/>
          </cell>
          <cell r="E299" t="str">
            <v/>
          </cell>
          <cell r="F299" t="str">
            <v/>
          </cell>
          <cell r="G299" t="str">
            <v/>
          </cell>
          <cell r="J299" t="str">
            <v/>
          </cell>
          <cell r="K299" t="str">
            <v/>
          </cell>
          <cell r="P299" t="e">
            <v>#N/A</v>
          </cell>
          <cell r="R299" t="e">
            <v>#N/A</v>
          </cell>
          <cell r="V299" t="str">
            <v/>
          </cell>
          <cell r="AJ299">
            <v>0</v>
          </cell>
        </row>
        <row r="300">
          <cell r="A300">
            <v>298</v>
          </cell>
          <cell r="B300" t="str">
            <v/>
          </cell>
          <cell r="C300" t="str">
            <v/>
          </cell>
          <cell r="D300" t="str">
            <v/>
          </cell>
          <cell r="E300" t="str">
            <v/>
          </cell>
          <cell r="F300" t="str">
            <v/>
          </cell>
          <cell r="G300" t="str">
            <v/>
          </cell>
          <cell r="J300" t="str">
            <v/>
          </cell>
          <cell r="K300" t="str">
            <v/>
          </cell>
          <cell r="P300" t="e">
            <v>#N/A</v>
          </cell>
          <cell r="R300" t="e">
            <v>#N/A</v>
          </cell>
          <cell r="V300" t="str">
            <v/>
          </cell>
          <cell r="AJ300">
            <v>0</v>
          </cell>
        </row>
        <row r="301">
          <cell r="A301">
            <v>299</v>
          </cell>
          <cell r="B301" t="str">
            <v/>
          </cell>
          <cell r="C301" t="str">
            <v/>
          </cell>
          <cell r="D301" t="str">
            <v/>
          </cell>
          <cell r="E301" t="str">
            <v/>
          </cell>
          <cell r="F301" t="str">
            <v/>
          </cell>
          <cell r="G301" t="str">
            <v/>
          </cell>
          <cell r="J301" t="str">
            <v/>
          </cell>
          <cell r="K301" t="str">
            <v/>
          </cell>
          <cell r="P301" t="e">
            <v>#N/A</v>
          </cell>
          <cell r="R301" t="e">
            <v>#N/A</v>
          </cell>
          <cell r="V301" t="str">
            <v/>
          </cell>
          <cell r="AJ301">
            <v>0</v>
          </cell>
        </row>
        <row r="302">
          <cell r="A302">
            <v>300</v>
          </cell>
          <cell r="B302" t="str">
            <v/>
          </cell>
          <cell r="C302" t="str">
            <v/>
          </cell>
          <cell r="D302" t="str">
            <v/>
          </cell>
          <cell r="E302" t="str">
            <v/>
          </cell>
          <cell r="F302" t="str">
            <v/>
          </cell>
          <cell r="G302" t="str">
            <v/>
          </cell>
          <cell r="J302" t="str">
            <v/>
          </cell>
          <cell r="K302" t="str">
            <v/>
          </cell>
          <cell r="P302" t="e">
            <v>#N/A</v>
          </cell>
          <cell r="R302" t="e">
            <v>#N/A</v>
          </cell>
          <cell r="V302" t="str">
            <v/>
          </cell>
          <cell r="AJ302">
            <v>0</v>
          </cell>
        </row>
        <row r="303">
          <cell r="A303">
            <v>301</v>
          </cell>
          <cell r="B303" t="str">
            <v/>
          </cell>
          <cell r="C303" t="str">
            <v/>
          </cell>
          <cell r="D303" t="str">
            <v/>
          </cell>
          <cell r="E303" t="str">
            <v/>
          </cell>
          <cell r="F303" t="str">
            <v/>
          </cell>
          <cell r="G303" t="str">
            <v/>
          </cell>
          <cell r="J303" t="str">
            <v/>
          </cell>
          <cell r="K303" t="str">
            <v/>
          </cell>
          <cell r="P303" t="e">
            <v>#N/A</v>
          </cell>
          <cell r="R303" t="e">
            <v>#N/A</v>
          </cell>
          <cell r="V303" t="str">
            <v/>
          </cell>
          <cell r="AJ303">
            <v>0</v>
          </cell>
        </row>
        <row r="304">
          <cell r="A304">
            <v>302</v>
          </cell>
          <cell r="B304" t="str">
            <v/>
          </cell>
          <cell r="C304" t="str">
            <v/>
          </cell>
          <cell r="D304" t="str">
            <v/>
          </cell>
          <cell r="E304" t="str">
            <v/>
          </cell>
          <cell r="F304" t="str">
            <v/>
          </cell>
          <cell r="G304" t="str">
            <v/>
          </cell>
          <cell r="J304" t="str">
            <v/>
          </cell>
          <cell r="K304" t="str">
            <v/>
          </cell>
          <cell r="P304" t="e">
            <v>#N/A</v>
          </cell>
          <cell r="R304" t="e">
            <v>#N/A</v>
          </cell>
          <cell r="V304" t="str">
            <v/>
          </cell>
          <cell r="AJ304">
            <v>0</v>
          </cell>
        </row>
        <row r="305">
          <cell r="A305">
            <v>303</v>
          </cell>
          <cell r="B305" t="str">
            <v/>
          </cell>
          <cell r="C305" t="str">
            <v/>
          </cell>
          <cell r="D305" t="str">
            <v/>
          </cell>
          <cell r="E305" t="str">
            <v/>
          </cell>
          <cell r="F305" t="str">
            <v/>
          </cell>
          <cell r="G305" t="str">
            <v/>
          </cell>
          <cell r="J305" t="str">
            <v/>
          </cell>
          <cell r="K305" t="str">
            <v/>
          </cell>
          <cell r="P305" t="e">
            <v>#N/A</v>
          </cell>
          <cell r="R305" t="e">
            <v>#N/A</v>
          </cell>
          <cell r="V305" t="str">
            <v/>
          </cell>
          <cell r="AJ305">
            <v>0</v>
          </cell>
        </row>
        <row r="306">
          <cell r="A306">
            <v>304</v>
          </cell>
          <cell r="B306" t="str">
            <v/>
          </cell>
          <cell r="C306" t="str">
            <v/>
          </cell>
          <cell r="D306" t="str">
            <v/>
          </cell>
          <cell r="E306" t="str">
            <v/>
          </cell>
          <cell r="F306" t="str">
            <v/>
          </cell>
          <cell r="G306" t="str">
            <v/>
          </cell>
          <cell r="J306" t="str">
            <v/>
          </cell>
          <cell r="K306" t="str">
            <v/>
          </cell>
          <cell r="P306" t="e">
            <v>#N/A</v>
          </cell>
          <cell r="R306" t="e">
            <v>#N/A</v>
          </cell>
          <cell r="V306" t="str">
            <v/>
          </cell>
          <cell r="AJ306">
            <v>0</v>
          </cell>
        </row>
        <row r="307">
          <cell r="A307">
            <v>305</v>
          </cell>
          <cell r="B307" t="str">
            <v/>
          </cell>
          <cell r="C307" t="str">
            <v/>
          </cell>
          <cell r="D307" t="str">
            <v/>
          </cell>
          <cell r="E307" t="str">
            <v/>
          </cell>
          <cell r="F307" t="str">
            <v/>
          </cell>
          <cell r="G307" t="str">
            <v/>
          </cell>
          <cell r="J307" t="str">
            <v/>
          </cell>
          <cell r="K307" t="str">
            <v/>
          </cell>
          <cell r="P307" t="e">
            <v>#N/A</v>
          </cell>
          <cell r="R307" t="e">
            <v>#N/A</v>
          </cell>
          <cell r="V307" t="str">
            <v/>
          </cell>
          <cell r="AJ307">
            <v>0</v>
          </cell>
        </row>
        <row r="308">
          <cell r="A308">
            <v>306</v>
          </cell>
          <cell r="B308" t="str">
            <v/>
          </cell>
          <cell r="C308" t="str">
            <v/>
          </cell>
          <cell r="D308" t="str">
            <v/>
          </cell>
          <cell r="E308" t="str">
            <v/>
          </cell>
          <cell r="F308" t="str">
            <v/>
          </cell>
          <cell r="G308" t="str">
            <v/>
          </cell>
          <cell r="J308" t="str">
            <v/>
          </cell>
          <cell r="K308" t="str">
            <v/>
          </cell>
          <cell r="P308" t="e">
            <v>#N/A</v>
          </cell>
          <cell r="R308" t="e">
            <v>#N/A</v>
          </cell>
          <cell r="V308" t="str">
            <v/>
          </cell>
          <cell r="AJ308">
            <v>0</v>
          </cell>
        </row>
        <row r="309">
          <cell r="A309">
            <v>307</v>
          </cell>
          <cell r="B309" t="str">
            <v/>
          </cell>
          <cell r="C309" t="str">
            <v/>
          </cell>
          <cell r="D309" t="str">
            <v/>
          </cell>
          <cell r="E309" t="str">
            <v/>
          </cell>
          <cell r="F309" t="str">
            <v/>
          </cell>
          <cell r="G309" t="str">
            <v/>
          </cell>
          <cell r="J309" t="str">
            <v/>
          </cell>
          <cell r="K309" t="str">
            <v/>
          </cell>
          <cell r="P309" t="e">
            <v>#N/A</v>
          </cell>
          <cell r="R309" t="e">
            <v>#N/A</v>
          </cell>
          <cell r="V309" t="str">
            <v/>
          </cell>
          <cell r="AJ309">
            <v>0</v>
          </cell>
        </row>
        <row r="310">
          <cell r="A310">
            <v>308</v>
          </cell>
          <cell r="B310" t="str">
            <v/>
          </cell>
          <cell r="C310" t="str">
            <v/>
          </cell>
          <cell r="D310" t="str">
            <v/>
          </cell>
          <cell r="E310" t="str">
            <v/>
          </cell>
          <cell r="F310" t="str">
            <v/>
          </cell>
          <cell r="G310" t="str">
            <v/>
          </cell>
          <cell r="J310" t="str">
            <v/>
          </cell>
          <cell r="K310" t="str">
            <v/>
          </cell>
          <cell r="P310" t="e">
            <v>#N/A</v>
          </cell>
          <cell r="R310" t="e">
            <v>#N/A</v>
          </cell>
          <cell r="V310" t="str">
            <v/>
          </cell>
          <cell r="AJ310">
            <v>0</v>
          </cell>
        </row>
        <row r="311">
          <cell r="A311">
            <v>309</v>
          </cell>
          <cell r="B311" t="str">
            <v/>
          </cell>
          <cell r="C311" t="str">
            <v/>
          </cell>
          <cell r="D311" t="str">
            <v/>
          </cell>
          <cell r="E311" t="str">
            <v/>
          </cell>
          <cell r="F311" t="str">
            <v/>
          </cell>
          <cell r="G311" t="str">
            <v/>
          </cell>
          <cell r="J311" t="str">
            <v/>
          </cell>
          <cell r="K311" t="str">
            <v/>
          </cell>
          <cell r="P311" t="e">
            <v>#N/A</v>
          </cell>
          <cell r="R311" t="e">
            <v>#N/A</v>
          </cell>
          <cell r="V311" t="str">
            <v/>
          </cell>
          <cell r="AJ311">
            <v>0</v>
          </cell>
        </row>
        <row r="312">
          <cell r="A312">
            <v>310</v>
          </cell>
          <cell r="B312" t="str">
            <v/>
          </cell>
          <cell r="C312" t="str">
            <v/>
          </cell>
          <cell r="D312" t="str">
            <v/>
          </cell>
          <cell r="E312" t="str">
            <v/>
          </cell>
          <cell r="F312" t="str">
            <v/>
          </cell>
          <cell r="G312" t="str">
            <v/>
          </cell>
          <cell r="J312" t="str">
            <v/>
          </cell>
          <cell r="K312" t="str">
            <v/>
          </cell>
          <cell r="P312" t="e">
            <v>#N/A</v>
          </cell>
          <cell r="R312" t="e">
            <v>#N/A</v>
          </cell>
          <cell r="V312" t="str">
            <v/>
          </cell>
          <cell r="AJ312">
            <v>0</v>
          </cell>
        </row>
        <row r="313">
          <cell r="A313">
            <v>311</v>
          </cell>
          <cell r="B313" t="str">
            <v/>
          </cell>
          <cell r="C313" t="str">
            <v/>
          </cell>
          <cell r="D313" t="str">
            <v/>
          </cell>
          <cell r="E313" t="str">
            <v/>
          </cell>
          <cell r="F313" t="str">
            <v/>
          </cell>
          <cell r="G313" t="str">
            <v/>
          </cell>
          <cell r="J313" t="str">
            <v/>
          </cell>
          <cell r="K313" t="str">
            <v/>
          </cell>
          <cell r="P313" t="e">
            <v>#N/A</v>
          </cell>
          <cell r="R313" t="e">
            <v>#N/A</v>
          </cell>
          <cell r="V313" t="str">
            <v/>
          </cell>
          <cell r="AJ313">
            <v>0</v>
          </cell>
        </row>
        <row r="314">
          <cell r="A314">
            <v>312</v>
          </cell>
          <cell r="B314" t="str">
            <v/>
          </cell>
          <cell r="C314" t="str">
            <v/>
          </cell>
          <cell r="D314" t="str">
            <v/>
          </cell>
          <cell r="E314" t="str">
            <v/>
          </cell>
          <cell r="F314" t="str">
            <v/>
          </cell>
          <cell r="G314" t="str">
            <v/>
          </cell>
          <cell r="J314" t="str">
            <v/>
          </cell>
          <cell r="K314" t="str">
            <v/>
          </cell>
          <cell r="P314" t="e">
            <v>#N/A</v>
          </cell>
          <cell r="R314" t="e">
            <v>#N/A</v>
          </cell>
          <cell r="V314" t="str">
            <v/>
          </cell>
          <cell r="AJ314">
            <v>0</v>
          </cell>
        </row>
        <row r="315">
          <cell r="A315">
            <v>313</v>
          </cell>
          <cell r="B315" t="str">
            <v/>
          </cell>
          <cell r="C315" t="str">
            <v/>
          </cell>
          <cell r="D315" t="str">
            <v/>
          </cell>
          <cell r="E315" t="str">
            <v/>
          </cell>
          <cell r="F315" t="str">
            <v/>
          </cell>
          <cell r="G315" t="str">
            <v/>
          </cell>
          <cell r="J315" t="str">
            <v/>
          </cell>
          <cell r="K315" t="str">
            <v/>
          </cell>
          <cell r="P315" t="e">
            <v>#N/A</v>
          </cell>
          <cell r="R315" t="e">
            <v>#N/A</v>
          </cell>
          <cell r="V315" t="str">
            <v/>
          </cell>
          <cell r="AJ315">
            <v>0</v>
          </cell>
        </row>
        <row r="316">
          <cell r="A316">
            <v>314</v>
          </cell>
          <cell r="B316" t="str">
            <v/>
          </cell>
          <cell r="C316" t="str">
            <v/>
          </cell>
          <cell r="D316" t="str">
            <v/>
          </cell>
          <cell r="E316" t="str">
            <v/>
          </cell>
          <cell r="F316" t="str">
            <v/>
          </cell>
          <cell r="G316" t="str">
            <v/>
          </cell>
          <cell r="J316" t="str">
            <v/>
          </cell>
          <cell r="K316" t="str">
            <v/>
          </cell>
          <cell r="P316" t="e">
            <v>#N/A</v>
          </cell>
          <cell r="R316" t="e">
            <v>#N/A</v>
          </cell>
          <cell r="V316" t="str">
            <v/>
          </cell>
          <cell r="AJ316">
            <v>0</v>
          </cell>
        </row>
        <row r="317">
          <cell r="A317">
            <v>315</v>
          </cell>
          <cell r="B317" t="str">
            <v/>
          </cell>
          <cell r="C317" t="str">
            <v/>
          </cell>
          <cell r="D317" t="str">
            <v/>
          </cell>
          <cell r="E317" t="str">
            <v/>
          </cell>
          <cell r="F317" t="str">
            <v/>
          </cell>
          <cell r="G317" t="str">
            <v/>
          </cell>
          <cell r="J317" t="str">
            <v/>
          </cell>
          <cell r="K317" t="str">
            <v/>
          </cell>
          <cell r="P317" t="e">
            <v>#N/A</v>
          </cell>
          <cell r="R317" t="e">
            <v>#N/A</v>
          </cell>
          <cell r="V317" t="str">
            <v/>
          </cell>
          <cell r="AJ317">
            <v>0</v>
          </cell>
        </row>
        <row r="318">
          <cell r="A318">
            <v>316</v>
          </cell>
          <cell r="B318" t="str">
            <v/>
          </cell>
          <cell r="C318" t="str">
            <v/>
          </cell>
          <cell r="D318" t="str">
            <v/>
          </cell>
          <cell r="E318" t="str">
            <v/>
          </cell>
          <cell r="F318" t="str">
            <v/>
          </cell>
          <cell r="G318" t="str">
            <v/>
          </cell>
          <cell r="J318" t="str">
            <v/>
          </cell>
          <cell r="K318" t="str">
            <v/>
          </cell>
          <cell r="P318" t="e">
            <v>#N/A</v>
          </cell>
          <cell r="R318" t="e">
            <v>#N/A</v>
          </cell>
          <cell r="V318" t="str">
            <v/>
          </cell>
          <cell r="AJ318">
            <v>0</v>
          </cell>
        </row>
        <row r="319">
          <cell r="A319">
            <v>317</v>
          </cell>
          <cell r="B319" t="str">
            <v/>
          </cell>
          <cell r="C319" t="str">
            <v/>
          </cell>
          <cell r="D319" t="str">
            <v/>
          </cell>
          <cell r="E319" t="str">
            <v/>
          </cell>
          <cell r="F319" t="str">
            <v/>
          </cell>
          <cell r="G319" t="str">
            <v/>
          </cell>
          <cell r="J319" t="str">
            <v/>
          </cell>
          <cell r="K319" t="str">
            <v/>
          </cell>
          <cell r="P319" t="e">
            <v>#N/A</v>
          </cell>
          <cell r="R319" t="e">
            <v>#N/A</v>
          </cell>
          <cell r="V319" t="str">
            <v/>
          </cell>
          <cell r="AJ319">
            <v>0</v>
          </cell>
        </row>
        <row r="320">
          <cell r="A320">
            <v>318</v>
          </cell>
          <cell r="B320" t="str">
            <v/>
          </cell>
          <cell r="C320" t="str">
            <v/>
          </cell>
          <cell r="D320" t="str">
            <v/>
          </cell>
          <cell r="E320" t="str">
            <v/>
          </cell>
          <cell r="F320" t="str">
            <v/>
          </cell>
          <cell r="G320" t="str">
            <v/>
          </cell>
          <cell r="J320" t="str">
            <v/>
          </cell>
          <cell r="K320" t="str">
            <v/>
          </cell>
          <cell r="P320" t="e">
            <v>#N/A</v>
          </cell>
          <cell r="R320" t="e">
            <v>#N/A</v>
          </cell>
          <cell r="V320" t="str">
            <v/>
          </cell>
          <cell r="AJ320">
            <v>0</v>
          </cell>
        </row>
        <row r="321">
          <cell r="A321">
            <v>319</v>
          </cell>
          <cell r="B321" t="str">
            <v/>
          </cell>
          <cell r="C321" t="str">
            <v/>
          </cell>
          <cell r="D321" t="str">
            <v/>
          </cell>
          <cell r="E321" t="str">
            <v/>
          </cell>
          <cell r="F321" t="str">
            <v/>
          </cell>
          <cell r="G321" t="str">
            <v/>
          </cell>
          <cell r="J321" t="str">
            <v/>
          </cell>
          <cell r="K321" t="str">
            <v/>
          </cell>
          <cell r="P321" t="e">
            <v>#N/A</v>
          </cell>
          <cell r="R321" t="e">
            <v>#N/A</v>
          </cell>
          <cell r="V321" t="str">
            <v/>
          </cell>
          <cell r="AJ321">
            <v>0</v>
          </cell>
        </row>
        <row r="322">
          <cell r="A322">
            <v>320</v>
          </cell>
          <cell r="B322" t="str">
            <v/>
          </cell>
          <cell r="C322" t="str">
            <v/>
          </cell>
          <cell r="D322" t="str">
            <v/>
          </cell>
          <cell r="E322" t="str">
            <v/>
          </cell>
          <cell r="F322" t="str">
            <v/>
          </cell>
          <cell r="G322" t="str">
            <v/>
          </cell>
          <cell r="J322" t="str">
            <v/>
          </cell>
          <cell r="K322" t="str">
            <v/>
          </cell>
          <cell r="P322" t="e">
            <v>#N/A</v>
          </cell>
          <cell r="R322" t="e">
            <v>#N/A</v>
          </cell>
          <cell r="V322" t="str">
            <v/>
          </cell>
          <cell r="AJ322">
            <v>0</v>
          </cell>
        </row>
        <row r="323">
          <cell r="A323">
            <v>321</v>
          </cell>
          <cell r="B323" t="str">
            <v/>
          </cell>
          <cell r="C323" t="str">
            <v/>
          </cell>
          <cell r="D323" t="str">
            <v/>
          </cell>
          <cell r="E323" t="str">
            <v/>
          </cell>
          <cell r="F323" t="str">
            <v/>
          </cell>
          <cell r="G323" t="str">
            <v/>
          </cell>
          <cell r="J323" t="str">
            <v/>
          </cell>
          <cell r="K323" t="str">
            <v/>
          </cell>
          <cell r="P323" t="e">
            <v>#N/A</v>
          </cell>
          <cell r="R323" t="e">
            <v>#N/A</v>
          </cell>
          <cell r="V323" t="str">
            <v/>
          </cell>
          <cell r="AJ323">
            <v>0</v>
          </cell>
        </row>
        <row r="324">
          <cell r="A324">
            <v>322</v>
          </cell>
          <cell r="B324" t="str">
            <v/>
          </cell>
          <cell r="C324" t="str">
            <v/>
          </cell>
          <cell r="D324" t="str">
            <v/>
          </cell>
          <cell r="E324" t="str">
            <v/>
          </cell>
          <cell r="F324" t="str">
            <v/>
          </cell>
          <cell r="G324" t="str">
            <v/>
          </cell>
          <cell r="J324" t="str">
            <v/>
          </cell>
          <cell r="K324" t="str">
            <v/>
          </cell>
          <cell r="P324" t="e">
            <v>#N/A</v>
          </cell>
          <cell r="R324" t="e">
            <v>#N/A</v>
          </cell>
          <cell r="V324" t="str">
            <v/>
          </cell>
          <cell r="AJ324">
            <v>0</v>
          </cell>
        </row>
        <row r="325">
          <cell r="A325">
            <v>323</v>
          </cell>
          <cell r="B325" t="str">
            <v/>
          </cell>
          <cell r="C325" t="str">
            <v/>
          </cell>
          <cell r="D325" t="str">
            <v/>
          </cell>
          <cell r="E325" t="str">
            <v/>
          </cell>
          <cell r="F325" t="str">
            <v/>
          </cell>
          <cell r="G325" t="str">
            <v/>
          </cell>
          <cell r="J325" t="str">
            <v/>
          </cell>
          <cell r="K325" t="str">
            <v/>
          </cell>
          <cell r="P325" t="e">
            <v>#N/A</v>
          </cell>
          <cell r="R325" t="e">
            <v>#N/A</v>
          </cell>
          <cell r="V325" t="str">
            <v/>
          </cell>
          <cell r="AJ325">
            <v>0</v>
          </cell>
        </row>
        <row r="326">
          <cell r="A326">
            <v>324</v>
          </cell>
          <cell r="B326" t="str">
            <v/>
          </cell>
          <cell r="C326" t="str">
            <v/>
          </cell>
          <cell r="D326" t="str">
            <v/>
          </cell>
          <cell r="E326" t="str">
            <v/>
          </cell>
          <cell r="F326" t="str">
            <v/>
          </cell>
          <cell r="G326" t="str">
            <v/>
          </cell>
          <cell r="J326" t="str">
            <v/>
          </cell>
          <cell r="K326" t="str">
            <v/>
          </cell>
          <cell r="P326" t="e">
            <v>#N/A</v>
          </cell>
          <cell r="R326" t="e">
            <v>#N/A</v>
          </cell>
          <cell r="V326" t="str">
            <v/>
          </cell>
          <cell r="AJ326">
            <v>0</v>
          </cell>
        </row>
        <row r="327">
          <cell r="A327">
            <v>325</v>
          </cell>
          <cell r="B327" t="str">
            <v/>
          </cell>
          <cell r="C327" t="str">
            <v/>
          </cell>
          <cell r="D327" t="str">
            <v/>
          </cell>
          <cell r="E327" t="str">
            <v/>
          </cell>
          <cell r="F327" t="str">
            <v/>
          </cell>
          <cell r="G327" t="str">
            <v/>
          </cell>
          <cell r="J327" t="str">
            <v/>
          </cell>
          <cell r="K327" t="str">
            <v/>
          </cell>
          <cell r="P327" t="e">
            <v>#N/A</v>
          </cell>
          <cell r="R327" t="e">
            <v>#N/A</v>
          </cell>
          <cell r="V327" t="str">
            <v/>
          </cell>
          <cell r="AJ327">
            <v>0</v>
          </cell>
        </row>
        <row r="328">
          <cell r="A328">
            <v>326</v>
          </cell>
          <cell r="B328" t="str">
            <v/>
          </cell>
          <cell r="C328" t="str">
            <v/>
          </cell>
          <cell r="D328" t="str">
            <v/>
          </cell>
          <cell r="E328" t="str">
            <v/>
          </cell>
          <cell r="F328" t="str">
            <v/>
          </cell>
          <cell r="G328" t="str">
            <v/>
          </cell>
          <cell r="J328" t="str">
            <v/>
          </cell>
          <cell r="K328" t="str">
            <v/>
          </cell>
          <cell r="P328" t="e">
            <v>#N/A</v>
          </cell>
          <cell r="R328" t="e">
            <v>#N/A</v>
          </cell>
          <cell r="V328" t="str">
            <v/>
          </cell>
          <cell r="AJ328">
            <v>0</v>
          </cell>
        </row>
        <row r="329">
          <cell r="A329">
            <v>327</v>
          </cell>
          <cell r="B329" t="str">
            <v/>
          </cell>
          <cell r="C329" t="str">
            <v/>
          </cell>
          <cell r="D329" t="str">
            <v/>
          </cell>
          <cell r="E329" t="str">
            <v/>
          </cell>
          <cell r="F329" t="str">
            <v/>
          </cell>
          <cell r="G329" t="str">
            <v/>
          </cell>
          <cell r="J329" t="str">
            <v/>
          </cell>
          <cell r="K329" t="str">
            <v/>
          </cell>
          <cell r="P329" t="e">
            <v>#N/A</v>
          </cell>
          <cell r="R329" t="e">
            <v>#N/A</v>
          </cell>
          <cell r="V329" t="str">
            <v/>
          </cell>
          <cell r="AJ329">
            <v>0</v>
          </cell>
        </row>
        <row r="330">
          <cell r="A330">
            <v>328</v>
          </cell>
          <cell r="B330" t="str">
            <v/>
          </cell>
          <cell r="C330" t="str">
            <v/>
          </cell>
          <cell r="D330" t="str">
            <v/>
          </cell>
          <cell r="E330" t="str">
            <v/>
          </cell>
          <cell r="F330" t="str">
            <v/>
          </cell>
          <cell r="G330" t="str">
            <v/>
          </cell>
          <cell r="J330" t="str">
            <v/>
          </cell>
          <cell r="K330" t="str">
            <v/>
          </cell>
          <cell r="P330" t="e">
            <v>#N/A</v>
          </cell>
          <cell r="R330" t="e">
            <v>#N/A</v>
          </cell>
          <cell r="V330" t="str">
            <v/>
          </cell>
          <cell r="AJ330">
            <v>0</v>
          </cell>
        </row>
        <row r="331">
          <cell r="A331">
            <v>329</v>
          </cell>
          <cell r="B331" t="str">
            <v/>
          </cell>
          <cell r="C331" t="str">
            <v/>
          </cell>
          <cell r="D331" t="str">
            <v/>
          </cell>
          <cell r="E331" t="str">
            <v/>
          </cell>
          <cell r="F331" t="str">
            <v/>
          </cell>
          <cell r="G331" t="str">
            <v/>
          </cell>
          <cell r="J331" t="str">
            <v/>
          </cell>
          <cell r="K331" t="str">
            <v/>
          </cell>
          <cell r="P331" t="e">
            <v>#N/A</v>
          </cell>
          <cell r="R331" t="e">
            <v>#N/A</v>
          </cell>
          <cell r="V331" t="str">
            <v/>
          </cell>
          <cell r="AJ331">
            <v>0</v>
          </cell>
        </row>
        <row r="332">
          <cell r="A332">
            <v>330</v>
          </cell>
          <cell r="B332" t="str">
            <v/>
          </cell>
          <cell r="C332" t="str">
            <v/>
          </cell>
          <cell r="D332" t="str">
            <v/>
          </cell>
          <cell r="E332" t="str">
            <v/>
          </cell>
          <cell r="F332" t="str">
            <v/>
          </cell>
          <cell r="G332" t="str">
            <v/>
          </cell>
          <cell r="J332" t="str">
            <v/>
          </cell>
          <cell r="K332" t="str">
            <v/>
          </cell>
          <cell r="P332" t="e">
            <v>#N/A</v>
          </cell>
          <cell r="R332" t="e">
            <v>#N/A</v>
          </cell>
          <cell r="V332" t="str">
            <v/>
          </cell>
          <cell r="AJ332">
            <v>0</v>
          </cell>
        </row>
        <row r="333">
          <cell r="A333">
            <v>331</v>
          </cell>
          <cell r="B333" t="str">
            <v/>
          </cell>
          <cell r="C333" t="str">
            <v/>
          </cell>
          <cell r="D333" t="str">
            <v/>
          </cell>
          <cell r="E333" t="str">
            <v/>
          </cell>
          <cell r="F333" t="str">
            <v/>
          </cell>
          <cell r="G333" t="str">
            <v/>
          </cell>
          <cell r="J333" t="str">
            <v/>
          </cell>
          <cell r="K333" t="str">
            <v/>
          </cell>
          <cell r="P333" t="e">
            <v>#N/A</v>
          </cell>
          <cell r="R333" t="e">
            <v>#N/A</v>
          </cell>
          <cell r="V333" t="str">
            <v/>
          </cell>
          <cell r="AJ333">
            <v>0</v>
          </cell>
        </row>
        <row r="334">
          <cell r="A334">
            <v>332</v>
          </cell>
          <cell r="B334" t="str">
            <v/>
          </cell>
          <cell r="C334" t="str">
            <v/>
          </cell>
          <cell r="D334" t="str">
            <v/>
          </cell>
          <cell r="E334" t="str">
            <v/>
          </cell>
          <cell r="F334" t="str">
            <v/>
          </cell>
          <cell r="G334" t="str">
            <v/>
          </cell>
          <cell r="J334" t="str">
            <v/>
          </cell>
          <cell r="K334" t="str">
            <v/>
          </cell>
          <cell r="P334" t="e">
            <v>#N/A</v>
          </cell>
          <cell r="R334" t="e">
            <v>#N/A</v>
          </cell>
          <cell r="V334" t="str">
            <v/>
          </cell>
          <cell r="AJ334">
            <v>0</v>
          </cell>
        </row>
        <row r="335">
          <cell r="A335">
            <v>333</v>
          </cell>
          <cell r="B335" t="str">
            <v/>
          </cell>
          <cell r="C335" t="str">
            <v/>
          </cell>
          <cell r="D335" t="str">
            <v/>
          </cell>
          <cell r="E335" t="str">
            <v/>
          </cell>
          <cell r="F335" t="str">
            <v/>
          </cell>
          <cell r="G335" t="str">
            <v/>
          </cell>
          <cell r="J335" t="str">
            <v/>
          </cell>
          <cell r="K335" t="str">
            <v/>
          </cell>
          <cell r="P335" t="e">
            <v>#N/A</v>
          </cell>
          <cell r="R335" t="e">
            <v>#N/A</v>
          </cell>
          <cell r="V335" t="str">
            <v/>
          </cell>
          <cell r="AJ335">
            <v>0</v>
          </cell>
        </row>
        <row r="336">
          <cell r="A336">
            <v>334</v>
          </cell>
          <cell r="B336" t="str">
            <v/>
          </cell>
          <cell r="C336" t="str">
            <v/>
          </cell>
          <cell r="D336" t="str">
            <v/>
          </cell>
          <cell r="E336" t="str">
            <v/>
          </cell>
          <cell r="F336" t="str">
            <v/>
          </cell>
          <cell r="G336" t="str">
            <v/>
          </cell>
          <cell r="J336" t="str">
            <v/>
          </cell>
          <cell r="K336" t="str">
            <v/>
          </cell>
          <cell r="P336" t="e">
            <v>#N/A</v>
          </cell>
          <cell r="R336" t="e">
            <v>#N/A</v>
          </cell>
          <cell r="V336" t="str">
            <v/>
          </cell>
          <cell r="AJ336">
            <v>0</v>
          </cell>
        </row>
        <row r="337">
          <cell r="A337">
            <v>335</v>
          </cell>
          <cell r="B337" t="str">
            <v/>
          </cell>
          <cell r="C337" t="str">
            <v/>
          </cell>
          <cell r="D337" t="str">
            <v/>
          </cell>
          <cell r="E337" t="str">
            <v/>
          </cell>
          <cell r="F337" t="str">
            <v/>
          </cell>
          <cell r="G337" t="str">
            <v/>
          </cell>
          <cell r="J337" t="str">
            <v/>
          </cell>
          <cell r="K337" t="str">
            <v/>
          </cell>
          <cell r="P337" t="e">
            <v>#N/A</v>
          </cell>
          <cell r="R337" t="e">
            <v>#N/A</v>
          </cell>
          <cell r="V337" t="str">
            <v/>
          </cell>
          <cell r="AJ337">
            <v>0</v>
          </cell>
        </row>
        <row r="338">
          <cell r="A338">
            <v>336</v>
          </cell>
          <cell r="B338" t="str">
            <v/>
          </cell>
          <cell r="C338" t="str">
            <v/>
          </cell>
          <cell r="D338" t="str">
            <v/>
          </cell>
          <cell r="E338" t="str">
            <v/>
          </cell>
          <cell r="F338" t="str">
            <v/>
          </cell>
          <cell r="G338" t="str">
            <v/>
          </cell>
          <cell r="J338" t="str">
            <v/>
          </cell>
          <cell r="K338" t="str">
            <v/>
          </cell>
          <cell r="P338" t="e">
            <v>#N/A</v>
          </cell>
          <cell r="R338" t="e">
            <v>#N/A</v>
          </cell>
          <cell r="V338" t="str">
            <v/>
          </cell>
          <cell r="AJ338">
            <v>0</v>
          </cell>
        </row>
        <row r="339">
          <cell r="A339">
            <v>337</v>
          </cell>
          <cell r="B339" t="str">
            <v/>
          </cell>
          <cell r="C339" t="str">
            <v/>
          </cell>
          <cell r="D339" t="str">
            <v/>
          </cell>
          <cell r="E339" t="str">
            <v/>
          </cell>
          <cell r="F339" t="str">
            <v/>
          </cell>
          <cell r="G339" t="str">
            <v/>
          </cell>
          <cell r="J339" t="str">
            <v/>
          </cell>
          <cell r="K339" t="str">
            <v/>
          </cell>
          <cell r="P339" t="e">
            <v>#N/A</v>
          </cell>
          <cell r="R339" t="e">
            <v>#N/A</v>
          </cell>
          <cell r="V339" t="str">
            <v/>
          </cell>
          <cell r="AJ339">
            <v>0</v>
          </cell>
        </row>
        <row r="340">
          <cell r="A340">
            <v>338</v>
          </cell>
          <cell r="B340" t="str">
            <v/>
          </cell>
          <cell r="C340" t="str">
            <v/>
          </cell>
          <cell r="D340" t="str">
            <v/>
          </cell>
          <cell r="E340" t="str">
            <v/>
          </cell>
          <cell r="F340" t="str">
            <v/>
          </cell>
          <cell r="G340" t="str">
            <v/>
          </cell>
          <cell r="J340" t="str">
            <v/>
          </cell>
          <cell r="K340" t="str">
            <v/>
          </cell>
          <cell r="P340" t="e">
            <v>#N/A</v>
          </cell>
          <cell r="R340" t="e">
            <v>#N/A</v>
          </cell>
          <cell r="V340" t="str">
            <v/>
          </cell>
          <cell r="AJ340">
            <v>0</v>
          </cell>
        </row>
        <row r="341">
          <cell r="A341">
            <v>339</v>
          </cell>
          <cell r="B341" t="str">
            <v/>
          </cell>
          <cell r="C341" t="str">
            <v/>
          </cell>
          <cell r="D341" t="str">
            <v/>
          </cell>
          <cell r="E341" t="str">
            <v/>
          </cell>
          <cell r="F341" t="str">
            <v/>
          </cell>
          <cell r="G341" t="str">
            <v/>
          </cell>
          <cell r="J341" t="str">
            <v/>
          </cell>
          <cell r="K341" t="str">
            <v/>
          </cell>
          <cell r="P341" t="e">
            <v>#N/A</v>
          </cell>
          <cell r="R341" t="e">
            <v>#N/A</v>
          </cell>
          <cell r="V341" t="str">
            <v/>
          </cell>
          <cell r="AJ341">
            <v>0</v>
          </cell>
        </row>
        <row r="342">
          <cell r="A342">
            <v>340</v>
          </cell>
          <cell r="B342" t="str">
            <v/>
          </cell>
          <cell r="C342" t="str">
            <v/>
          </cell>
          <cell r="D342" t="str">
            <v/>
          </cell>
          <cell r="E342" t="str">
            <v/>
          </cell>
          <cell r="F342" t="str">
            <v/>
          </cell>
          <cell r="G342" t="str">
            <v/>
          </cell>
          <cell r="J342" t="str">
            <v/>
          </cell>
          <cell r="K342" t="str">
            <v/>
          </cell>
          <cell r="P342" t="e">
            <v>#N/A</v>
          </cell>
          <cell r="R342" t="e">
            <v>#N/A</v>
          </cell>
          <cell r="V342" t="str">
            <v/>
          </cell>
          <cell r="AJ342">
            <v>0</v>
          </cell>
        </row>
        <row r="343">
          <cell r="A343">
            <v>341</v>
          </cell>
          <cell r="B343" t="str">
            <v/>
          </cell>
          <cell r="C343" t="str">
            <v/>
          </cell>
          <cell r="D343" t="str">
            <v/>
          </cell>
          <cell r="E343" t="str">
            <v/>
          </cell>
          <cell r="F343" t="str">
            <v/>
          </cell>
          <cell r="G343" t="str">
            <v/>
          </cell>
          <cell r="J343" t="str">
            <v/>
          </cell>
          <cell r="K343" t="str">
            <v/>
          </cell>
          <cell r="P343" t="e">
            <v>#N/A</v>
          </cell>
          <cell r="R343" t="e">
            <v>#N/A</v>
          </cell>
          <cell r="V343" t="str">
            <v/>
          </cell>
          <cell r="AJ343">
            <v>0</v>
          </cell>
        </row>
        <row r="344">
          <cell r="A344">
            <v>342</v>
          </cell>
          <cell r="B344" t="str">
            <v/>
          </cell>
          <cell r="C344" t="str">
            <v/>
          </cell>
          <cell r="D344" t="str">
            <v/>
          </cell>
          <cell r="E344" t="str">
            <v/>
          </cell>
          <cell r="F344" t="str">
            <v/>
          </cell>
          <cell r="G344" t="str">
            <v/>
          </cell>
          <cell r="J344" t="str">
            <v/>
          </cell>
          <cell r="K344" t="str">
            <v/>
          </cell>
          <cell r="P344" t="e">
            <v>#N/A</v>
          </cell>
          <cell r="R344" t="e">
            <v>#N/A</v>
          </cell>
          <cell r="V344" t="str">
            <v/>
          </cell>
          <cell r="AJ344">
            <v>0</v>
          </cell>
        </row>
        <row r="345">
          <cell r="A345">
            <v>343</v>
          </cell>
          <cell r="B345" t="str">
            <v/>
          </cell>
          <cell r="C345" t="str">
            <v/>
          </cell>
          <cell r="D345" t="str">
            <v/>
          </cell>
          <cell r="E345" t="str">
            <v/>
          </cell>
          <cell r="F345" t="str">
            <v/>
          </cell>
          <cell r="G345" t="str">
            <v/>
          </cell>
          <cell r="J345" t="str">
            <v/>
          </cell>
          <cell r="K345" t="str">
            <v/>
          </cell>
          <cell r="P345" t="e">
            <v>#N/A</v>
          </cell>
          <cell r="R345" t="e">
            <v>#N/A</v>
          </cell>
          <cell r="V345" t="str">
            <v/>
          </cell>
          <cell r="AJ345">
            <v>0</v>
          </cell>
        </row>
        <row r="346">
          <cell r="A346">
            <v>344</v>
          </cell>
          <cell r="B346" t="str">
            <v/>
          </cell>
          <cell r="C346" t="str">
            <v/>
          </cell>
          <cell r="D346" t="str">
            <v/>
          </cell>
          <cell r="E346" t="str">
            <v/>
          </cell>
          <cell r="F346" t="str">
            <v/>
          </cell>
          <cell r="G346" t="str">
            <v/>
          </cell>
          <cell r="J346" t="str">
            <v/>
          </cell>
          <cell r="K346" t="str">
            <v/>
          </cell>
          <cell r="P346" t="e">
            <v>#N/A</v>
          </cell>
          <cell r="R346" t="e">
            <v>#N/A</v>
          </cell>
          <cell r="V346" t="str">
            <v/>
          </cell>
          <cell r="AJ346">
            <v>0</v>
          </cell>
        </row>
        <row r="347">
          <cell r="A347">
            <v>345</v>
          </cell>
          <cell r="B347" t="str">
            <v/>
          </cell>
          <cell r="C347" t="str">
            <v/>
          </cell>
          <cell r="D347" t="str">
            <v/>
          </cell>
          <cell r="E347" t="str">
            <v/>
          </cell>
          <cell r="F347" t="str">
            <v/>
          </cell>
          <cell r="G347" t="str">
            <v/>
          </cell>
          <cell r="J347" t="str">
            <v/>
          </cell>
          <cell r="K347" t="str">
            <v/>
          </cell>
          <cell r="P347" t="e">
            <v>#N/A</v>
          </cell>
          <cell r="R347" t="e">
            <v>#N/A</v>
          </cell>
          <cell r="V347" t="str">
            <v/>
          </cell>
          <cell r="AJ347">
            <v>0</v>
          </cell>
        </row>
        <row r="348">
          <cell r="A348">
            <v>346</v>
          </cell>
          <cell r="B348" t="str">
            <v/>
          </cell>
          <cell r="C348" t="str">
            <v/>
          </cell>
          <cell r="D348" t="str">
            <v/>
          </cell>
          <cell r="E348" t="str">
            <v/>
          </cell>
          <cell r="F348" t="str">
            <v/>
          </cell>
          <cell r="G348" t="str">
            <v/>
          </cell>
          <cell r="J348" t="str">
            <v/>
          </cell>
          <cell r="K348" t="str">
            <v/>
          </cell>
          <cell r="P348" t="e">
            <v>#N/A</v>
          </cell>
          <cell r="R348" t="e">
            <v>#N/A</v>
          </cell>
          <cell r="V348" t="str">
            <v/>
          </cell>
          <cell r="AJ348">
            <v>0</v>
          </cell>
        </row>
        <row r="349">
          <cell r="A349">
            <v>347</v>
          </cell>
          <cell r="B349" t="str">
            <v/>
          </cell>
          <cell r="C349" t="str">
            <v/>
          </cell>
          <cell r="D349" t="str">
            <v/>
          </cell>
          <cell r="E349" t="str">
            <v/>
          </cell>
          <cell r="F349" t="str">
            <v/>
          </cell>
          <cell r="G349" t="str">
            <v/>
          </cell>
          <cell r="J349" t="str">
            <v/>
          </cell>
          <cell r="K349" t="str">
            <v/>
          </cell>
          <cell r="P349" t="e">
            <v>#N/A</v>
          </cell>
          <cell r="R349" t="e">
            <v>#N/A</v>
          </cell>
          <cell r="V349" t="str">
            <v/>
          </cell>
          <cell r="AJ349">
            <v>0</v>
          </cell>
        </row>
        <row r="350">
          <cell r="A350">
            <v>348</v>
          </cell>
          <cell r="B350" t="str">
            <v/>
          </cell>
          <cell r="C350" t="str">
            <v/>
          </cell>
          <cell r="D350" t="str">
            <v/>
          </cell>
          <cell r="E350" t="str">
            <v/>
          </cell>
          <cell r="F350" t="str">
            <v/>
          </cell>
          <cell r="G350" t="str">
            <v/>
          </cell>
          <cell r="J350" t="str">
            <v/>
          </cell>
          <cell r="K350" t="str">
            <v/>
          </cell>
          <cell r="P350" t="e">
            <v>#N/A</v>
          </cell>
          <cell r="R350" t="e">
            <v>#N/A</v>
          </cell>
          <cell r="V350" t="str">
            <v/>
          </cell>
          <cell r="AJ350">
            <v>0</v>
          </cell>
        </row>
        <row r="351">
          <cell r="A351">
            <v>349</v>
          </cell>
          <cell r="B351" t="str">
            <v/>
          </cell>
          <cell r="C351" t="str">
            <v/>
          </cell>
          <cell r="D351" t="str">
            <v/>
          </cell>
          <cell r="E351" t="str">
            <v/>
          </cell>
          <cell r="F351" t="str">
            <v/>
          </cell>
          <cell r="G351" t="str">
            <v/>
          </cell>
          <cell r="J351" t="str">
            <v/>
          </cell>
          <cell r="K351" t="str">
            <v/>
          </cell>
          <cell r="P351" t="e">
            <v>#N/A</v>
          </cell>
          <cell r="R351" t="e">
            <v>#N/A</v>
          </cell>
          <cell r="V351" t="str">
            <v/>
          </cell>
          <cell r="AJ351">
            <v>0</v>
          </cell>
        </row>
        <row r="352">
          <cell r="A352">
            <v>350</v>
          </cell>
          <cell r="B352" t="str">
            <v/>
          </cell>
          <cell r="C352" t="str">
            <v/>
          </cell>
          <cell r="D352" t="str">
            <v/>
          </cell>
          <cell r="E352" t="str">
            <v/>
          </cell>
          <cell r="F352" t="str">
            <v/>
          </cell>
          <cell r="G352" t="str">
            <v/>
          </cell>
          <cell r="J352" t="str">
            <v/>
          </cell>
          <cell r="K352" t="str">
            <v/>
          </cell>
          <cell r="P352" t="e">
            <v>#N/A</v>
          </cell>
          <cell r="R352" t="e">
            <v>#N/A</v>
          </cell>
          <cell r="V352" t="str">
            <v/>
          </cell>
          <cell r="AJ352">
            <v>0</v>
          </cell>
        </row>
        <row r="353">
          <cell r="A353">
            <v>351</v>
          </cell>
          <cell r="B353" t="str">
            <v/>
          </cell>
          <cell r="C353" t="str">
            <v/>
          </cell>
          <cell r="D353" t="str">
            <v/>
          </cell>
          <cell r="E353" t="str">
            <v/>
          </cell>
          <cell r="F353" t="str">
            <v/>
          </cell>
          <cell r="G353" t="str">
            <v/>
          </cell>
          <cell r="J353" t="str">
            <v/>
          </cell>
          <cell r="K353" t="str">
            <v/>
          </cell>
          <cell r="P353" t="e">
            <v>#N/A</v>
          </cell>
          <cell r="R353" t="e">
            <v>#N/A</v>
          </cell>
          <cell r="V353" t="str">
            <v/>
          </cell>
          <cell r="AJ353">
            <v>0</v>
          </cell>
        </row>
        <row r="354">
          <cell r="A354">
            <v>352</v>
          </cell>
          <cell r="B354" t="str">
            <v/>
          </cell>
          <cell r="C354" t="str">
            <v/>
          </cell>
          <cell r="D354" t="str">
            <v/>
          </cell>
          <cell r="E354" t="str">
            <v/>
          </cell>
          <cell r="F354" t="str">
            <v/>
          </cell>
          <cell r="G354" t="str">
            <v/>
          </cell>
          <cell r="J354" t="str">
            <v/>
          </cell>
          <cell r="K354" t="str">
            <v/>
          </cell>
          <cell r="P354" t="e">
            <v>#N/A</v>
          </cell>
          <cell r="R354" t="e">
            <v>#N/A</v>
          </cell>
          <cell r="V354" t="str">
            <v/>
          </cell>
          <cell r="AJ354">
            <v>0</v>
          </cell>
        </row>
        <row r="355">
          <cell r="A355">
            <v>353</v>
          </cell>
          <cell r="B355" t="str">
            <v/>
          </cell>
          <cell r="C355" t="str">
            <v/>
          </cell>
          <cell r="D355" t="str">
            <v/>
          </cell>
          <cell r="E355" t="str">
            <v/>
          </cell>
          <cell r="F355" t="str">
            <v/>
          </cell>
          <cell r="G355" t="str">
            <v/>
          </cell>
          <cell r="J355" t="str">
            <v/>
          </cell>
          <cell r="K355" t="str">
            <v/>
          </cell>
          <cell r="P355" t="e">
            <v>#N/A</v>
          </cell>
          <cell r="R355" t="e">
            <v>#N/A</v>
          </cell>
          <cell r="V355" t="str">
            <v/>
          </cell>
          <cell r="AJ355">
            <v>0</v>
          </cell>
        </row>
        <row r="356">
          <cell r="A356">
            <v>354</v>
          </cell>
          <cell r="B356" t="str">
            <v/>
          </cell>
          <cell r="C356" t="str">
            <v/>
          </cell>
          <cell r="D356" t="str">
            <v/>
          </cell>
          <cell r="E356" t="str">
            <v/>
          </cell>
          <cell r="F356" t="str">
            <v/>
          </cell>
          <cell r="G356" t="str">
            <v/>
          </cell>
          <cell r="J356" t="str">
            <v/>
          </cell>
          <cell r="K356" t="str">
            <v/>
          </cell>
          <cell r="P356" t="e">
            <v>#N/A</v>
          </cell>
          <cell r="R356" t="e">
            <v>#N/A</v>
          </cell>
          <cell r="V356" t="str">
            <v/>
          </cell>
          <cell r="AJ356">
            <v>0</v>
          </cell>
        </row>
        <row r="357">
          <cell r="A357">
            <v>355</v>
          </cell>
          <cell r="B357" t="str">
            <v/>
          </cell>
          <cell r="C357" t="str">
            <v/>
          </cell>
          <cell r="D357" t="str">
            <v/>
          </cell>
          <cell r="E357" t="str">
            <v/>
          </cell>
          <cell r="F357" t="str">
            <v/>
          </cell>
          <cell r="G357" t="str">
            <v/>
          </cell>
          <cell r="J357" t="str">
            <v/>
          </cell>
          <cell r="K357" t="str">
            <v/>
          </cell>
          <cell r="P357" t="e">
            <v>#N/A</v>
          </cell>
          <cell r="R357" t="e">
            <v>#N/A</v>
          </cell>
          <cell r="V357" t="str">
            <v/>
          </cell>
          <cell r="AJ357">
            <v>0</v>
          </cell>
        </row>
        <row r="358">
          <cell r="A358">
            <v>356</v>
          </cell>
          <cell r="B358" t="str">
            <v/>
          </cell>
          <cell r="C358" t="str">
            <v/>
          </cell>
          <cell r="D358" t="str">
            <v/>
          </cell>
          <cell r="E358" t="str">
            <v/>
          </cell>
          <cell r="F358" t="str">
            <v/>
          </cell>
          <cell r="G358" t="str">
            <v/>
          </cell>
          <cell r="J358" t="str">
            <v/>
          </cell>
          <cell r="K358" t="str">
            <v/>
          </cell>
          <cell r="P358" t="e">
            <v>#N/A</v>
          </cell>
          <cell r="R358" t="e">
            <v>#N/A</v>
          </cell>
          <cell r="V358" t="str">
            <v/>
          </cell>
          <cell r="AJ358">
            <v>0</v>
          </cell>
        </row>
        <row r="359">
          <cell r="A359">
            <v>357</v>
          </cell>
          <cell r="B359" t="str">
            <v/>
          </cell>
          <cell r="C359" t="str">
            <v/>
          </cell>
          <cell r="D359" t="str">
            <v/>
          </cell>
          <cell r="E359" t="str">
            <v/>
          </cell>
          <cell r="F359" t="str">
            <v/>
          </cell>
          <cell r="G359" t="str">
            <v/>
          </cell>
          <cell r="J359" t="str">
            <v/>
          </cell>
          <cell r="K359" t="str">
            <v/>
          </cell>
          <cell r="P359" t="e">
            <v>#N/A</v>
          </cell>
          <cell r="R359" t="e">
            <v>#N/A</v>
          </cell>
          <cell r="V359" t="str">
            <v/>
          </cell>
          <cell r="AJ359">
            <v>0</v>
          </cell>
        </row>
        <row r="360">
          <cell r="A360">
            <v>358</v>
          </cell>
          <cell r="B360" t="str">
            <v/>
          </cell>
          <cell r="C360" t="str">
            <v/>
          </cell>
          <cell r="D360" t="str">
            <v/>
          </cell>
          <cell r="E360" t="str">
            <v/>
          </cell>
          <cell r="F360" t="str">
            <v/>
          </cell>
          <cell r="G360" t="str">
            <v/>
          </cell>
          <cell r="J360" t="str">
            <v/>
          </cell>
          <cell r="K360" t="str">
            <v/>
          </cell>
          <cell r="P360" t="e">
            <v>#N/A</v>
          </cell>
          <cell r="R360" t="e">
            <v>#N/A</v>
          </cell>
          <cell r="V360" t="str">
            <v/>
          </cell>
          <cell r="AJ360">
            <v>0</v>
          </cell>
        </row>
        <row r="361">
          <cell r="A361">
            <v>359</v>
          </cell>
          <cell r="B361" t="str">
            <v/>
          </cell>
          <cell r="C361" t="str">
            <v/>
          </cell>
          <cell r="D361" t="str">
            <v/>
          </cell>
          <cell r="E361" t="str">
            <v/>
          </cell>
          <cell r="F361" t="str">
            <v/>
          </cell>
          <cell r="G361" t="str">
            <v/>
          </cell>
          <cell r="J361" t="str">
            <v/>
          </cell>
          <cell r="K361" t="str">
            <v/>
          </cell>
          <cell r="P361" t="e">
            <v>#N/A</v>
          </cell>
          <cell r="R361" t="e">
            <v>#N/A</v>
          </cell>
          <cell r="V361" t="str">
            <v/>
          </cell>
          <cell r="AJ361">
            <v>0</v>
          </cell>
        </row>
        <row r="362">
          <cell r="A362">
            <v>360</v>
          </cell>
          <cell r="B362" t="str">
            <v/>
          </cell>
          <cell r="C362" t="str">
            <v/>
          </cell>
          <cell r="D362" t="str">
            <v/>
          </cell>
          <cell r="E362" t="str">
            <v/>
          </cell>
          <cell r="F362" t="str">
            <v/>
          </cell>
          <cell r="G362" t="str">
            <v/>
          </cell>
          <cell r="J362" t="str">
            <v/>
          </cell>
          <cell r="K362" t="str">
            <v/>
          </cell>
          <cell r="P362" t="e">
            <v>#N/A</v>
          </cell>
          <cell r="R362" t="e">
            <v>#N/A</v>
          </cell>
          <cell r="V362" t="str">
            <v/>
          </cell>
          <cell r="AJ362">
            <v>0</v>
          </cell>
        </row>
        <row r="363">
          <cell r="A363">
            <v>361</v>
          </cell>
          <cell r="B363" t="str">
            <v/>
          </cell>
          <cell r="C363" t="str">
            <v/>
          </cell>
          <cell r="D363" t="str">
            <v/>
          </cell>
          <cell r="E363" t="str">
            <v/>
          </cell>
          <cell r="F363" t="str">
            <v/>
          </cell>
          <cell r="G363" t="str">
            <v/>
          </cell>
          <cell r="J363" t="str">
            <v/>
          </cell>
          <cell r="K363" t="str">
            <v/>
          </cell>
          <cell r="P363" t="e">
            <v>#N/A</v>
          </cell>
          <cell r="R363" t="e">
            <v>#N/A</v>
          </cell>
          <cell r="V363" t="str">
            <v/>
          </cell>
          <cell r="AJ363">
            <v>0</v>
          </cell>
        </row>
        <row r="364">
          <cell r="A364">
            <v>362</v>
          </cell>
          <cell r="B364" t="str">
            <v/>
          </cell>
          <cell r="C364" t="str">
            <v/>
          </cell>
          <cell r="D364" t="str">
            <v/>
          </cell>
          <cell r="E364" t="str">
            <v/>
          </cell>
          <cell r="F364" t="str">
            <v/>
          </cell>
          <cell r="G364" t="str">
            <v/>
          </cell>
          <cell r="J364" t="str">
            <v/>
          </cell>
          <cell r="K364" t="str">
            <v/>
          </cell>
          <cell r="P364" t="e">
            <v>#N/A</v>
          </cell>
          <cell r="R364" t="e">
            <v>#N/A</v>
          </cell>
          <cell r="V364" t="str">
            <v/>
          </cell>
          <cell r="AJ364">
            <v>0</v>
          </cell>
        </row>
        <row r="365">
          <cell r="A365">
            <v>363</v>
          </cell>
          <cell r="B365" t="str">
            <v/>
          </cell>
          <cell r="C365" t="str">
            <v/>
          </cell>
          <cell r="D365" t="str">
            <v/>
          </cell>
          <cell r="E365" t="str">
            <v/>
          </cell>
          <cell r="F365" t="str">
            <v/>
          </cell>
          <cell r="G365" t="str">
            <v/>
          </cell>
          <cell r="J365" t="str">
            <v/>
          </cell>
          <cell r="K365" t="str">
            <v/>
          </cell>
          <cell r="P365" t="e">
            <v>#N/A</v>
          </cell>
          <cell r="R365" t="e">
            <v>#N/A</v>
          </cell>
          <cell r="V365" t="str">
            <v/>
          </cell>
          <cell r="AJ365">
            <v>0</v>
          </cell>
        </row>
        <row r="366">
          <cell r="A366">
            <v>364</v>
          </cell>
          <cell r="B366" t="str">
            <v/>
          </cell>
          <cell r="C366" t="str">
            <v/>
          </cell>
          <cell r="D366" t="str">
            <v/>
          </cell>
          <cell r="E366" t="str">
            <v/>
          </cell>
          <cell r="F366" t="str">
            <v/>
          </cell>
          <cell r="G366" t="str">
            <v/>
          </cell>
          <cell r="J366" t="str">
            <v/>
          </cell>
          <cell r="K366" t="str">
            <v/>
          </cell>
          <cell r="P366" t="e">
            <v>#N/A</v>
          </cell>
          <cell r="R366" t="e">
            <v>#N/A</v>
          </cell>
          <cell r="V366" t="str">
            <v/>
          </cell>
          <cell r="AJ366">
            <v>0</v>
          </cell>
        </row>
        <row r="367">
          <cell r="A367">
            <v>365</v>
          </cell>
          <cell r="B367" t="str">
            <v/>
          </cell>
          <cell r="C367" t="str">
            <v/>
          </cell>
          <cell r="D367" t="str">
            <v/>
          </cell>
          <cell r="E367" t="str">
            <v/>
          </cell>
          <cell r="F367" t="str">
            <v/>
          </cell>
          <cell r="G367" t="str">
            <v/>
          </cell>
          <cell r="J367" t="str">
            <v/>
          </cell>
          <cell r="K367" t="str">
            <v/>
          </cell>
          <cell r="P367" t="e">
            <v>#N/A</v>
          </cell>
          <cell r="R367" t="e">
            <v>#N/A</v>
          </cell>
          <cell r="V367" t="str">
            <v/>
          </cell>
          <cell r="AJ367">
            <v>0</v>
          </cell>
        </row>
        <row r="368">
          <cell r="A368">
            <v>366</v>
          </cell>
          <cell r="B368" t="str">
            <v/>
          </cell>
          <cell r="C368" t="str">
            <v/>
          </cell>
          <cell r="D368" t="str">
            <v/>
          </cell>
          <cell r="E368" t="str">
            <v/>
          </cell>
          <cell r="F368" t="str">
            <v/>
          </cell>
          <cell r="G368" t="str">
            <v/>
          </cell>
          <cell r="J368" t="str">
            <v/>
          </cell>
          <cell r="K368" t="str">
            <v/>
          </cell>
          <cell r="P368" t="e">
            <v>#N/A</v>
          </cell>
          <cell r="R368" t="e">
            <v>#N/A</v>
          </cell>
          <cell r="V368" t="str">
            <v/>
          </cell>
          <cell r="AJ368">
            <v>0</v>
          </cell>
        </row>
        <row r="369">
          <cell r="A369">
            <v>367</v>
          </cell>
          <cell r="B369" t="str">
            <v/>
          </cell>
          <cell r="C369" t="str">
            <v/>
          </cell>
          <cell r="D369" t="str">
            <v/>
          </cell>
          <cell r="E369" t="str">
            <v/>
          </cell>
          <cell r="F369" t="str">
            <v/>
          </cell>
          <cell r="G369" t="str">
            <v/>
          </cell>
          <cell r="J369" t="str">
            <v/>
          </cell>
          <cell r="K369" t="str">
            <v/>
          </cell>
          <cell r="P369" t="e">
            <v>#N/A</v>
          </cell>
          <cell r="R369" t="e">
            <v>#N/A</v>
          </cell>
          <cell r="V369" t="str">
            <v/>
          </cell>
          <cell r="AJ369">
            <v>0</v>
          </cell>
        </row>
        <row r="370">
          <cell r="A370">
            <v>368</v>
          </cell>
          <cell r="B370" t="str">
            <v/>
          </cell>
          <cell r="C370" t="str">
            <v/>
          </cell>
          <cell r="D370" t="str">
            <v/>
          </cell>
          <cell r="E370" t="str">
            <v/>
          </cell>
          <cell r="F370" t="str">
            <v/>
          </cell>
          <cell r="G370" t="str">
            <v/>
          </cell>
          <cell r="J370" t="str">
            <v/>
          </cell>
          <cell r="K370" t="str">
            <v/>
          </cell>
          <cell r="P370" t="e">
            <v>#N/A</v>
          </cell>
          <cell r="R370" t="e">
            <v>#N/A</v>
          </cell>
          <cell r="V370" t="str">
            <v/>
          </cell>
          <cell r="AJ370">
            <v>0</v>
          </cell>
        </row>
        <row r="371">
          <cell r="A371">
            <v>369</v>
          </cell>
          <cell r="B371" t="str">
            <v/>
          </cell>
          <cell r="C371" t="str">
            <v/>
          </cell>
          <cell r="D371" t="str">
            <v/>
          </cell>
          <cell r="E371" t="str">
            <v/>
          </cell>
          <cell r="F371" t="str">
            <v/>
          </cell>
          <cell r="G371" t="str">
            <v/>
          </cell>
          <cell r="J371" t="str">
            <v/>
          </cell>
          <cell r="K371" t="str">
            <v/>
          </cell>
          <cell r="P371" t="e">
            <v>#N/A</v>
          </cell>
          <cell r="R371" t="e">
            <v>#N/A</v>
          </cell>
          <cell r="V371" t="str">
            <v/>
          </cell>
          <cell r="AJ371">
            <v>0</v>
          </cell>
        </row>
        <row r="372">
          <cell r="A372">
            <v>370</v>
          </cell>
          <cell r="B372" t="str">
            <v/>
          </cell>
          <cell r="C372" t="str">
            <v/>
          </cell>
          <cell r="D372" t="str">
            <v/>
          </cell>
          <cell r="E372" t="str">
            <v/>
          </cell>
          <cell r="F372" t="str">
            <v/>
          </cell>
          <cell r="G372" t="str">
            <v/>
          </cell>
          <cell r="J372" t="str">
            <v/>
          </cell>
          <cell r="K372" t="str">
            <v/>
          </cell>
          <cell r="P372" t="e">
            <v>#N/A</v>
          </cell>
          <cell r="R372" t="e">
            <v>#N/A</v>
          </cell>
          <cell r="V372" t="str">
            <v/>
          </cell>
          <cell r="AJ372">
            <v>0</v>
          </cell>
        </row>
        <row r="373">
          <cell r="A373">
            <v>371</v>
          </cell>
          <cell r="B373" t="str">
            <v/>
          </cell>
          <cell r="C373" t="str">
            <v/>
          </cell>
          <cell r="D373" t="str">
            <v/>
          </cell>
          <cell r="E373" t="str">
            <v/>
          </cell>
          <cell r="F373" t="str">
            <v/>
          </cell>
          <cell r="G373" t="str">
            <v/>
          </cell>
          <cell r="J373" t="str">
            <v/>
          </cell>
          <cell r="K373" t="str">
            <v/>
          </cell>
          <cell r="P373" t="e">
            <v>#N/A</v>
          </cell>
          <cell r="R373" t="e">
            <v>#N/A</v>
          </cell>
          <cell r="V373" t="str">
            <v/>
          </cell>
          <cell r="AJ373">
            <v>0</v>
          </cell>
        </row>
        <row r="374">
          <cell r="A374">
            <v>372</v>
          </cell>
          <cell r="B374" t="str">
            <v/>
          </cell>
          <cell r="C374" t="str">
            <v/>
          </cell>
          <cell r="D374" t="str">
            <v/>
          </cell>
          <cell r="E374" t="str">
            <v/>
          </cell>
          <cell r="F374" t="str">
            <v/>
          </cell>
          <cell r="G374" t="str">
            <v/>
          </cell>
          <cell r="J374" t="str">
            <v/>
          </cell>
          <cell r="K374" t="str">
            <v/>
          </cell>
          <cell r="P374" t="e">
            <v>#N/A</v>
          </cell>
          <cell r="R374" t="e">
            <v>#N/A</v>
          </cell>
          <cell r="V374" t="str">
            <v/>
          </cell>
          <cell r="AJ374">
            <v>0</v>
          </cell>
        </row>
        <row r="375">
          <cell r="A375">
            <v>373</v>
          </cell>
          <cell r="B375" t="str">
            <v/>
          </cell>
          <cell r="C375" t="str">
            <v/>
          </cell>
          <cell r="D375" t="str">
            <v/>
          </cell>
          <cell r="E375" t="str">
            <v/>
          </cell>
          <cell r="F375" t="str">
            <v/>
          </cell>
          <cell r="G375" t="str">
            <v/>
          </cell>
          <cell r="J375" t="str">
            <v/>
          </cell>
          <cell r="K375" t="str">
            <v/>
          </cell>
          <cell r="P375" t="e">
            <v>#N/A</v>
          </cell>
          <cell r="R375" t="e">
            <v>#N/A</v>
          </cell>
          <cell r="V375" t="str">
            <v/>
          </cell>
          <cell r="AJ375">
            <v>0</v>
          </cell>
        </row>
        <row r="376">
          <cell r="A376">
            <v>374</v>
          </cell>
          <cell r="B376" t="str">
            <v/>
          </cell>
          <cell r="C376" t="str">
            <v/>
          </cell>
          <cell r="D376" t="str">
            <v/>
          </cell>
          <cell r="E376" t="str">
            <v/>
          </cell>
          <cell r="F376" t="str">
            <v/>
          </cell>
          <cell r="G376" t="str">
            <v/>
          </cell>
          <cell r="J376" t="str">
            <v/>
          </cell>
          <cell r="K376" t="str">
            <v/>
          </cell>
          <cell r="P376" t="e">
            <v>#N/A</v>
          </cell>
          <cell r="R376" t="e">
            <v>#N/A</v>
          </cell>
          <cell r="V376" t="str">
            <v/>
          </cell>
          <cell r="AJ376">
            <v>0</v>
          </cell>
        </row>
        <row r="377">
          <cell r="A377">
            <v>375</v>
          </cell>
          <cell r="B377" t="str">
            <v/>
          </cell>
          <cell r="C377" t="str">
            <v/>
          </cell>
          <cell r="D377" t="str">
            <v/>
          </cell>
          <cell r="E377" t="str">
            <v/>
          </cell>
          <cell r="F377" t="str">
            <v/>
          </cell>
          <cell r="G377" t="str">
            <v/>
          </cell>
          <cell r="J377" t="str">
            <v/>
          </cell>
          <cell r="K377" t="str">
            <v/>
          </cell>
          <cell r="P377" t="e">
            <v>#N/A</v>
          </cell>
          <cell r="R377" t="e">
            <v>#N/A</v>
          </cell>
          <cell r="V377" t="str">
            <v/>
          </cell>
          <cell r="AJ377">
            <v>0</v>
          </cell>
        </row>
        <row r="378">
          <cell r="A378">
            <v>376</v>
          </cell>
          <cell r="B378" t="str">
            <v/>
          </cell>
          <cell r="C378" t="str">
            <v/>
          </cell>
          <cell r="D378" t="str">
            <v/>
          </cell>
          <cell r="E378" t="str">
            <v/>
          </cell>
          <cell r="F378" t="str">
            <v/>
          </cell>
          <cell r="G378" t="str">
            <v/>
          </cell>
          <cell r="J378" t="str">
            <v/>
          </cell>
          <cell r="K378" t="str">
            <v/>
          </cell>
          <cell r="P378" t="e">
            <v>#N/A</v>
          </cell>
          <cell r="R378" t="e">
            <v>#N/A</v>
          </cell>
          <cell r="V378" t="str">
            <v/>
          </cell>
          <cell r="AJ378">
            <v>0</v>
          </cell>
        </row>
        <row r="379">
          <cell r="A379">
            <v>377</v>
          </cell>
          <cell r="B379" t="str">
            <v/>
          </cell>
          <cell r="C379" t="str">
            <v/>
          </cell>
          <cell r="D379" t="str">
            <v/>
          </cell>
          <cell r="E379" t="str">
            <v/>
          </cell>
          <cell r="F379" t="str">
            <v/>
          </cell>
          <cell r="G379" t="str">
            <v/>
          </cell>
          <cell r="J379" t="str">
            <v/>
          </cell>
          <cell r="K379" t="str">
            <v/>
          </cell>
          <cell r="P379" t="e">
            <v>#N/A</v>
          </cell>
          <cell r="R379" t="e">
            <v>#N/A</v>
          </cell>
          <cell r="V379" t="str">
            <v/>
          </cell>
          <cell r="AJ379">
            <v>0</v>
          </cell>
        </row>
        <row r="380">
          <cell r="A380">
            <v>378</v>
          </cell>
          <cell r="B380" t="str">
            <v/>
          </cell>
          <cell r="C380" t="str">
            <v/>
          </cell>
          <cell r="D380" t="str">
            <v/>
          </cell>
          <cell r="E380" t="str">
            <v/>
          </cell>
          <cell r="F380" t="str">
            <v/>
          </cell>
          <cell r="G380" t="str">
            <v/>
          </cell>
          <cell r="J380" t="str">
            <v/>
          </cell>
          <cell r="K380" t="str">
            <v/>
          </cell>
          <cell r="P380" t="e">
            <v>#N/A</v>
          </cell>
          <cell r="R380" t="e">
            <v>#N/A</v>
          </cell>
          <cell r="V380" t="str">
            <v/>
          </cell>
          <cell r="AJ380">
            <v>0</v>
          </cell>
        </row>
        <row r="381">
          <cell r="A381">
            <v>379</v>
          </cell>
          <cell r="B381" t="str">
            <v/>
          </cell>
          <cell r="C381" t="str">
            <v/>
          </cell>
          <cell r="D381" t="str">
            <v/>
          </cell>
          <cell r="E381" t="str">
            <v/>
          </cell>
          <cell r="F381" t="str">
            <v/>
          </cell>
          <cell r="G381" t="str">
            <v/>
          </cell>
          <cell r="J381" t="str">
            <v/>
          </cell>
          <cell r="K381" t="str">
            <v/>
          </cell>
          <cell r="P381" t="e">
            <v>#N/A</v>
          </cell>
          <cell r="R381" t="e">
            <v>#N/A</v>
          </cell>
          <cell r="V381" t="str">
            <v/>
          </cell>
          <cell r="AJ381">
            <v>0</v>
          </cell>
        </row>
        <row r="382">
          <cell r="A382">
            <v>380</v>
          </cell>
          <cell r="B382" t="str">
            <v/>
          </cell>
          <cell r="C382" t="str">
            <v/>
          </cell>
          <cell r="D382" t="str">
            <v/>
          </cell>
          <cell r="E382" t="str">
            <v/>
          </cell>
          <cell r="F382" t="str">
            <v/>
          </cell>
          <cell r="G382" t="str">
            <v/>
          </cell>
          <cell r="J382" t="str">
            <v/>
          </cell>
          <cell r="K382" t="str">
            <v/>
          </cell>
          <cell r="P382" t="e">
            <v>#N/A</v>
          </cell>
          <cell r="R382" t="e">
            <v>#N/A</v>
          </cell>
          <cell r="V382" t="str">
            <v/>
          </cell>
          <cell r="AJ382">
            <v>0</v>
          </cell>
        </row>
        <row r="383">
          <cell r="A383">
            <v>381</v>
          </cell>
          <cell r="B383" t="str">
            <v/>
          </cell>
          <cell r="C383" t="str">
            <v/>
          </cell>
          <cell r="D383" t="str">
            <v/>
          </cell>
          <cell r="E383" t="str">
            <v/>
          </cell>
          <cell r="F383" t="str">
            <v/>
          </cell>
          <cell r="G383" t="str">
            <v/>
          </cell>
          <cell r="J383" t="str">
            <v/>
          </cell>
          <cell r="K383" t="str">
            <v/>
          </cell>
          <cell r="P383" t="e">
            <v>#N/A</v>
          </cell>
          <cell r="R383" t="e">
            <v>#N/A</v>
          </cell>
          <cell r="V383" t="str">
            <v/>
          </cell>
          <cell r="AJ383">
            <v>0</v>
          </cell>
        </row>
        <row r="384">
          <cell r="A384">
            <v>382</v>
          </cell>
          <cell r="B384" t="str">
            <v/>
          </cell>
          <cell r="C384" t="str">
            <v/>
          </cell>
          <cell r="D384" t="str">
            <v/>
          </cell>
          <cell r="E384" t="str">
            <v/>
          </cell>
          <cell r="F384" t="str">
            <v/>
          </cell>
          <cell r="G384" t="str">
            <v/>
          </cell>
          <cell r="J384" t="str">
            <v/>
          </cell>
          <cell r="K384" t="str">
            <v/>
          </cell>
          <cell r="P384" t="e">
            <v>#N/A</v>
          </cell>
          <cell r="R384" t="e">
            <v>#N/A</v>
          </cell>
          <cell r="V384" t="str">
            <v/>
          </cell>
          <cell r="AJ384">
            <v>0</v>
          </cell>
        </row>
        <row r="385">
          <cell r="A385">
            <v>383</v>
          </cell>
          <cell r="B385" t="str">
            <v/>
          </cell>
          <cell r="C385" t="str">
            <v/>
          </cell>
          <cell r="D385" t="str">
            <v/>
          </cell>
          <cell r="E385" t="str">
            <v/>
          </cell>
          <cell r="F385" t="str">
            <v/>
          </cell>
          <cell r="G385" t="str">
            <v/>
          </cell>
          <cell r="J385" t="str">
            <v/>
          </cell>
          <cell r="K385" t="str">
            <v/>
          </cell>
          <cell r="P385" t="e">
            <v>#N/A</v>
          </cell>
          <cell r="R385" t="e">
            <v>#N/A</v>
          </cell>
          <cell r="V385" t="str">
            <v/>
          </cell>
          <cell r="AJ385">
            <v>0</v>
          </cell>
        </row>
        <row r="386">
          <cell r="A386">
            <v>384</v>
          </cell>
          <cell r="B386" t="str">
            <v/>
          </cell>
          <cell r="C386" t="str">
            <v/>
          </cell>
          <cell r="D386" t="str">
            <v/>
          </cell>
          <cell r="E386" t="str">
            <v/>
          </cell>
          <cell r="F386" t="str">
            <v/>
          </cell>
          <cell r="G386" t="str">
            <v/>
          </cell>
          <cell r="J386" t="str">
            <v/>
          </cell>
          <cell r="K386" t="str">
            <v/>
          </cell>
          <cell r="P386" t="e">
            <v>#N/A</v>
          </cell>
          <cell r="R386" t="e">
            <v>#N/A</v>
          </cell>
          <cell r="V386" t="str">
            <v/>
          </cell>
          <cell r="AJ386">
            <v>0</v>
          </cell>
        </row>
        <row r="387">
          <cell r="A387">
            <v>385</v>
          </cell>
          <cell r="B387" t="str">
            <v/>
          </cell>
          <cell r="C387" t="str">
            <v/>
          </cell>
          <cell r="D387" t="str">
            <v/>
          </cell>
          <cell r="E387" t="str">
            <v/>
          </cell>
          <cell r="F387" t="str">
            <v/>
          </cell>
          <cell r="G387" t="str">
            <v/>
          </cell>
          <cell r="J387" t="str">
            <v/>
          </cell>
          <cell r="K387" t="str">
            <v/>
          </cell>
          <cell r="P387" t="e">
            <v>#N/A</v>
          </cell>
          <cell r="R387" t="e">
            <v>#N/A</v>
          </cell>
          <cell r="V387" t="str">
            <v/>
          </cell>
          <cell r="AJ387">
            <v>0</v>
          </cell>
        </row>
        <row r="388">
          <cell r="A388">
            <v>386</v>
          </cell>
          <cell r="B388" t="str">
            <v/>
          </cell>
          <cell r="C388" t="str">
            <v/>
          </cell>
          <cell r="D388" t="str">
            <v/>
          </cell>
          <cell r="E388" t="str">
            <v/>
          </cell>
          <cell r="F388" t="str">
            <v/>
          </cell>
          <cell r="G388" t="str">
            <v/>
          </cell>
          <cell r="J388" t="str">
            <v/>
          </cell>
          <cell r="K388" t="str">
            <v/>
          </cell>
          <cell r="P388" t="e">
            <v>#N/A</v>
          </cell>
          <cell r="R388" t="e">
            <v>#N/A</v>
          </cell>
          <cell r="V388" t="str">
            <v/>
          </cell>
          <cell r="AJ388">
            <v>0</v>
          </cell>
        </row>
        <row r="389">
          <cell r="A389">
            <v>387</v>
          </cell>
          <cell r="B389" t="str">
            <v/>
          </cell>
          <cell r="C389" t="str">
            <v/>
          </cell>
          <cell r="D389" t="str">
            <v/>
          </cell>
          <cell r="E389" t="str">
            <v/>
          </cell>
          <cell r="F389" t="str">
            <v/>
          </cell>
          <cell r="G389" t="str">
            <v/>
          </cell>
          <cell r="J389" t="str">
            <v/>
          </cell>
          <cell r="K389" t="str">
            <v/>
          </cell>
          <cell r="P389" t="e">
            <v>#N/A</v>
          </cell>
          <cell r="R389" t="e">
            <v>#N/A</v>
          </cell>
          <cell r="V389" t="str">
            <v/>
          </cell>
          <cell r="AJ389">
            <v>0</v>
          </cell>
        </row>
        <row r="390">
          <cell r="A390">
            <v>388</v>
          </cell>
          <cell r="B390" t="str">
            <v/>
          </cell>
          <cell r="C390" t="str">
            <v/>
          </cell>
          <cell r="D390" t="str">
            <v/>
          </cell>
          <cell r="E390" t="str">
            <v/>
          </cell>
          <cell r="F390" t="str">
            <v/>
          </cell>
          <cell r="G390" t="str">
            <v/>
          </cell>
          <cell r="J390" t="str">
            <v/>
          </cell>
          <cell r="K390" t="str">
            <v/>
          </cell>
          <cell r="P390" t="e">
            <v>#N/A</v>
          </cell>
          <cell r="R390" t="e">
            <v>#N/A</v>
          </cell>
          <cell r="V390" t="str">
            <v/>
          </cell>
          <cell r="AJ390">
            <v>0</v>
          </cell>
        </row>
        <row r="391">
          <cell r="A391">
            <v>389</v>
          </cell>
          <cell r="B391" t="str">
            <v/>
          </cell>
          <cell r="C391" t="str">
            <v/>
          </cell>
          <cell r="D391" t="str">
            <v/>
          </cell>
          <cell r="E391" t="str">
            <v/>
          </cell>
          <cell r="F391" t="str">
            <v/>
          </cell>
          <cell r="G391" t="str">
            <v/>
          </cell>
          <cell r="J391" t="str">
            <v/>
          </cell>
          <cell r="K391" t="str">
            <v/>
          </cell>
          <cell r="P391" t="e">
            <v>#N/A</v>
          </cell>
          <cell r="R391" t="e">
            <v>#N/A</v>
          </cell>
          <cell r="V391" t="str">
            <v/>
          </cell>
          <cell r="AJ391">
            <v>0</v>
          </cell>
        </row>
        <row r="392">
          <cell r="A392">
            <v>390</v>
          </cell>
          <cell r="B392" t="str">
            <v/>
          </cell>
          <cell r="C392" t="str">
            <v/>
          </cell>
          <cell r="D392" t="str">
            <v/>
          </cell>
          <cell r="E392" t="str">
            <v/>
          </cell>
          <cell r="F392" t="str">
            <v/>
          </cell>
          <cell r="G392" t="str">
            <v/>
          </cell>
          <cell r="J392" t="str">
            <v/>
          </cell>
          <cell r="K392" t="str">
            <v/>
          </cell>
          <cell r="P392" t="e">
            <v>#N/A</v>
          </cell>
          <cell r="R392" t="e">
            <v>#N/A</v>
          </cell>
          <cell r="V392" t="str">
            <v/>
          </cell>
          <cell r="AJ392">
            <v>0</v>
          </cell>
        </row>
        <row r="393">
          <cell r="A393">
            <v>391</v>
          </cell>
          <cell r="B393" t="str">
            <v/>
          </cell>
          <cell r="C393" t="str">
            <v/>
          </cell>
          <cell r="D393" t="str">
            <v/>
          </cell>
          <cell r="E393" t="str">
            <v/>
          </cell>
          <cell r="F393" t="str">
            <v/>
          </cell>
          <cell r="G393" t="str">
            <v/>
          </cell>
          <cell r="J393" t="str">
            <v/>
          </cell>
          <cell r="K393" t="str">
            <v/>
          </cell>
          <cell r="P393" t="e">
            <v>#N/A</v>
          </cell>
          <cell r="R393" t="e">
            <v>#N/A</v>
          </cell>
          <cell r="V393" t="str">
            <v/>
          </cell>
          <cell r="AJ393">
            <v>0</v>
          </cell>
        </row>
        <row r="394">
          <cell r="A394">
            <v>392</v>
          </cell>
          <cell r="B394" t="str">
            <v/>
          </cell>
          <cell r="C394" t="str">
            <v/>
          </cell>
          <cell r="D394" t="str">
            <v/>
          </cell>
          <cell r="E394" t="str">
            <v/>
          </cell>
          <cell r="F394" t="str">
            <v/>
          </cell>
          <cell r="G394" t="str">
            <v/>
          </cell>
          <cell r="J394" t="str">
            <v/>
          </cell>
          <cell r="K394" t="str">
            <v/>
          </cell>
          <cell r="P394" t="e">
            <v>#N/A</v>
          </cell>
          <cell r="R394" t="e">
            <v>#N/A</v>
          </cell>
          <cell r="V394" t="str">
            <v/>
          </cell>
          <cell r="AJ394">
            <v>0</v>
          </cell>
        </row>
        <row r="395">
          <cell r="A395">
            <v>393</v>
          </cell>
          <cell r="B395" t="str">
            <v/>
          </cell>
          <cell r="C395" t="str">
            <v/>
          </cell>
          <cell r="D395" t="str">
            <v/>
          </cell>
          <cell r="E395" t="str">
            <v/>
          </cell>
          <cell r="F395" t="str">
            <v/>
          </cell>
          <cell r="G395" t="str">
            <v/>
          </cell>
          <cell r="J395" t="str">
            <v/>
          </cell>
          <cell r="K395" t="str">
            <v/>
          </cell>
          <cell r="P395" t="e">
            <v>#N/A</v>
          </cell>
          <cell r="R395" t="e">
            <v>#N/A</v>
          </cell>
          <cell r="V395" t="str">
            <v/>
          </cell>
          <cell r="AJ395">
            <v>0</v>
          </cell>
        </row>
        <row r="396">
          <cell r="A396">
            <v>394</v>
          </cell>
          <cell r="B396" t="str">
            <v/>
          </cell>
          <cell r="C396" t="str">
            <v/>
          </cell>
          <cell r="D396" t="str">
            <v/>
          </cell>
          <cell r="E396" t="str">
            <v/>
          </cell>
          <cell r="F396" t="str">
            <v/>
          </cell>
          <cell r="G396" t="str">
            <v/>
          </cell>
          <cell r="J396" t="str">
            <v/>
          </cell>
          <cell r="K396" t="str">
            <v/>
          </cell>
          <cell r="P396" t="e">
            <v>#N/A</v>
          </cell>
          <cell r="R396" t="e">
            <v>#N/A</v>
          </cell>
          <cell r="V396" t="str">
            <v/>
          </cell>
          <cell r="AJ396">
            <v>0</v>
          </cell>
        </row>
        <row r="397">
          <cell r="A397">
            <v>395</v>
          </cell>
          <cell r="B397" t="str">
            <v/>
          </cell>
          <cell r="C397" t="str">
            <v/>
          </cell>
          <cell r="D397" t="str">
            <v/>
          </cell>
          <cell r="E397" t="str">
            <v/>
          </cell>
          <cell r="F397" t="str">
            <v/>
          </cell>
          <cell r="G397" t="str">
            <v/>
          </cell>
          <cell r="J397" t="str">
            <v/>
          </cell>
          <cell r="K397" t="str">
            <v/>
          </cell>
          <cell r="P397" t="e">
            <v>#N/A</v>
          </cell>
          <cell r="R397" t="e">
            <v>#N/A</v>
          </cell>
          <cell r="V397" t="str">
            <v/>
          </cell>
          <cell r="AJ397">
            <v>0</v>
          </cell>
        </row>
        <row r="398">
          <cell r="A398">
            <v>396</v>
          </cell>
          <cell r="B398" t="str">
            <v/>
          </cell>
          <cell r="C398" t="str">
            <v/>
          </cell>
          <cell r="D398" t="str">
            <v/>
          </cell>
          <cell r="E398" t="str">
            <v/>
          </cell>
          <cell r="F398" t="str">
            <v/>
          </cell>
          <cell r="G398" t="str">
            <v/>
          </cell>
          <cell r="J398" t="str">
            <v/>
          </cell>
          <cell r="K398" t="str">
            <v/>
          </cell>
          <cell r="P398" t="e">
            <v>#N/A</v>
          </cell>
          <cell r="R398" t="e">
            <v>#N/A</v>
          </cell>
          <cell r="V398" t="str">
            <v/>
          </cell>
          <cell r="AJ398">
            <v>0</v>
          </cell>
        </row>
        <row r="399">
          <cell r="A399">
            <v>397</v>
          </cell>
          <cell r="B399" t="str">
            <v/>
          </cell>
          <cell r="C399" t="str">
            <v/>
          </cell>
          <cell r="D399" t="str">
            <v/>
          </cell>
          <cell r="E399" t="str">
            <v/>
          </cell>
          <cell r="F399" t="str">
            <v/>
          </cell>
          <cell r="G399" t="str">
            <v/>
          </cell>
          <cell r="J399" t="str">
            <v/>
          </cell>
          <cell r="K399" t="str">
            <v/>
          </cell>
          <cell r="P399" t="e">
            <v>#N/A</v>
          </cell>
          <cell r="R399" t="e">
            <v>#N/A</v>
          </cell>
          <cell r="V399" t="str">
            <v/>
          </cell>
          <cell r="AJ399">
            <v>0</v>
          </cell>
        </row>
        <row r="400">
          <cell r="A400">
            <v>398</v>
          </cell>
          <cell r="B400" t="str">
            <v/>
          </cell>
          <cell r="C400" t="str">
            <v/>
          </cell>
          <cell r="D400" t="str">
            <v/>
          </cell>
          <cell r="E400" t="str">
            <v/>
          </cell>
          <cell r="F400" t="str">
            <v/>
          </cell>
          <cell r="G400" t="str">
            <v/>
          </cell>
          <cell r="J400" t="str">
            <v/>
          </cell>
          <cell r="K400" t="str">
            <v/>
          </cell>
          <cell r="P400" t="e">
            <v>#N/A</v>
          </cell>
          <cell r="R400" t="e">
            <v>#N/A</v>
          </cell>
          <cell r="V400" t="str">
            <v/>
          </cell>
          <cell r="AJ400">
            <v>0</v>
          </cell>
        </row>
        <row r="401">
          <cell r="A401">
            <v>399</v>
          </cell>
          <cell r="B401" t="str">
            <v/>
          </cell>
          <cell r="C401" t="str">
            <v/>
          </cell>
          <cell r="D401" t="str">
            <v/>
          </cell>
          <cell r="E401" t="str">
            <v/>
          </cell>
          <cell r="F401" t="str">
            <v/>
          </cell>
          <cell r="G401" t="str">
            <v/>
          </cell>
          <cell r="J401" t="str">
            <v/>
          </cell>
          <cell r="K401" t="str">
            <v/>
          </cell>
          <cell r="P401" t="e">
            <v>#N/A</v>
          </cell>
          <cell r="R401" t="e">
            <v>#N/A</v>
          </cell>
          <cell r="V401" t="str">
            <v/>
          </cell>
          <cell r="AJ401">
            <v>0</v>
          </cell>
        </row>
        <row r="402">
          <cell r="A402">
            <v>400</v>
          </cell>
          <cell r="B402" t="str">
            <v/>
          </cell>
          <cell r="C402" t="str">
            <v/>
          </cell>
          <cell r="D402" t="str">
            <v/>
          </cell>
          <cell r="E402" t="str">
            <v/>
          </cell>
          <cell r="F402" t="str">
            <v/>
          </cell>
          <cell r="G402" t="str">
            <v/>
          </cell>
          <cell r="J402" t="str">
            <v/>
          </cell>
          <cell r="K402" t="str">
            <v/>
          </cell>
          <cell r="P402" t="e">
            <v>#N/A</v>
          </cell>
          <cell r="R402" t="e">
            <v>#N/A</v>
          </cell>
          <cell r="V402" t="str">
            <v/>
          </cell>
          <cell r="AJ402">
            <v>0</v>
          </cell>
        </row>
        <row r="403">
          <cell r="A403">
            <v>401</v>
          </cell>
          <cell r="B403" t="str">
            <v/>
          </cell>
          <cell r="C403" t="str">
            <v/>
          </cell>
          <cell r="D403" t="str">
            <v/>
          </cell>
          <cell r="E403" t="str">
            <v/>
          </cell>
          <cell r="F403" t="str">
            <v/>
          </cell>
          <cell r="G403" t="str">
            <v/>
          </cell>
          <cell r="J403" t="str">
            <v/>
          </cell>
          <cell r="K403" t="str">
            <v/>
          </cell>
          <cell r="P403" t="e">
            <v>#N/A</v>
          </cell>
          <cell r="R403" t="e">
            <v>#N/A</v>
          </cell>
          <cell r="V403" t="str">
            <v/>
          </cell>
          <cell r="AJ403">
            <v>0</v>
          </cell>
        </row>
        <row r="404">
          <cell r="A404">
            <v>402</v>
          </cell>
          <cell r="B404" t="str">
            <v/>
          </cell>
          <cell r="C404" t="str">
            <v/>
          </cell>
          <cell r="D404" t="str">
            <v/>
          </cell>
          <cell r="E404" t="str">
            <v/>
          </cell>
          <cell r="F404" t="str">
            <v/>
          </cell>
          <cell r="G404" t="str">
            <v/>
          </cell>
          <cell r="J404" t="str">
            <v/>
          </cell>
          <cell r="K404" t="str">
            <v/>
          </cell>
          <cell r="P404" t="e">
            <v>#N/A</v>
          </cell>
          <cell r="R404" t="e">
            <v>#N/A</v>
          </cell>
          <cell r="V404" t="str">
            <v/>
          </cell>
          <cell r="AJ404">
            <v>0</v>
          </cell>
        </row>
        <row r="405">
          <cell r="A405">
            <v>403</v>
          </cell>
          <cell r="B405" t="str">
            <v/>
          </cell>
          <cell r="C405" t="str">
            <v/>
          </cell>
          <cell r="D405" t="str">
            <v/>
          </cell>
          <cell r="E405" t="str">
            <v/>
          </cell>
          <cell r="F405" t="str">
            <v/>
          </cell>
          <cell r="G405" t="str">
            <v/>
          </cell>
          <cell r="J405" t="str">
            <v/>
          </cell>
          <cell r="K405" t="str">
            <v/>
          </cell>
          <cell r="P405" t="e">
            <v>#N/A</v>
          </cell>
          <cell r="R405" t="e">
            <v>#N/A</v>
          </cell>
          <cell r="V405" t="str">
            <v/>
          </cell>
          <cell r="AJ405">
            <v>0</v>
          </cell>
        </row>
        <row r="406">
          <cell r="A406">
            <v>404</v>
          </cell>
          <cell r="B406" t="str">
            <v/>
          </cell>
          <cell r="C406" t="str">
            <v/>
          </cell>
          <cell r="D406" t="str">
            <v/>
          </cell>
          <cell r="E406" t="str">
            <v/>
          </cell>
          <cell r="F406" t="str">
            <v/>
          </cell>
          <cell r="G406" t="str">
            <v/>
          </cell>
          <cell r="J406" t="str">
            <v/>
          </cell>
          <cell r="K406" t="str">
            <v/>
          </cell>
          <cell r="P406" t="e">
            <v>#N/A</v>
          </cell>
          <cell r="R406" t="e">
            <v>#N/A</v>
          </cell>
          <cell r="V406" t="str">
            <v/>
          </cell>
          <cell r="AJ406">
            <v>0</v>
          </cell>
        </row>
        <row r="407">
          <cell r="A407">
            <v>405</v>
          </cell>
          <cell r="B407" t="str">
            <v/>
          </cell>
          <cell r="C407" t="str">
            <v/>
          </cell>
          <cell r="D407" t="str">
            <v/>
          </cell>
          <cell r="E407" t="str">
            <v/>
          </cell>
          <cell r="F407" t="str">
            <v/>
          </cell>
          <cell r="G407" t="str">
            <v/>
          </cell>
          <cell r="J407" t="str">
            <v/>
          </cell>
          <cell r="K407" t="str">
            <v/>
          </cell>
          <cell r="P407" t="e">
            <v>#N/A</v>
          </cell>
          <cell r="R407" t="e">
            <v>#N/A</v>
          </cell>
          <cell r="V407" t="str">
            <v/>
          </cell>
          <cell r="AJ407">
            <v>0</v>
          </cell>
        </row>
        <row r="408">
          <cell r="A408">
            <v>406</v>
          </cell>
          <cell r="B408" t="str">
            <v/>
          </cell>
          <cell r="C408" t="str">
            <v/>
          </cell>
          <cell r="D408" t="str">
            <v/>
          </cell>
          <cell r="E408" t="str">
            <v/>
          </cell>
          <cell r="F408" t="str">
            <v/>
          </cell>
          <cell r="G408" t="str">
            <v/>
          </cell>
          <cell r="J408" t="str">
            <v/>
          </cell>
          <cell r="K408" t="str">
            <v/>
          </cell>
          <cell r="P408" t="e">
            <v>#N/A</v>
          </cell>
          <cell r="R408" t="e">
            <v>#N/A</v>
          </cell>
          <cell r="V408" t="str">
            <v/>
          </cell>
          <cell r="AJ408">
            <v>0</v>
          </cell>
        </row>
        <row r="409">
          <cell r="A409">
            <v>407</v>
          </cell>
          <cell r="B409" t="str">
            <v/>
          </cell>
          <cell r="C409" t="str">
            <v/>
          </cell>
          <cell r="D409" t="str">
            <v/>
          </cell>
          <cell r="E409" t="str">
            <v/>
          </cell>
          <cell r="F409" t="str">
            <v/>
          </cell>
          <cell r="G409" t="str">
            <v/>
          </cell>
          <cell r="J409" t="str">
            <v/>
          </cell>
          <cell r="K409" t="str">
            <v/>
          </cell>
          <cell r="P409" t="e">
            <v>#N/A</v>
          </cell>
          <cell r="R409" t="e">
            <v>#N/A</v>
          </cell>
          <cell r="V409" t="str">
            <v/>
          </cell>
          <cell r="AJ409">
            <v>0</v>
          </cell>
        </row>
        <row r="410">
          <cell r="A410">
            <v>408</v>
          </cell>
          <cell r="B410" t="str">
            <v/>
          </cell>
          <cell r="C410" t="str">
            <v/>
          </cell>
          <cell r="D410" t="str">
            <v/>
          </cell>
          <cell r="E410" t="str">
            <v/>
          </cell>
          <cell r="F410" t="str">
            <v/>
          </cell>
          <cell r="G410" t="str">
            <v/>
          </cell>
          <cell r="J410" t="str">
            <v/>
          </cell>
          <cell r="K410" t="str">
            <v/>
          </cell>
          <cell r="P410" t="e">
            <v>#N/A</v>
          </cell>
          <cell r="R410" t="e">
            <v>#N/A</v>
          </cell>
          <cell r="V410" t="str">
            <v/>
          </cell>
          <cell r="AJ410">
            <v>0</v>
          </cell>
        </row>
        <row r="411">
          <cell r="A411">
            <v>409</v>
          </cell>
          <cell r="B411" t="str">
            <v/>
          </cell>
          <cell r="C411" t="str">
            <v/>
          </cell>
          <cell r="D411" t="str">
            <v/>
          </cell>
          <cell r="E411" t="str">
            <v/>
          </cell>
          <cell r="F411" t="str">
            <v/>
          </cell>
          <cell r="G411" t="str">
            <v/>
          </cell>
          <cell r="J411" t="str">
            <v/>
          </cell>
          <cell r="K411" t="str">
            <v/>
          </cell>
          <cell r="P411" t="e">
            <v>#N/A</v>
          </cell>
          <cell r="R411" t="e">
            <v>#N/A</v>
          </cell>
          <cell r="V411" t="str">
            <v/>
          </cell>
          <cell r="AJ411">
            <v>0</v>
          </cell>
        </row>
        <row r="412">
          <cell r="A412">
            <v>410</v>
          </cell>
          <cell r="B412" t="str">
            <v/>
          </cell>
          <cell r="C412" t="str">
            <v/>
          </cell>
          <cell r="D412" t="str">
            <v/>
          </cell>
          <cell r="E412" t="str">
            <v/>
          </cell>
          <cell r="F412" t="str">
            <v/>
          </cell>
          <cell r="G412" t="str">
            <v/>
          </cell>
          <cell r="J412" t="str">
            <v/>
          </cell>
          <cell r="K412" t="str">
            <v/>
          </cell>
          <cell r="P412" t="e">
            <v>#N/A</v>
          </cell>
          <cell r="R412" t="e">
            <v>#N/A</v>
          </cell>
          <cell r="V412" t="str">
            <v/>
          </cell>
          <cell r="AJ412">
            <v>0</v>
          </cell>
        </row>
        <row r="413">
          <cell r="A413">
            <v>411</v>
          </cell>
          <cell r="B413" t="str">
            <v/>
          </cell>
          <cell r="C413" t="str">
            <v/>
          </cell>
          <cell r="D413" t="str">
            <v/>
          </cell>
          <cell r="E413" t="str">
            <v/>
          </cell>
          <cell r="F413" t="str">
            <v/>
          </cell>
          <cell r="G413" t="str">
            <v/>
          </cell>
          <cell r="J413" t="str">
            <v/>
          </cell>
          <cell r="K413" t="str">
            <v/>
          </cell>
          <cell r="P413" t="e">
            <v>#N/A</v>
          </cell>
          <cell r="R413" t="e">
            <v>#N/A</v>
          </cell>
          <cell r="V413" t="str">
            <v/>
          </cell>
          <cell r="AJ413">
            <v>0</v>
          </cell>
        </row>
        <row r="414">
          <cell r="A414">
            <v>412</v>
          </cell>
          <cell r="B414" t="str">
            <v/>
          </cell>
          <cell r="C414" t="str">
            <v/>
          </cell>
          <cell r="D414" t="str">
            <v/>
          </cell>
          <cell r="E414" t="str">
            <v/>
          </cell>
          <cell r="F414" t="str">
            <v/>
          </cell>
          <cell r="G414" t="str">
            <v/>
          </cell>
          <cell r="J414" t="str">
            <v/>
          </cell>
          <cell r="K414" t="str">
            <v/>
          </cell>
          <cell r="P414" t="e">
            <v>#N/A</v>
          </cell>
          <cell r="R414" t="e">
            <v>#N/A</v>
          </cell>
          <cell r="V414" t="str">
            <v/>
          </cell>
          <cell r="AJ414">
            <v>0</v>
          </cell>
        </row>
        <row r="415">
          <cell r="A415">
            <v>413</v>
          </cell>
          <cell r="B415" t="str">
            <v/>
          </cell>
          <cell r="C415" t="str">
            <v/>
          </cell>
          <cell r="D415" t="str">
            <v/>
          </cell>
          <cell r="E415" t="str">
            <v/>
          </cell>
          <cell r="F415" t="str">
            <v/>
          </cell>
          <cell r="G415" t="str">
            <v/>
          </cell>
          <cell r="J415" t="str">
            <v/>
          </cell>
          <cell r="K415" t="str">
            <v/>
          </cell>
          <cell r="P415" t="e">
            <v>#N/A</v>
          </cell>
          <cell r="R415" t="e">
            <v>#N/A</v>
          </cell>
          <cell r="V415" t="str">
            <v/>
          </cell>
          <cell r="AJ415">
            <v>0</v>
          </cell>
        </row>
        <row r="416">
          <cell r="A416">
            <v>414</v>
          </cell>
          <cell r="B416" t="str">
            <v/>
          </cell>
          <cell r="C416" t="str">
            <v/>
          </cell>
          <cell r="D416" t="str">
            <v/>
          </cell>
          <cell r="E416" t="str">
            <v/>
          </cell>
          <cell r="F416" t="str">
            <v/>
          </cell>
          <cell r="G416" t="str">
            <v/>
          </cell>
          <cell r="J416" t="str">
            <v/>
          </cell>
          <cell r="K416" t="str">
            <v/>
          </cell>
          <cell r="P416" t="e">
            <v>#N/A</v>
          </cell>
          <cell r="R416" t="e">
            <v>#N/A</v>
          </cell>
          <cell r="V416" t="str">
            <v/>
          </cell>
          <cell r="AJ416">
            <v>0</v>
          </cell>
        </row>
        <row r="417">
          <cell r="A417">
            <v>415</v>
          </cell>
          <cell r="B417" t="str">
            <v/>
          </cell>
          <cell r="C417" t="str">
            <v/>
          </cell>
          <cell r="D417" t="str">
            <v/>
          </cell>
          <cell r="E417" t="str">
            <v/>
          </cell>
          <cell r="F417" t="str">
            <v/>
          </cell>
          <cell r="G417" t="str">
            <v/>
          </cell>
          <cell r="J417" t="str">
            <v/>
          </cell>
          <cell r="K417" t="str">
            <v/>
          </cell>
          <cell r="P417" t="e">
            <v>#N/A</v>
          </cell>
          <cell r="R417" t="e">
            <v>#N/A</v>
          </cell>
          <cell r="V417" t="str">
            <v/>
          </cell>
          <cell r="AJ417">
            <v>0</v>
          </cell>
        </row>
        <row r="418">
          <cell r="A418">
            <v>416</v>
          </cell>
          <cell r="B418" t="str">
            <v/>
          </cell>
          <cell r="C418" t="str">
            <v/>
          </cell>
          <cell r="D418" t="str">
            <v/>
          </cell>
          <cell r="E418" t="str">
            <v/>
          </cell>
          <cell r="F418" t="str">
            <v/>
          </cell>
          <cell r="G418" t="str">
            <v/>
          </cell>
          <cell r="J418" t="str">
            <v/>
          </cell>
          <cell r="K418" t="str">
            <v/>
          </cell>
          <cell r="P418" t="e">
            <v>#N/A</v>
          </cell>
          <cell r="R418" t="e">
            <v>#N/A</v>
          </cell>
          <cell r="V418" t="str">
            <v/>
          </cell>
          <cell r="AJ418">
            <v>0</v>
          </cell>
        </row>
        <row r="419">
          <cell r="A419">
            <v>417</v>
          </cell>
          <cell r="B419" t="str">
            <v/>
          </cell>
          <cell r="C419" t="str">
            <v/>
          </cell>
          <cell r="D419" t="str">
            <v/>
          </cell>
          <cell r="E419" t="str">
            <v/>
          </cell>
          <cell r="F419" t="str">
            <v/>
          </cell>
          <cell r="G419" t="str">
            <v/>
          </cell>
          <cell r="J419" t="str">
            <v/>
          </cell>
          <cell r="K419" t="str">
            <v/>
          </cell>
          <cell r="P419" t="e">
            <v>#N/A</v>
          </cell>
          <cell r="R419" t="e">
            <v>#N/A</v>
          </cell>
          <cell r="V419" t="str">
            <v/>
          </cell>
          <cell r="AJ419">
            <v>0</v>
          </cell>
        </row>
        <row r="420">
          <cell r="A420">
            <v>418</v>
          </cell>
          <cell r="B420" t="str">
            <v/>
          </cell>
          <cell r="C420" t="str">
            <v/>
          </cell>
          <cell r="D420" t="str">
            <v/>
          </cell>
          <cell r="E420" t="str">
            <v/>
          </cell>
          <cell r="F420" t="str">
            <v/>
          </cell>
          <cell r="G420" t="str">
            <v/>
          </cell>
          <cell r="J420" t="str">
            <v/>
          </cell>
          <cell r="K420" t="str">
            <v/>
          </cell>
          <cell r="P420" t="e">
            <v>#N/A</v>
          </cell>
          <cell r="R420" t="e">
            <v>#N/A</v>
          </cell>
          <cell r="V420" t="str">
            <v/>
          </cell>
          <cell r="AJ420">
            <v>0</v>
          </cell>
        </row>
        <row r="421">
          <cell r="A421">
            <v>419</v>
          </cell>
          <cell r="B421" t="str">
            <v/>
          </cell>
          <cell r="C421" t="str">
            <v/>
          </cell>
          <cell r="D421" t="str">
            <v/>
          </cell>
          <cell r="E421" t="str">
            <v/>
          </cell>
          <cell r="F421" t="str">
            <v/>
          </cell>
          <cell r="G421" t="str">
            <v/>
          </cell>
          <cell r="J421" t="str">
            <v/>
          </cell>
          <cell r="K421" t="str">
            <v/>
          </cell>
          <cell r="P421" t="e">
            <v>#N/A</v>
          </cell>
          <cell r="R421" t="e">
            <v>#N/A</v>
          </cell>
          <cell r="V421" t="str">
            <v/>
          </cell>
          <cell r="AJ421">
            <v>0</v>
          </cell>
        </row>
        <row r="422">
          <cell r="A422">
            <v>420</v>
          </cell>
          <cell r="B422" t="str">
            <v/>
          </cell>
          <cell r="C422" t="str">
            <v/>
          </cell>
          <cell r="D422" t="str">
            <v/>
          </cell>
          <cell r="E422" t="str">
            <v/>
          </cell>
          <cell r="F422" t="str">
            <v/>
          </cell>
          <cell r="G422" t="str">
            <v/>
          </cell>
          <cell r="J422" t="str">
            <v/>
          </cell>
          <cell r="K422" t="str">
            <v/>
          </cell>
          <cell r="P422" t="e">
            <v>#N/A</v>
          </cell>
          <cell r="R422" t="e">
            <v>#N/A</v>
          </cell>
          <cell r="V422" t="str">
            <v/>
          </cell>
          <cell r="AJ422">
            <v>0</v>
          </cell>
        </row>
        <row r="423">
          <cell r="A423">
            <v>421</v>
          </cell>
          <cell r="B423" t="str">
            <v/>
          </cell>
          <cell r="C423" t="str">
            <v/>
          </cell>
          <cell r="D423" t="str">
            <v/>
          </cell>
          <cell r="E423" t="str">
            <v/>
          </cell>
          <cell r="F423" t="str">
            <v/>
          </cell>
          <cell r="G423" t="str">
            <v/>
          </cell>
          <cell r="J423" t="str">
            <v/>
          </cell>
          <cell r="K423" t="str">
            <v/>
          </cell>
          <cell r="P423" t="e">
            <v>#N/A</v>
          </cell>
          <cell r="R423" t="e">
            <v>#N/A</v>
          </cell>
          <cell r="V423" t="str">
            <v/>
          </cell>
          <cell r="AJ423">
            <v>0</v>
          </cell>
        </row>
        <row r="424">
          <cell r="A424">
            <v>422</v>
          </cell>
          <cell r="B424" t="str">
            <v/>
          </cell>
          <cell r="C424" t="str">
            <v/>
          </cell>
          <cell r="D424" t="str">
            <v/>
          </cell>
          <cell r="E424" t="str">
            <v/>
          </cell>
          <cell r="F424" t="str">
            <v/>
          </cell>
          <cell r="G424" t="str">
            <v/>
          </cell>
          <cell r="J424" t="str">
            <v/>
          </cell>
          <cell r="K424" t="str">
            <v/>
          </cell>
          <cell r="P424" t="e">
            <v>#N/A</v>
          </cell>
          <cell r="R424" t="e">
            <v>#N/A</v>
          </cell>
          <cell r="V424" t="str">
            <v/>
          </cell>
          <cell r="AJ424">
            <v>0</v>
          </cell>
        </row>
        <row r="425">
          <cell r="A425">
            <v>423</v>
          </cell>
          <cell r="B425" t="str">
            <v/>
          </cell>
          <cell r="C425" t="str">
            <v/>
          </cell>
          <cell r="D425" t="str">
            <v/>
          </cell>
          <cell r="E425" t="str">
            <v/>
          </cell>
          <cell r="F425" t="str">
            <v/>
          </cell>
          <cell r="G425" t="str">
            <v/>
          </cell>
          <cell r="J425" t="str">
            <v/>
          </cell>
          <cell r="K425" t="str">
            <v/>
          </cell>
          <cell r="P425" t="e">
            <v>#N/A</v>
          </cell>
          <cell r="R425" t="e">
            <v>#N/A</v>
          </cell>
          <cell r="V425" t="str">
            <v/>
          </cell>
          <cell r="AJ425">
            <v>0</v>
          </cell>
        </row>
        <row r="426">
          <cell r="A426">
            <v>424</v>
          </cell>
          <cell r="B426" t="str">
            <v/>
          </cell>
          <cell r="C426" t="str">
            <v/>
          </cell>
          <cell r="D426" t="str">
            <v/>
          </cell>
          <cell r="E426" t="str">
            <v/>
          </cell>
          <cell r="F426" t="str">
            <v/>
          </cell>
          <cell r="G426" t="str">
            <v/>
          </cell>
          <cell r="J426" t="str">
            <v/>
          </cell>
          <cell r="K426" t="str">
            <v/>
          </cell>
          <cell r="P426" t="e">
            <v>#N/A</v>
          </cell>
          <cell r="R426" t="e">
            <v>#N/A</v>
          </cell>
          <cell r="V426" t="str">
            <v/>
          </cell>
          <cell r="AJ426">
            <v>0</v>
          </cell>
        </row>
        <row r="427">
          <cell r="A427">
            <v>425</v>
          </cell>
          <cell r="B427" t="str">
            <v/>
          </cell>
          <cell r="C427" t="str">
            <v/>
          </cell>
          <cell r="D427" t="str">
            <v/>
          </cell>
          <cell r="E427" t="str">
            <v/>
          </cell>
          <cell r="F427" t="str">
            <v/>
          </cell>
          <cell r="G427" t="str">
            <v/>
          </cell>
          <cell r="J427" t="str">
            <v/>
          </cell>
          <cell r="K427" t="str">
            <v/>
          </cell>
          <cell r="P427" t="e">
            <v>#N/A</v>
          </cell>
          <cell r="R427" t="e">
            <v>#N/A</v>
          </cell>
          <cell r="V427" t="str">
            <v/>
          </cell>
          <cell r="AJ427">
            <v>0</v>
          </cell>
        </row>
        <row r="428">
          <cell r="A428">
            <v>426</v>
          </cell>
          <cell r="B428" t="str">
            <v/>
          </cell>
          <cell r="C428" t="str">
            <v/>
          </cell>
          <cell r="D428" t="str">
            <v/>
          </cell>
          <cell r="E428" t="str">
            <v/>
          </cell>
          <cell r="F428" t="str">
            <v/>
          </cell>
          <cell r="G428" t="str">
            <v/>
          </cell>
          <cell r="J428" t="str">
            <v/>
          </cell>
          <cell r="K428" t="str">
            <v/>
          </cell>
          <cell r="P428" t="e">
            <v>#N/A</v>
          </cell>
          <cell r="R428" t="e">
            <v>#N/A</v>
          </cell>
          <cell r="V428" t="str">
            <v/>
          </cell>
          <cell r="AJ428">
            <v>0</v>
          </cell>
        </row>
        <row r="429">
          <cell r="A429">
            <v>427</v>
          </cell>
          <cell r="B429" t="str">
            <v/>
          </cell>
          <cell r="C429" t="str">
            <v/>
          </cell>
          <cell r="D429" t="str">
            <v/>
          </cell>
          <cell r="E429" t="str">
            <v/>
          </cell>
          <cell r="F429" t="str">
            <v/>
          </cell>
          <cell r="G429" t="str">
            <v/>
          </cell>
          <cell r="J429" t="str">
            <v/>
          </cell>
          <cell r="K429" t="str">
            <v/>
          </cell>
          <cell r="P429" t="e">
            <v>#N/A</v>
          </cell>
          <cell r="R429" t="e">
            <v>#N/A</v>
          </cell>
          <cell r="V429" t="str">
            <v/>
          </cell>
          <cell r="AJ429">
            <v>0</v>
          </cell>
        </row>
        <row r="430">
          <cell r="A430">
            <v>428</v>
          </cell>
          <cell r="B430" t="str">
            <v/>
          </cell>
          <cell r="C430" t="str">
            <v/>
          </cell>
          <cell r="D430" t="str">
            <v/>
          </cell>
          <cell r="E430" t="str">
            <v/>
          </cell>
          <cell r="F430" t="str">
            <v/>
          </cell>
          <cell r="G430" t="str">
            <v/>
          </cell>
          <cell r="J430" t="str">
            <v/>
          </cell>
          <cell r="K430" t="str">
            <v/>
          </cell>
          <cell r="P430" t="e">
            <v>#N/A</v>
          </cell>
          <cell r="R430" t="e">
            <v>#N/A</v>
          </cell>
          <cell r="V430" t="str">
            <v/>
          </cell>
          <cell r="AJ430">
            <v>0</v>
          </cell>
        </row>
        <row r="431">
          <cell r="A431">
            <v>429</v>
          </cell>
          <cell r="B431" t="str">
            <v/>
          </cell>
          <cell r="C431" t="str">
            <v/>
          </cell>
          <cell r="D431" t="str">
            <v/>
          </cell>
          <cell r="E431" t="str">
            <v/>
          </cell>
          <cell r="F431" t="str">
            <v/>
          </cell>
          <cell r="G431" t="str">
            <v/>
          </cell>
          <cell r="J431" t="str">
            <v/>
          </cell>
          <cell r="K431" t="str">
            <v/>
          </cell>
          <cell r="P431" t="e">
            <v>#N/A</v>
          </cell>
          <cell r="R431" t="e">
            <v>#N/A</v>
          </cell>
          <cell r="V431" t="str">
            <v/>
          </cell>
          <cell r="AJ431">
            <v>0</v>
          </cell>
        </row>
        <row r="432">
          <cell r="A432">
            <v>430</v>
          </cell>
          <cell r="B432" t="str">
            <v/>
          </cell>
          <cell r="C432" t="str">
            <v/>
          </cell>
          <cell r="D432" t="str">
            <v/>
          </cell>
          <cell r="E432" t="str">
            <v/>
          </cell>
          <cell r="F432" t="str">
            <v/>
          </cell>
          <cell r="G432" t="str">
            <v/>
          </cell>
          <cell r="J432" t="str">
            <v/>
          </cell>
          <cell r="K432" t="str">
            <v/>
          </cell>
          <cell r="P432" t="e">
            <v>#N/A</v>
          </cell>
          <cell r="R432" t="e">
            <v>#N/A</v>
          </cell>
          <cell r="V432" t="str">
            <v/>
          </cell>
          <cell r="AJ432">
            <v>0</v>
          </cell>
        </row>
        <row r="433">
          <cell r="A433">
            <v>431</v>
          </cell>
          <cell r="B433" t="str">
            <v/>
          </cell>
          <cell r="C433" t="str">
            <v/>
          </cell>
          <cell r="D433" t="str">
            <v/>
          </cell>
          <cell r="E433" t="str">
            <v/>
          </cell>
          <cell r="F433" t="str">
            <v/>
          </cell>
          <cell r="G433" t="str">
            <v/>
          </cell>
          <cell r="J433" t="str">
            <v/>
          </cell>
          <cell r="K433" t="str">
            <v/>
          </cell>
          <cell r="P433" t="e">
            <v>#N/A</v>
          </cell>
          <cell r="R433" t="e">
            <v>#N/A</v>
          </cell>
          <cell r="V433" t="str">
            <v/>
          </cell>
          <cell r="AJ433">
            <v>0</v>
          </cell>
        </row>
        <row r="434">
          <cell r="A434">
            <v>432</v>
          </cell>
          <cell r="B434" t="str">
            <v/>
          </cell>
          <cell r="C434" t="str">
            <v/>
          </cell>
          <cell r="D434" t="str">
            <v/>
          </cell>
          <cell r="E434" t="str">
            <v/>
          </cell>
          <cell r="F434" t="str">
            <v/>
          </cell>
          <cell r="G434" t="str">
            <v/>
          </cell>
          <cell r="J434" t="str">
            <v/>
          </cell>
          <cell r="K434" t="str">
            <v/>
          </cell>
          <cell r="P434" t="e">
            <v>#N/A</v>
          </cell>
          <cell r="R434" t="e">
            <v>#N/A</v>
          </cell>
          <cell r="V434" t="str">
            <v/>
          </cell>
          <cell r="AJ434">
            <v>0</v>
          </cell>
        </row>
        <row r="435">
          <cell r="A435">
            <v>433</v>
          </cell>
          <cell r="B435" t="str">
            <v/>
          </cell>
          <cell r="C435" t="str">
            <v/>
          </cell>
          <cell r="D435" t="str">
            <v/>
          </cell>
          <cell r="E435" t="str">
            <v/>
          </cell>
          <cell r="F435" t="str">
            <v/>
          </cell>
          <cell r="G435" t="str">
            <v/>
          </cell>
          <cell r="J435" t="str">
            <v/>
          </cell>
          <cell r="K435" t="str">
            <v/>
          </cell>
          <cell r="P435" t="e">
            <v>#N/A</v>
          </cell>
          <cell r="R435" t="e">
            <v>#N/A</v>
          </cell>
          <cell r="V435" t="str">
            <v/>
          </cell>
          <cell r="AJ435">
            <v>0</v>
          </cell>
        </row>
        <row r="436">
          <cell r="A436">
            <v>434</v>
          </cell>
          <cell r="B436" t="str">
            <v/>
          </cell>
          <cell r="C436" t="str">
            <v/>
          </cell>
          <cell r="D436" t="str">
            <v/>
          </cell>
          <cell r="E436" t="str">
            <v/>
          </cell>
          <cell r="F436" t="str">
            <v/>
          </cell>
          <cell r="G436" t="str">
            <v/>
          </cell>
          <cell r="J436" t="str">
            <v/>
          </cell>
          <cell r="K436" t="str">
            <v/>
          </cell>
          <cell r="P436" t="e">
            <v>#N/A</v>
          </cell>
          <cell r="R436" t="e">
            <v>#N/A</v>
          </cell>
          <cell r="V436" t="str">
            <v/>
          </cell>
          <cell r="AJ436">
            <v>0</v>
          </cell>
        </row>
        <row r="437">
          <cell r="A437">
            <v>435</v>
          </cell>
          <cell r="B437" t="str">
            <v/>
          </cell>
          <cell r="C437" t="str">
            <v/>
          </cell>
          <cell r="D437" t="str">
            <v/>
          </cell>
          <cell r="E437" t="str">
            <v/>
          </cell>
          <cell r="F437" t="str">
            <v/>
          </cell>
          <cell r="G437" t="str">
            <v/>
          </cell>
          <cell r="J437" t="str">
            <v/>
          </cell>
          <cell r="K437" t="str">
            <v/>
          </cell>
          <cell r="P437" t="e">
            <v>#N/A</v>
          </cell>
          <cell r="R437" t="e">
            <v>#N/A</v>
          </cell>
          <cell r="V437" t="str">
            <v/>
          </cell>
          <cell r="AJ437">
            <v>0</v>
          </cell>
        </row>
        <row r="438">
          <cell r="A438">
            <v>436</v>
          </cell>
          <cell r="B438" t="str">
            <v/>
          </cell>
          <cell r="C438" t="str">
            <v/>
          </cell>
          <cell r="D438" t="str">
            <v/>
          </cell>
          <cell r="E438" t="str">
            <v/>
          </cell>
          <cell r="F438" t="str">
            <v/>
          </cell>
          <cell r="G438" t="str">
            <v/>
          </cell>
          <cell r="J438" t="str">
            <v/>
          </cell>
          <cell r="K438" t="str">
            <v/>
          </cell>
          <cell r="P438" t="e">
            <v>#N/A</v>
          </cell>
          <cell r="R438" t="e">
            <v>#N/A</v>
          </cell>
          <cell r="V438" t="str">
            <v/>
          </cell>
          <cell r="AJ438">
            <v>0</v>
          </cell>
        </row>
        <row r="439">
          <cell r="A439">
            <v>437</v>
          </cell>
          <cell r="B439" t="str">
            <v/>
          </cell>
          <cell r="C439" t="str">
            <v/>
          </cell>
          <cell r="D439" t="str">
            <v/>
          </cell>
          <cell r="E439" t="str">
            <v/>
          </cell>
          <cell r="F439" t="str">
            <v/>
          </cell>
          <cell r="G439" t="str">
            <v/>
          </cell>
          <cell r="J439" t="str">
            <v/>
          </cell>
          <cell r="K439" t="str">
            <v/>
          </cell>
          <cell r="P439" t="e">
            <v>#N/A</v>
          </cell>
          <cell r="R439" t="e">
            <v>#N/A</v>
          </cell>
          <cell r="V439" t="str">
            <v/>
          </cell>
          <cell r="AJ439">
            <v>0</v>
          </cell>
        </row>
        <row r="440">
          <cell r="A440">
            <v>438</v>
          </cell>
          <cell r="B440" t="str">
            <v/>
          </cell>
          <cell r="C440" t="str">
            <v/>
          </cell>
          <cell r="D440" t="str">
            <v/>
          </cell>
          <cell r="E440" t="str">
            <v/>
          </cell>
          <cell r="F440" t="str">
            <v/>
          </cell>
          <cell r="G440" t="str">
            <v/>
          </cell>
          <cell r="J440" t="str">
            <v/>
          </cell>
          <cell r="K440" t="str">
            <v/>
          </cell>
          <cell r="P440" t="e">
            <v>#N/A</v>
          </cell>
          <cell r="R440" t="e">
            <v>#N/A</v>
          </cell>
          <cell r="V440" t="str">
            <v/>
          </cell>
          <cell r="AJ440">
            <v>0</v>
          </cell>
        </row>
        <row r="441">
          <cell r="A441">
            <v>439</v>
          </cell>
          <cell r="B441" t="str">
            <v/>
          </cell>
          <cell r="C441" t="str">
            <v/>
          </cell>
          <cell r="D441" t="str">
            <v/>
          </cell>
          <cell r="E441" t="str">
            <v/>
          </cell>
          <cell r="F441" t="str">
            <v/>
          </cell>
          <cell r="G441" t="str">
            <v/>
          </cell>
          <cell r="J441" t="str">
            <v/>
          </cell>
          <cell r="K441" t="str">
            <v/>
          </cell>
          <cell r="P441" t="e">
            <v>#N/A</v>
          </cell>
          <cell r="R441" t="e">
            <v>#N/A</v>
          </cell>
          <cell r="V441" t="str">
            <v/>
          </cell>
          <cell r="AJ441">
            <v>0</v>
          </cell>
        </row>
        <row r="442">
          <cell r="A442">
            <v>440</v>
          </cell>
          <cell r="B442" t="str">
            <v/>
          </cell>
          <cell r="C442" t="str">
            <v/>
          </cell>
          <cell r="D442" t="str">
            <v/>
          </cell>
          <cell r="E442" t="str">
            <v/>
          </cell>
          <cell r="F442" t="str">
            <v/>
          </cell>
          <cell r="G442" t="str">
            <v/>
          </cell>
          <cell r="J442" t="str">
            <v/>
          </cell>
          <cell r="K442" t="str">
            <v/>
          </cell>
          <cell r="P442" t="e">
            <v>#N/A</v>
          </cell>
          <cell r="R442" t="e">
            <v>#N/A</v>
          </cell>
          <cell r="V442" t="str">
            <v/>
          </cell>
          <cell r="AJ442">
            <v>0</v>
          </cell>
        </row>
        <row r="443">
          <cell r="A443">
            <v>441</v>
          </cell>
          <cell r="B443" t="str">
            <v/>
          </cell>
          <cell r="C443" t="str">
            <v/>
          </cell>
          <cell r="D443" t="str">
            <v/>
          </cell>
          <cell r="E443" t="str">
            <v/>
          </cell>
          <cell r="F443" t="str">
            <v/>
          </cell>
          <cell r="G443" t="str">
            <v/>
          </cell>
          <cell r="J443" t="str">
            <v/>
          </cell>
          <cell r="K443" t="str">
            <v/>
          </cell>
          <cell r="P443" t="e">
            <v>#N/A</v>
          </cell>
          <cell r="R443" t="e">
            <v>#N/A</v>
          </cell>
          <cell r="V443" t="str">
            <v/>
          </cell>
          <cell r="AJ443">
            <v>0</v>
          </cell>
        </row>
        <row r="444">
          <cell r="A444">
            <v>442</v>
          </cell>
          <cell r="B444" t="str">
            <v/>
          </cell>
          <cell r="C444" t="str">
            <v/>
          </cell>
          <cell r="D444" t="str">
            <v/>
          </cell>
          <cell r="E444" t="str">
            <v/>
          </cell>
          <cell r="F444" t="str">
            <v/>
          </cell>
          <cell r="G444" t="str">
            <v/>
          </cell>
          <cell r="J444" t="str">
            <v/>
          </cell>
          <cell r="K444" t="str">
            <v/>
          </cell>
          <cell r="P444" t="e">
            <v>#N/A</v>
          </cell>
          <cell r="R444" t="e">
            <v>#N/A</v>
          </cell>
          <cell r="V444" t="str">
            <v/>
          </cell>
          <cell r="AJ444">
            <v>0</v>
          </cell>
        </row>
        <row r="445">
          <cell r="A445">
            <v>443</v>
          </cell>
          <cell r="B445" t="str">
            <v/>
          </cell>
          <cell r="C445" t="str">
            <v/>
          </cell>
          <cell r="D445" t="str">
            <v/>
          </cell>
          <cell r="E445" t="str">
            <v/>
          </cell>
          <cell r="F445" t="str">
            <v/>
          </cell>
          <cell r="G445" t="str">
            <v/>
          </cell>
          <cell r="J445" t="str">
            <v/>
          </cell>
          <cell r="K445" t="str">
            <v/>
          </cell>
          <cell r="P445" t="e">
            <v>#N/A</v>
          </cell>
          <cell r="R445" t="e">
            <v>#N/A</v>
          </cell>
          <cell r="V445" t="str">
            <v/>
          </cell>
          <cell r="AJ445">
            <v>0</v>
          </cell>
        </row>
        <row r="446">
          <cell r="A446">
            <v>444</v>
          </cell>
          <cell r="B446" t="str">
            <v/>
          </cell>
          <cell r="C446" t="str">
            <v/>
          </cell>
          <cell r="D446" t="str">
            <v/>
          </cell>
          <cell r="E446" t="str">
            <v/>
          </cell>
          <cell r="F446" t="str">
            <v/>
          </cell>
          <cell r="G446" t="str">
            <v/>
          </cell>
          <cell r="J446" t="str">
            <v/>
          </cell>
          <cell r="K446" t="str">
            <v/>
          </cell>
          <cell r="P446" t="e">
            <v>#N/A</v>
          </cell>
          <cell r="R446" t="e">
            <v>#N/A</v>
          </cell>
          <cell r="V446" t="str">
            <v/>
          </cell>
          <cell r="AJ446">
            <v>0</v>
          </cell>
        </row>
        <row r="447">
          <cell r="A447">
            <v>445</v>
          </cell>
          <cell r="B447" t="str">
            <v/>
          </cell>
          <cell r="C447" t="str">
            <v/>
          </cell>
          <cell r="D447" t="str">
            <v/>
          </cell>
          <cell r="E447" t="str">
            <v/>
          </cell>
          <cell r="F447" t="str">
            <v/>
          </cell>
          <cell r="G447" t="str">
            <v/>
          </cell>
          <cell r="J447" t="str">
            <v/>
          </cell>
          <cell r="K447" t="str">
            <v/>
          </cell>
          <cell r="P447" t="e">
            <v>#N/A</v>
          </cell>
          <cell r="R447" t="e">
            <v>#N/A</v>
          </cell>
          <cell r="V447" t="str">
            <v/>
          </cell>
          <cell r="AJ447">
            <v>0</v>
          </cell>
        </row>
        <row r="448">
          <cell r="A448">
            <v>446</v>
          </cell>
          <cell r="B448" t="str">
            <v/>
          </cell>
          <cell r="C448" t="str">
            <v/>
          </cell>
          <cell r="D448" t="str">
            <v/>
          </cell>
          <cell r="E448" t="str">
            <v/>
          </cell>
          <cell r="F448" t="str">
            <v/>
          </cell>
          <cell r="G448" t="str">
            <v/>
          </cell>
          <cell r="J448" t="str">
            <v/>
          </cell>
          <cell r="K448" t="str">
            <v/>
          </cell>
          <cell r="P448" t="e">
            <v>#N/A</v>
          </cell>
          <cell r="R448" t="e">
            <v>#N/A</v>
          </cell>
          <cell r="V448" t="str">
            <v/>
          </cell>
          <cell r="AJ448">
            <v>0</v>
          </cell>
        </row>
        <row r="449">
          <cell r="A449">
            <v>447</v>
          </cell>
          <cell r="B449" t="str">
            <v/>
          </cell>
          <cell r="C449" t="str">
            <v/>
          </cell>
          <cell r="D449" t="str">
            <v/>
          </cell>
          <cell r="E449" t="str">
            <v/>
          </cell>
          <cell r="F449" t="str">
            <v/>
          </cell>
          <cell r="G449" t="str">
            <v/>
          </cell>
          <cell r="J449" t="str">
            <v/>
          </cell>
          <cell r="K449" t="str">
            <v/>
          </cell>
          <cell r="P449" t="e">
            <v>#N/A</v>
          </cell>
          <cell r="R449" t="e">
            <v>#N/A</v>
          </cell>
          <cell r="V449" t="str">
            <v/>
          </cell>
          <cell r="AJ449">
            <v>0</v>
          </cell>
        </row>
        <row r="450">
          <cell r="A450">
            <v>448</v>
          </cell>
          <cell r="B450" t="str">
            <v/>
          </cell>
          <cell r="C450" t="str">
            <v/>
          </cell>
          <cell r="D450" t="str">
            <v/>
          </cell>
          <cell r="E450" t="str">
            <v/>
          </cell>
          <cell r="F450" t="str">
            <v/>
          </cell>
          <cell r="G450" t="str">
            <v/>
          </cell>
          <cell r="J450" t="str">
            <v/>
          </cell>
          <cell r="K450" t="str">
            <v/>
          </cell>
          <cell r="P450" t="e">
            <v>#N/A</v>
          </cell>
          <cell r="R450" t="e">
            <v>#N/A</v>
          </cell>
          <cell r="V450" t="str">
            <v/>
          </cell>
          <cell r="AJ450">
            <v>0</v>
          </cell>
        </row>
        <row r="451">
          <cell r="A451">
            <v>449</v>
          </cell>
          <cell r="B451" t="str">
            <v/>
          </cell>
          <cell r="C451" t="str">
            <v/>
          </cell>
          <cell r="D451" t="str">
            <v/>
          </cell>
          <cell r="E451" t="str">
            <v/>
          </cell>
          <cell r="F451" t="str">
            <v/>
          </cell>
          <cell r="G451" t="str">
            <v/>
          </cell>
          <cell r="J451" t="str">
            <v/>
          </cell>
          <cell r="K451" t="str">
            <v/>
          </cell>
          <cell r="P451" t="e">
            <v>#N/A</v>
          </cell>
          <cell r="R451" t="e">
            <v>#N/A</v>
          </cell>
          <cell r="V451" t="str">
            <v/>
          </cell>
          <cell r="AJ451">
            <v>0</v>
          </cell>
        </row>
        <row r="452">
          <cell r="A452">
            <v>450</v>
          </cell>
          <cell r="B452" t="str">
            <v/>
          </cell>
          <cell r="C452" t="str">
            <v/>
          </cell>
          <cell r="D452" t="str">
            <v/>
          </cell>
          <cell r="E452" t="str">
            <v/>
          </cell>
          <cell r="F452" t="str">
            <v/>
          </cell>
          <cell r="G452" t="str">
            <v/>
          </cell>
          <cell r="J452" t="str">
            <v/>
          </cell>
          <cell r="K452" t="str">
            <v/>
          </cell>
          <cell r="P452" t="e">
            <v>#N/A</v>
          </cell>
          <cell r="R452" t="e">
            <v>#N/A</v>
          </cell>
          <cell r="V452" t="str">
            <v/>
          </cell>
          <cell r="AJ452">
            <v>0</v>
          </cell>
        </row>
        <row r="453">
          <cell r="A453">
            <v>451</v>
          </cell>
          <cell r="B453" t="str">
            <v/>
          </cell>
          <cell r="C453" t="str">
            <v/>
          </cell>
          <cell r="D453" t="str">
            <v/>
          </cell>
          <cell r="E453" t="str">
            <v/>
          </cell>
          <cell r="F453" t="str">
            <v/>
          </cell>
          <cell r="G453" t="str">
            <v/>
          </cell>
          <cell r="J453" t="str">
            <v/>
          </cell>
          <cell r="K453" t="str">
            <v/>
          </cell>
          <cell r="P453" t="e">
            <v>#N/A</v>
          </cell>
          <cell r="R453" t="e">
            <v>#N/A</v>
          </cell>
          <cell r="V453" t="str">
            <v/>
          </cell>
          <cell r="AJ453">
            <v>0</v>
          </cell>
        </row>
        <row r="454">
          <cell r="A454">
            <v>452</v>
          </cell>
          <cell r="B454" t="str">
            <v/>
          </cell>
          <cell r="C454" t="str">
            <v/>
          </cell>
          <cell r="D454" t="str">
            <v/>
          </cell>
          <cell r="E454" t="str">
            <v/>
          </cell>
          <cell r="F454" t="str">
            <v/>
          </cell>
          <cell r="G454" t="str">
            <v/>
          </cell>
          <cell r="J454" t="str">
            <v/>
          </cell>
          <cell r="K454" t="str">
            <v/>
          </cell>
          <cell r="P454" t="e">
            <v>#N/A</v>
          </cell>
          <cell r="R454" t="e">
            <v>#N/A</v>
          </cell>
          <cell r="V454" t="str">
            <v/>
          </cell>
          <cell r="AJ454">
            <v>0</v>
          </cell>
        </row>
        <row r="455">
          <cell r="A455">
            <v>453</v>
          </cell>
          <cell r="B455" t="str">
            <v/>
          </cell>
          <cell r="C455" t="str">
            <v/>
          </cell>
          <cell r="D455" t="str">
            <v/>
          </cell>
          <cell r="E455" t="str">
            <v/>
          </cell>
          <cell r="F455" t="str">
            <v/>
          </cell>
          <cell r="G455" t="str">
            <v/>
          </cell>
          <cell r="J455" t="str">
            <v/>
          </cell>
          <cell r="K455" t="str">
            <v/>
          </cell>
          <cell r="P455" t="e">
            <v>#N/A</v>
          </cell>
          <cell r="R455" t="e">
            <v>#N/A</v>
          </cell>
          <cell r="V455" t="str">
            <v/>
          </cell>
          <cell r="AJ455">
            <v>0</v>
          </cell>
        </row>
        <row r="456">
          <cell r="A456">
            <v>454</v>
          </cell>
          <cell r="B456" t="str">
            <v/>
          </cell>
          <cell r="C456" t="str">
            <v/>
          </cell>
          <cell r="D456" t="str">
            <v/>
          </cell>
          <cell r="E456" t="str">
            <v/>
          </cell>
          <cell r="F456" t="str">
            <v/>
          </cell>
          <cell r="G456" t="str">
            <v/>
          </cell>
          <cell r="J456" t="str">
            <v/>
          </cell>
          <cell r="K456" t="str">
            <v/>
          </cell>
          <cell r="P456" t="e">
            <v>#N/A</v>
          </cell>
          <cell r="R456" t="e">
            <v>#N/A</v>
          </cell>
          <cell r="V456" t="str">
            <v/>
          </cell>
          <cell r="AJ456">
            <v>0</v>
          </cell>
        </row>
        <row r="457">
          <cell r="A457">
            <v>455</v>
          </cell>
          <cell r="B457" t="str">
            <v/>
          </cell>
          <cell r="C457" t="str">
            <v/>
          </cell>
          <cell r="D457" t="str">
            <v/>
          </cell>
          <cell r="E457" t="str">
            <v/>
          </cell>
          <cell r="F457" t="str">
            <v/>
          </cell>
          <cell r="G457" t="str">
            <v/>
          </cell>
          <cell r="J457" t="str">
            <v/>
          </cell>
          <cell r="K457" t="str">
            <v/>
          </cell>
          <cell r="P457" t="e">
            <v>#N/A</v>
          </cell>
          <cell r="R457" t="e">
            <v>#N/A</v>
          </cell>
          <cell r="V457" t="str">
            <v/>
          </cell>
          <cell r="AJ457">
            <v>0</v>
          </cell>
        </row>
        <row r="458">
          <cell r="A458">
            <v>456</v>
          </cell>
          <cell r="B458" t="str">
            <v/>
          </cell>
          <cell r="C458" t="str">
            <v/>
          </cell>
          <cell r="D458" t="str">
            <v/>
          </cell>
          <cell r="E458" t="str">
            <v/>
          </cell>
          <cell r="F458" t="str">
            <v/>
          </cell>
          <cell r="G458" t="str">
            <v/>
          </cell>
          <cell r="J458" t="str">
            <v/>
          </cell>
          <cell r="K458" t="str">
            <v/>
          </cell>
          <cell r="P458" t="e">
            <v>#N/A</v>
          </cell>
          <cell r="R458" t="e">
            <v>#N/A</v>
          </cell>
          <cell r="V458" t="str">
            <v/>
          </cell>
          <cell r="AJ458">
            <v>0</v>
          </cell>
        </row>
        <row r="459">
          <cell r="A459">
            <v>457</v>
          </cell>
          <cell r="B459" t="str">
            <v/>
          </cell>
          <cell r="C459" t="str">
            <v/>
          </cell>
          <cell r="D459" t="str">
            <v/>
          </cell>
          <cell r="E459" t="str">
            <v/>
          </cell>
          <cell r="F459" t="str">
            <v/>
          </cell>
          <cell r="G459" t="str">
            <v/>
          </cell>
          <cell r="J459" t="str">
            <v/>
          </cell>
          <cell r="K459" t="str">
            <v/>
          </cell>
          <cell r="P459" t="e">
            <v>#N/A</v>
          </cell>
          <cell r="R459" t="e">
            <v>#N/A</v>
          </cell>
          <cell r="V459" t="str">
            <v/>
          </cell>
          <cell r="AJ459">
            <v>0</v>
          </cell>
        </row>
        <row r="460">
          <cell r="A460">
            <v>458</v>
          </cell>
          <cell r="B460" t="str">
            <v/>
          </cell>
          <cell r="C460" t="str">
            <v/>
          </cell>
          <cell r="D460" t="str">
            <v/>
          </cell>
          <cell r="E460" t="str">
            <v/>
          </cell>
          <cell r="F460" t="str">
            <v/>
          </cell>
          <cell r="G460" t="str">
            <v/>
          </cell>
          <cell r="J460" t="str">
            <v/>
          </cell>
          <cell r="K460" t="str">
            <v/>
          </cell>
          <cell r="P460" t="e">
            <v>#N/A</v>
          </cell>
          <cell r="R460" t="e">
            <v>#N/A</v>
          </cell>
          <cell r="V460" t="str">
            <v/>
          </cell>
          <cell r="AJ460">
            <v>0</v>
          </cell>
        </row>
        <row r="461">
          <cell r="A461">
            <v>459</v>
          </cell>
          <cell r="B461" t="str">
            <v/>
          </cell>
          <cell r="C461" t="str">
            <v/>
          </cell>
          <cell r="D461" t="str">
            <v/>
          </cell>
          <cell r="E461" t="str">
            <v/>
          </cell>
          <cell r="F461" t="str">
            <v/>
          </cell>
          <cell r="G461" t="str">
            <v/>
          </cell>
          <cell r="J461" t="str">
            <v/>
          </cell>
          <cell r="K461" t="str">
            <v/>
          </cell>
          <cell r="P461" t="e">
            <v>#N/A</v>
          </cell>
          <cell r="R461" t="e">
            <v>#N/A</v>
          </cell>
          <cell r="V461" t="str">
            <v/>
          </cell>
          <cell r="AJ461">
            <v>0</v>
          </cell>
        </row>
        <row r="462">
          <cell r="A462">
            <v>460</v>
          </cell>
          <cell r="B462" t="str">
            <v/>
          </cell>
          <cell r="C462" t="str">
            <v/>
          </cell>
          <cell r="D462" t="str">
            <v/>
          </cell>
          <cell r="E462" t="str">
            <v/>
          </cell>
          <cell r="F462" t="str">
            <v/>
          </cell>
          <cell r="G462" t="str">
            <v/>
          </cell>
          <cell r="J462" t="str">
            <v/>
          </cell>
          <cell r="K462" t="str">
            <v/>
          </cell>
          <cell r="P462" t="e">
            <v>#N/A</v>
          </cell>
          <cell r="R462" t="e">
            <v>#N/A</v>
          </cell>
          <cell r="V462" t="str">
            <v/>
          </cell>
          <cell r="AJ462">
            <v>0</v>
          </cell>
        </row>
        <row r="463">
          <cell r="A463">
            <v>461</v>
          </cell>
          <cell r="B463" t="str">
            <v/>
          </cell>
          <cell r="C463" t="str">
            <v/>
          </cell>
          <cell r="D463" t="str">
            <v/>
          </cell>
          <cell r="E463" t="str">
            <v/>
          </cell>
          <cell r="F463" t="str">
            <v/>
          </cell>
          <cell r="G463" t="str">
            <v/>
          </cell>
          <cell r="J463" t="str">
            <v/>
          </cell>
          <cell r="K463" t="str">
            <v/>
          </cell>
          <cell r="P463" t="e">
            <v>#N/A</v>
          </cell>
          <cell r="R463" t="e">
            <v>#N/A</v>
          </cell>
          <cell r="V463" t="str">
            <v/>
          </cell>
          <cell r="AJ463">
            <v>0</v>
          </cell>
        </row>
        <row r="464">
          <cell r="A464">
            <v>462</v>
          </cell>
          <cell r="B464" t="str">
            <v/>
          </cell>
          <cell r="C464" t="str">
            <v/>
          </cell>
          <cell r="D464" t="str">
            <v/>
          </cell>
          <cell r="E464" t="str">
            <v/>
          </cell>
          <cell r="F464" t="str">
            <v/>
          </cell>
          <cell r="G464" t="str">
            <v/>
          </cell>
          <cell r="J464" t="str">
            <v/>
          </cell>
          <cell r="K464" t="str">
            <v/>
          </cell>
          <cell r="P464" t="e">
            <v>#N/A</v>
          </cell>
          <cell r="R464" t="e">
            <v>#N/A</v>
          </cell>
          <cell r="V464" t="str">
            <v/>
          </cell>
          <cell r="AJ464">
            <v>0</v>
          </cell>
        </row>
        <row r="465">
          <cell r="A465">
            <v>463</v>
          </cell>
          <cell r="B465" t="str">
            <v/>
          </cell>
          <cell r="C465" t="str">
            <v/>
          </cell>
          <cell r="D465" t="str">
            <v/>
          </cell>
          <cell r="E465" t="str">
            <v/>
          </cell>
          <cell r="F465" t="str">
            <v/>
          </cell>
          <cell r="G465" t="str">
            <v/>
          </cell>
          <cell r="J465" t="str">
            <v/>
          </cell>
          <cell r="K465" t="str">
            <v/>
          </cell>
          <cell r="P465" t="e">
            <v>#N/A</v>
          </cell>
          <cell r="R465" t="e">
            <v>#N/A</v>
          </cell>
          <cell r="V465" t="str">
            <v/>
          </cell>
          <cell r="AJ465">
            <v>0</v>
          </cell>
        </row>
        <row r="466">
          <cell r="A466">
            <v>464</v>
          </cell>
          <cell r="B466" t="str">
            <v/>
          </cell>
          <cell r="C466" t="str">
            <v/>
          </cell>
          <cell r="D466" t="str">
            <v/>
          </cell>
          <cell r="E466" t="str">
            <v/>
          </cell>
          <cell r="F466" t="str">
            <v/>
          </cell>
          <cell r="G466" t="str">
            <v/>
          </cell>
          <cell r="J466" t="str">
            <v/>
          </cell>
          <cell r="K466" t="str">
            <v/>
          </cell>
          <cell r="P466" t="e">
            <v>#N/A</v>
          </cell>
          <cell r="R466" t="e">
            <v>#N/A</v>
          </cell>
          <cell r="V466" t="str">
            <v/>
          </cell>
          <cell r="AJ466">
            <v>0</v>
          </cell>
        </row>
        <row r="467">
          <cell r="A467">
            <v>465</v>
          </cell>
          <cell r="B467" t="str">
            <v/>
          </cell>
          <cell r="C467" t="str">
            <v/>
          </cell>
          <cell r="D467" t="str">
            <v/>
          </cell>
          <cell r="E467" t="str">
            <v/>
          </cell>
          <cell r="F467" t="str">
            <v/>
          </cell>
          <cell r="G467" t="str">
            <v/>
          </cell>
          <cell r="J467" t="str">
            <v/>
          </cell>
          <cell r="K467" t="str">
            <v/>
          </cell>
          <cell r="P467" t="e">
            <v>#N/A</v>
          </cell>
          <cell r="R467" t="e">
            <v>#N/A</v>
          </cell>
          <cell r="V467" t="str">
            <v/>
          </cell>
          <cell r="AJ467">
            <v>0</v>
          </cell>
        </row>
        <row r="468">
          <cell r="A468">
            <v>466</v>
          </cell>
          <cell r="B468" t="str">
            <v/>
          </cell>
          <cell r="C468" t="str">
            <v/>
          </cell>
          <cell r="D468" t="str">
            <v/>
          </cell>
          <cell r="E468" t="str">
            <v/>
          </cell>
          <cell r="F468" t="str">
            <v/>
          </cell>
          <cell r="G468" t="str">
            <v/>
          </cell>
          <cell r="J468" t="str">
            <v/>
          </cell>
          <cell r="K468" t="str">
            <v/>
          </cell>
          <cell r="P468" t="e">
            <v>#N/A</v>
          </cell>
          <cell r="R468" t="e">
            <v>#N/A</v>
          </cell>
          <cell r="V468" t="str">
            <v/>
          </cell>
          <cell r="AJ468">
            <v>0</v>
          </cell>
        </row>
        <row r="469">
          <cell r="A469">
            <v>467</v>
          </cell>
          <cell r="B469" t="str">
            <v/>
          </cell>
          <cell r="C469" t="str">
            <v/>
          </cell>
          <cell r="D469" t="str">
            <v/>
          </cell>
          <cell r="E469" t="str">
            <v/>
          </cell>
          <cell r="F469" t="str">
            <v/>
          </cell>
          <cell r="G469" t="str">
            <v/>
          </cell>
          <cell r="J469" t="str">
            <v/>
          </cell>
          <cell r="K469" t="str">
            <v/>
          </cell>
          <cell r="P469" t="e">
            <v>#N/A</v>
          </cell>
          <cell r="R469" t="e">
            <v>#N/A</v>
          </cell>
          <cell r="V469" t="str">
            <v/>
          </cell>
          <cell r="AJ469">
            <v>0</v>
          </cell>
        </row>
        <row r="470">
          <cell r="A470">
            <v>468</v>
          </cell>
          <cell r="B470" t="str">
            <v/>
          </cell>
          <cell r="C470" t="str">
            <v/>
          </cell>
          <cell r="D470" t="str">
            <v/>
          </cell>
          <cell r="E470" t="str">
            <v/>
          </cell>
          <cell r="F470" t="str">
            <v/>
          </cell>
          <cell r="G470" t="str">
            <v/>
          </cell>
          <cell r="J470" t="str">
            <v/>
          </cell>
          <cell r="K470" t="str">
            <v/>
          </cell>
          <cell r="P470" t="e">
            <v>#N/A</v>
          </cell>
          <cell r="R470" t="e">
            <v>#N/A</v>
          </cell>
          <cell r="V470" t="str">
            <v/>
          </cell>
          <cell r="AJ470">
            <v>0</v>
          </cell>
        </row>
        <row r="471">
          <cell r="A471">
            <v>469</v>
          </cell>
          <cell r="B471" t="str">
            <v/>
          </cell>
          <cell r="C471" t="str">
            <v/>
          </cell>
          <cell r="D471" t="str">
            <v/>
          </cell>
          <cell r="E471" t="str">
            <v/>
          </cell>
          <cell r="F471" t="str">
            <v/>
          </cell>
          <cell r="G471" t="str">
            <v/>
          </cell>
          <cell r="J471" t="str">
            <v/>
          </cell>
          <cell r="K471" t="str">
            <v/>
          </cell>
          <cell r="P471" t="e">
            <v>#N/A</v>
          </cell>
          <cell r="R471" t="e">
            <v>#N/A</v>
          </cell>
          <cell r="V471" t="str">
            <v/>
          </cell>
          <cell r="AJ471">
            <v>0</v>
          </cell>
        </row>
        <row r="472">
          <cell r="A472">
            <v>470</v>
          </cell>
          <cell r="B472" t="str">
            <v/>
          </cell>
          <cell r="C472" t="str">
            <v/>
          </cell>
          <cell r="D472" t="str">
            <v/>
          </cell>
          <cell r="E472" t="str">
            <v/>
          </cell>
          <cell r="F472" t="str">
            <v/>
          </cell>
          <cell r="G472" t="str">
            <v/>
          </cell>
          <cell r="J472" t="str">
            <v/>
          </cell>
          <cell r="K472" t="str">
            <v/>
          </cell>
          <cell r="P472" t="e">
            <v>#N/A</v>
          </cell>
          <cell r="R472" t="e">
            <v>#N/A</v>
          </cell>
          <cell r="V472" t="str">
            <v/>
          </cell>
          <cell r="AJ472">
            <v>0</v>
          </cell>
        </row>
        <row r="473">
          <cell r="A473">
            <v>471</v>
          </cell>
          <cell r="B473" t="str">
            <v/>
          </cell>
          <cell r="C473" t="str">
            <v/>
          </cell>
          <cell r="D473" t="str">
            <v/>
          </cell>
          <cell r="E473" t="str">
            <v/>
          </cell>
          <cell r="F473" t="str">
            <v/>
          </cell>
          <cell r="G473" t="str">
            <v/>
          </cell>
          <cell r="J473" t="str">
            <v/>
          </cell>
          <cell r="K473" t="str">
            <v/>
          </cell>
          <cell r="P473" t="e">
            <v>#N/A</v>
          </cell>
          <cell r="R473" t="e">
            <v>#N/A</v>
          </cell>
          <cell r="V473" t="str">
            <v/>
          </cell>
          <cell r="AJ473">
            <v>0</v>
          </cell>
        </row>
        <row r="474">
          <cell r="A474">
            <v>472</v>
          </cell>
          <cell r="B474" t="str">
            <v/>
          </cell>
          <cell r="C474" t="str">
            <v/>
          </cell>
          <cell r="D474" t="str">
            <v/>
          </cell>
          <cell r="E474" t="str">
            <v/>
          </cell>
          <cell r="F474" t="str">
            <v/>
          </cell>
          <cell r="G474" t="str">
            <v/>
          </cell>
          <cell r="J474" t="str">
            <v/>
          </cell>
          <cell r="K474" t="str">
            <v/>
          </cell>
          <cell r="P474" t="e">
            <v>#N/A</v>
          </cell>
          <cell r="R474" t="e">
            <v>#N/A</v>
          </cell>
          <cell r="V474" t="str">
            <v/>
          </cell>
          <cell r="AJ474">
            <v>0</v>
          </cell>
        </row>
        <row r="475">
          <cell r="A475">
            <v>473</v>
          </cell>
          <cell r="B475" t="str">
            <v/>
          </cell>
          <cell r="C475" t="str">
            <v/>
          </cell>
          <cell r="D475" t="str">
            <v/>
          </cell>
          <cell r="E475" t="str">
            <v/>
          </cell>
          <cell r="F475" t="str">
            <v/>
          </cell>
          <cell r="G475" t="str">
            <v/>
          </cell>
          <cell r="J475" t="str">
            <v/>
          </cell>
          <cell r="K475" t="str">
            <v/>
          </cell>
          <cell r="P475" t="e">
            <v>#N/A</v>
          </cell>
          <cell r="R475" t="e">
            <v>#N/A</v>
          </cell>
          <cell r="V475" t="str">
            <v/>
          </cell>
          <cell r="AJ475">
            <v>0</v>
          </cell>
        </row>
        <row r="476">
          <cell r="A476">
            <v>474</v>
          </cell>
          <cell r="B476" t="str">
            <v/>
          </cell>
          <cell r="C476" t="str">
            <v/>
          </cell>
          <cell r="D476" t="str">
            <v/>
          </cell>
          <cell r="E476" t="str">
            <v/>
          </cell>
          <cell r="F476" t="str">
            <v/>
          </cell>
          <cell r="G476" t="str">
            <v/>
          </cell>
          <cell r="J476" t="str">
            <v/>
          </cell>
          <cell r="K476" t="str">
            <v/>
          </cell>
          <cell r="P476" t="e">
            <v>#N/A</v>
          </cell>
          <cell r="R476" t="e">
            <v>#N/A</v>
          </cell>
          <cell r="V476" t="str">
            <v/>
          </cell>
          <cell r="AJ476">
            <v>0</v>
          </cell>
        </row>
        <row r="477">
          <cell r="A477">
            <v>475</v>
          </cell>
          <cell r="B477" t="str">
            <v/>
          </cell>
          <cell r="C477" t="str">
            <v/>
          </cell>
          <cell r="D477" t="str">
            <v/>
          </cell>
          <cell r="E477" t="str">
            <v/>
          </cell>
          <cell r="F477" t="str">
            <v/>
          </cell>
          <cell r="G477" t="str">
            <v/>
          </cell>
          <cell r="J477" t="str">
            <v/>
          </cell>
          <cell r="K477" t="str">
            <v/>
          </cell>
          <cell r="P477" t="e">
            <v>#N/A</v>
          </cell>
          <cell r="R477" t="e">
            <v>#N/A</v>
          </cell>
          <cell r="V477" t="str">
            <v/>
          </cell>
          <cell r="AJ477">
            <v>0</v>
          </cell>
        </row>
        <row r="478">
          <cell r="A478">
            <v>476</v>
          </cell>
          <cell r="B478" t="str">
            <v/>
          </cell>
          <cell r="C478" t="str">
            <v/>
          </cell>
          <cell r="D478" t="str">
            <v/>
          </cell>
          <cell r="E478" t="str">
            <v/>
          </cell>
          <cell r="F478" t="str">
            <v/>
          </cell>
          <cell r="G478" t="str">
            <v/>
          </cell>
          <cell r="J478" t="str">
            <v/>
          </cell>
          <cell r="K478" t="str">
            <v/>
          </cell>
          <cell r="P478" t="e">
            <v>#N/A</v>
          </cell>
          <cell r="R478" t="e">
            <v>#N/A</v>
          </cell>
          <cell r="V478" t="str">
            <v/>
          </cell>
          <cell r="AJ478">
            <v>0</v>
          </cell>
        </row>
        <row r="479">
          <cell r="A479">
            <v>477</v>
          </cell>
          <cell r="B479" t="str">
            <v/>
          </cell>
          <cell r="C479" t="str">
            <v/>
          </cell>
          <cell r="D479" t="str">
            <v/>
          </cell>
          <cell r="E479" t="str">
            <v/>
          </cell>
          <cell r="F479" t="str">
            <v/>
          </cell>
          <cell r="G479" t="str">
            <v/>
          </cell>
          <cell r="J479" t="str">
            <v/>
          </cell>
          <cell r="K479" t="str">
            <v/>
          </cell>
          <cell r="P479" t="e">
            <v>#N/A</v>
          </cell>
          <cell r="R479" t="e">
            <v>#N/A</v>
          </cell>
          <cell r="V479" t="str">
            <v/>
          </cell>
          <cell r="AJ479">
            <v>0</v>
          </cell>
        </row>
        <row r="480">
          <cell r="A480">
            <v>478</v>
          </cell>
          <cell r="B480" t="str">
            <v/>
          </cell>
          <cell r="C480" t="str">
            <v/>
          </cell>
          <cell r="D480" t="str">
            <v/>
          </cell>
          <cell r="E480" t="str">
            <v/>
          </cell>
          <cell r="F480" t="str">
            <v/>
          </cell>
          <cell r="G480" t="str">
            <v/>
          </cell>
          <cell r="J480" t="str">
            <v/>
          </cell>
          <cell r="K480" t="str">
            <v/>
          </cell>
          <cell r="P480" t="e">
            <v>#N/A</v>
          </cell>
          <cell r="R480" t="e">
            <v>#N/A</v>
          </cell>
          <cell r="V480" t="str">
            <v/>
          </cell>
          <cell r="AJ480">
            <v>0</v>
          </cell>
        </row>
        <row r="481">
          <cell r="A481">
            <v>479</v>
          </cell>
          <cell r="B481" t="str">
            <v/>
          </cell>
          <cell r="C481" t="str">
            <v/>
          </cell>
          <cell r="D481" t="str">
            <v/>
          </cell>
          <cell r="E481" t="str">
            <v/>
          </cell>
          <cell r="F481" t="str">
            <v/>
          </cell>
          <cell r="G481" t="str">
            <v/>
          </cell>
          <cell r="J481" t="str">
            <v/>
          </cell>
          <cell r="K481" t="str">
            <v/>
          </cell>
          <cell r="P481" t="e">
            <v>#N/A</v>
          </cell>
          <cell r="R481" t="e">
            <v>#N/A</v>
          </cell>
          <cell r="V481" t="str">
            <v/>
          </cell>
          <cell r="AJ481">
            <v>0</v>
          </cell>
        </row>
        <row r="482">
          <cell r="A482">
            <v>480</v>
          </cell>
          <cell r="B482" t="str">
            <v/>
          </cell>
          <cell r="C482" t="str">
            <v/>
          </cell>
          <cell r="D482" t="str">
            <v/>
          </cell>
          <cell r="E482" t="str">
            <v/>
          </cell>
          <cell r="F482" t="str">
            <v/>
          </cell>
          <cell r="G482" t="str">
            <v/>
          </cell>
          <cell r="J482" t="str">
            <v/>
          </cell>
          <cell r="K482" t="str">
            <v/>
          </cell>
          <cell r="P482" t="e">
            <v>#N/A</v>
          </cell>
          <cell r="R482" t="e">
            <v>#N/A</v>
          </cell>
          <cell r="V482" t="str">
            <v/>
          </cell>
          <cell r="AJ482">
            <v>0</v>
          </cell>
        </row>
        <row r="483">
          <cell r="A483">
            <v>481</v>
          </cell>
          <cell r="B483" t="str">
            <v/>
          </cell>
          <cell r="C483" t="str">
            <v/>
          </cell>
          <cell r="D483" t="str">
            <v/>
          </cell>
          <cell r="E483" t="str">
            <v/>
          </cell>
          <cell r="F483" t="str">
            <v/>
          </cell>
          <cell r="G483" t="str">
            <v/>
          </cell>
          <cell r="J483" t="str">
            <v/>
          </cell>
          <cell r="K483" t="str">
            <v/>
          </cell>
          <cell r="P483" t="e">
            <v>#N/A</v>
          </cell>
          <cell r="R483" t="e">
            <v>#N/A</v>
          </cell>
          <cell r="V483" t="str">
            <v/>
          </cell>
          <cell r="AJ483">
            <v>0</v>
          </cell>
        </row>
        <row r="484">
          <cell r="A484">
            <v>482</v>
          </cell>
          <cell r="B484" t="str">
            <v/>
          </cell>
          <cell r="C484" t="str">
            <v/>
          </cell>
          <cell r="D484" t="str">
            <v/>
          </cell>
          <cell r="E484" t="str">
            <v/>
          </cell>
          <cell r="F484" t="str">
            <v/>
          </cell>
          <cell r="G484" t="str">
            <v/>
          </cell>
          <cell r="J484" t="str">
            <v/>
          </cell>
          <cell r="K484" t="str">
            <v/>
          </cell>
          <cell r="P484" t="e">
            <v>#N/A</v>
          </cell>
          <cell r="R484" t="e">
            <v>#N/A</v>
          </cell>
          <cell r="V484" t="str">
            <v/>
          </cell>
          <cell r="AJ484">
            <v>0</v>
          </cell>
        </row>
        <row r="485">
          <cell r="A485">
            <v>483</v>
          </cell>
          <cell r="B485" t="str">
            <v/>
          </cell>
          <cell r="C485" t="str">
            <v/>
          </cell>
          <cell r="D485" t="str">
            <v/>
          </cell>
          <cell r="E485" t="str">
            <v/>
          </cell>
          <cell r="F485" t="str">
            <v/>
          </cell>
          <cell r="G485" t="str">
            <v/>
          </cell>
          <cell r="J485" t="str">
            <v/>
          </cell>
          <cell r="K485" t="str">
            <v/>
          </cell>
          <cell r="P485" t="e">
            <v>#N/A</v>
          </cell>
          <cell r="R485" t="e">
            <v>#N/A</v>
          </cell>
          <cell r="V485" t="str">
            <v/>
          </cell>
          <cell r="AJ485">
            <v>0</v>
          </cell>
        </row>
        <row r="486">
          <cell r="A486">
            <v>484</v>
          </cell>
          <cell r="B486" t="str">
            <v/>
          </cell>
          <cell r="C486" t="str">
            <v/>
          </cell>
          <cell r="D486" t="str">
            <v/>
          </cell>
          <cell r="E486" t="str">
            <v/>
          </cell>
          <cell r="F486" t="str">
            <v/>
          </cell>
          <cell r="G486" t="str">
            <v/>
          </cell>
          <cell r="J486" t="str">
            <v/>
          </cell>
          <cell r="K486" t="str">
            <v/>
          </cell>
          <cell r="P486" t="e">
            <v>#N/A</v>
          </cell>
          <cell r="R486" t="e">
            <v>#N/A</v>
          </cell>
          <cell r="V486" t="str">
            <v/>
          </cell>
          <cell r="AJ486">
            <v>0</v>
          </cell>
        </row>
        <row r="487">
          <cell r="A487">
            <v>485</v>
          </cell>
          <cell r="B487" t="str">
            <v/>
          </cell>
          <cell r="C487" t="str">
            <v/>
          </cell>
          <cell r="D487" t="str">
            <v/>
          </cell>
          <cell r="E487" t="str">
            <v/>
          </cell>
          <cell r="F487" t="str">
            <v/>
          </cell>
          <cell r="G487" t="str">
            <v/>
          </cell>
          <cell r="J487" t="str">
            <v/>
          </cell>
          <cell r="K487" t="str">
            <v/>
          </cell>
          <cell r="P487" t="e">
            <v>#N/A</v>
          </cell>
          <cell r="R487" t="e">
            <v>#N/A</v>
          </cell>
          <cell r="V487" t="str">
            <v/>
          </cell>
          <cell r="AJ487">
            <v>0</v>
          </cell>
        </row>
        <row r="488">
          <cell r="A488">
            <v>486</v>
          </cell>
          <cell r="B488" t="str">
            <v/>
          </cell>
          <cell r="C488" t="str">
            <v/>
          </cell>
          <cell r="D488" t="str">
            <v/>
          </cell>
          <cell r="E488" t="str">
            <v/>
          </cell>
          <cell r="F488" t="str">
            <v/>
          </cell>
          <cell r="G488" t="str">
            <v/>
          </cell>
          <cell r="J488" t="str">
            <v/>
          </cell>
          <cell r="K488" t="str">
            <v/>
          </cell>
          <cell r="P488" t="e">
            <v>#N/A</v>
          </cell>
          <cell r="R488" t="e">
            <v>#N/A</v>
          </cell>
          <cell r="V488" t="str">
            <v/>
          </cell>
          <cell r="AJ488">
            <v>0</v>
          </cell>
        </row>
        <row r="489">
          <cell r="A489">
            <v>487</v>
          </cell>
          <cell r="B489" t="str">
            <v/>
          </cell>
          <cell r="C489" t="str">
            <v/>
          </cell>
          <cell r="D489" t="str">
            <v/>
          </cell>
          <cell r="E489" t="str">
            <v/>
          </cell>
          <cell r="F489" t="str">
            <v/>
          </cell>
          <cell r="G489" t="str">
            <v/>
          </cell>
          <cell r="J489" t="str">
            <v/>
          </cell>
          <cell r="K489" t="str">
            <v/>
          </cell>
          <cell r="P489" t="e">
            <v>#N/A</v>
          </cell>
          <cell r="R489" t="e">
            <v>#N/A</v>
          </cell>
          <cell r="V489" t="str">
            <v/>
          </cell>
          <cell r="AJ489">
            <v>0</v>
          </cell>
        </row>
        <row r="490">
          <cell r="A490">
            <v>488</v>
          </cell>
          <cell r="B490" t="str">
            <v/>
          </cell>
          <cell r="C490" t="str">
            <v/>
          </cell>
          <cell r="D490" t="str">
            <v/>
          </cell>
          <cell r="E490" t="str">
            <v/>
          </cell>
          <cell r="F490" t="str">
            <v/>
          </cell>
          <cell r="G490" t="str">
            <v/>
          </cell>
          <cell r="J490" t="str">
            <v/>
          </cell>
          <cell r="K490" t="str">
            <v/>
          </cell>
          <cell r="P490" t="e">
            <v>#N/A</v>
          </cell>
          <cell r="R490" t="e">
            <v>#N/A</v>
          </cell>
          <cell r="V490" t="str">
            <v/>
          </cell>
          <cell r="AJ490">
            <v>0</v>
          </cell>
        </row>
        <row r="491">
          <cell r="A491">
            <v>489</v>
          </cell>
          <cell r="B491" t="str">
            <v/>
          </cell>
          <cell r="C491" t="str">
            <v/>
          </cell>
          <cell r="D491" t="str">
            <v/>
          </cell>
          <cell r="E491" t="str">
            <v/>
          </cell>
          <cell r="F491" t="str">
            <v/>
          </cell>
          <cell r="G491" t="str">
            <v/>
          </cell>
          <cell r="J491" t="str">
            <v/>
          </cell>
          <cell r="K491" t="str">
            <v/>
          </cell>
          <cell r="P491" t="e">
            <v>#N/A</v>
          </cell>
          <cell r="R491" t="e">
            <v>#N/A</v>
          </cell>
          <cell r="V491" t="str">
            <v/>
          </cell>
          <cell r="AJ491">
            <v>0</v>
          </cell>
        </row>
        <row r="492">
          <cell r="A492">
            <v>490</v>
          </cell>
          <cell r="B492" t="str">
            <v/>
          </cell>
          <cell r="C492" t="str">
            <v/>
          </cell>
          <cell r="D492" t="str">
            <v/>
          </cell>
          <cell r="E492" t="str">
            <v/>
          </cell>
          <cell r="F492" t="str">
            <v/>
          </cell>
          <cell r="G492" t="str">
            <v/>
          </cell>
          <cell r="J492" t="str">
            <v/>
          </cell>
          <cell r="K492" t="str">
            <v/>
          </cell>
          <cell r="P492" t="e">
            <v>#N/A</v>
          </cell>
          <cell r="R492" t="e">
            <v>#N/A</v>
          </cell>
          <cell r="V492" t="str">
            <v/>
          </cell>
          <cell r="AJ492">
            <v>0</v>
          </cell>
        </row>
        <row r="493">
          <cell r="A493">
            <v>491</v>
          </cell>
          <cell r="B493" t="str">
            <v/>
          </cell>
          <cell r="C493" t="str">
            <v/>
          </cell>
          <cell r="D493" t="str">
            <v/>
          </cell>
          <cell r="E493" t="str">
            <v/>
          </cell>
          <cell r="F493" t="str">
            <v/>
          </cell>
          <cell r="G493" t="str">
            <v/>
          </cell>
          <cell r="J493" t="str">
            <v/>
          </cell>
          <cell r="K493" t="str">
            <v/>
          </cell>
          <cell r="P493" t="e">
            <v>#N/A</v>
          </cell>
          <cell r="R493" t="e">
            <v>#N/A</v>
          </cell>
          <cell r="V493" t="str">
            <v/>
          </cell>
          <cell r="AJ493">
            <v>0</v>
          </cell>
        </row>
        <row r="494">
          <cell r="A494">
            <v>492</v>
          </cell>
          <cell r="B494" t="str">
            <v/>
          </cell>
          <cell r="C494" t="str">
            <v/>
          </cell>
          <cell r="D494" t="str">
            <v/>
          </cell>
          <cell r="E494" t="str">
            <v/>
          </cell>
          <cell r="F494" t="str">
            <v/>
          </cell>
          <cell r="G494" t="str">
            <v/>
          </cell>
          <cell r="J494" t="str">
            <v/>
          </cell>
          <cell r="K494" t="str">
            <v/>
          </cell>
          <cell r="P494" t="e">
            <v>#N/A</v>
          </cell>
          <cell r="R494" t="e">
            <v>#N/A</v>
          </cell>
          <cell r="V494" t="str">
            <v/>
          </cell>
          <cell r="AJ494">
            <v>0</v>
          </cell>
        </row>
        <row r="495">
          <cell r="A495">
            <v>493</v>
          </cell>
          <cell r="B495" t="str">
            <v/>
          </cell>
          <cell r="C495" t="str">
            <v/>
          </cell>
          <cell r="D495" t="str">
            <v/>
          </cell>
          <cell r="E495" t="str">
            <v/>
          </cell>
          <cell r="F495" t="str">
            <v/>
          </cell>
          <cell r="G495" t="str">
            <v/>
          </cell>
          <cell r="J495" t="str">
            <v/>
          </cell>
          <cell r="K495" t="str">
            <v/>
          </cell>
          <cell r="P495" t="e">
            <v>#N/A</v>
          </cell>
          <cell r="R495" t="e">
            <v>#N/A</v>
          </cell>
          <cell r="V495" t="str">
            <v/>
          </cell>
          <cell r="AJ495">
            <v>0</v>
          </cell>
        </row>
        <row r="496">
          <cell r="A496">
            <v>494</v>
          </cell>
          <cell r="B496" t="str">
            <v/>
          </cell>
          <cell r="C496" t="str">
            <v/>
          </cell>
          <cell r="D496" t="str">
            <v/>
          </cell>
          <cell r="E496" t="str">
            <v/>
          </cell>
          <cell r="F496" t="str">
            <v/>
          </cell>
          <cell r="G496" t="str">
            <v/>
          </cell>
          <cell r="J496" t="str">
            <v/>
          </cell>
          <cell r="K496" t="str">
            <v/>
          </cell>
          <cell r="P496" t="e">
            <v>#N/A</v>
          </cell>
          <cell r="R496" t="e">
            <v>#N/A</v>
          </cell>
          <cell r="V496" t="str">
            <v/>
          </cell>
          <cell r="AJ496">
            <v>0</v>
          </cell>
        </row>
        <row r="497">
          <cell r="A497">
            <v>495</v>
          </cell>
          <cell r="B497" t="str">
            <v/>
          </cell>
          <cell r="C497" t="str">
            <v/>
          </cell>
          <cell r="D497" t="str">
            <v/>
          </cell>
          <cell r="E497" t="str">
            <v/>
          </cell>
          <cell r="F497" t="str">
            <v/>
          </cell>
          <cell r="G497" t="str">
            <v/>
          </cell>
          <cell r="J497" t="str">
            <v/>
          </cell>
          <cell r="K497" t="str">
            <v/>
          </cell>
          <cell r="P497" t="e">
            <v>#N/A</v>
          </cell>
          <cell r="R497" t="e">
            <v>#N/A</v>
          </cell>
          <cell r="V497" t="str">
            <v/>
          </cell>
          <cell r="AJ497">
            <v>0</v>
          </cell>
        </row>
        <row r="498">
          <cell r="A498">
            <v>496</v>
          </cell>
          <cell r="B498" t="str">
            <v/>
          </cell>
          <cell r="C498" t="str">
            <v/>
          </cell>
          <cell r="D498" t="str">
            <v/>
          </cell>
          <cell r="E498" t="str">
            <v/>
          </cell>
          <cell r="F498" t="str">
            <v/>
          </cell>
          <cell r="G498" t="str">
            <v/>
          </cell>
          <cell r="J498" t="str">
            <v/>
          </cell>
          <cell r="K498" t="str">
            <v/>
          </cell>
          <cell r="P498" t="e">
            <v>#N/A</v>
          </cell>
          <cell r="R498" t="e">
            <v>#N/A</v>
          </cell>
          <cell r="V498" t="str">
            <v/>
          </cell>
          <cell r="AJ498">
            <v>0</v>
          </cell>
        </row>
        <row r="499">
          <cell r="A499">
            <v>497</v>
          </cell>
          <cell r="B499" t="str">
            <v/>
          </cell>
          <cell r="C499" t="str">
            <v/>
          </cell>
          <cell r="D499" t="str">
            <v/>
          </cell>
          <cell r="E499" t="str">
            <v/>
          </cell>
          <cell r="F499" t="str">
            <v/>
          </cell>
          <cell r="G499" t="str">
            <v/>
          </cell>
          <cell r="J499" t="str">
            <v/>
          </cell>
          <cell r="K499" t="str">
            <v/>
          </cell>
          <cell r="P499" t="e">
            <v>#N/A</v>
          </cell>
          <cell r="R499" t="e">
            <v>#N/A</v>
          </cell>
          <cell r="V499" t="str">
            <v/>
          </cell>
          <cell r="AJ499">
            <v>0</v>
          </cell>
        </row>
        <row r="500">
          <cell r="A500">
            <v>498</v>
          </cell>
          <cell r="B500" t="str">
            <v/>
          </cell>
          <cell r="C500" t="str">
            <v/>
          </cell>
          <cell r="D500" t="str">
            <v/>
          </cell>
          <cell r="E500" t="str">
            <v/>
          </cell>
          <cell r="F500" t="str">
            <v/>
          </cell>
          <cell r="G500" t="str">
            <v/>
          </cell>
          <cell r="J500" t="str">
            <v/>
          </cell>
          <cell r="K500" t="str">
            <v/>
          </cell>
          <cell r="P500" t="e">
            <v>#N/A</v>
          </cell>
          <cell r="R500" t="e">
            <v>#N/A</v>
          </cell>
          <cell r="V500" t="str">
            <v/>
          </cell>
          <cell r="AJ500">
            <v>0</v>
          </cell>
        </row>
        <row r="501">
          <cell r="A501">
            <v>499</v>
          </cell>
          <cell r="B501" t="str">
            <v/>
          </cell>
          <cell r="C501" t="str">
            <v/>
          </cell>
          <cell r="D501" t="str">
            <v/>
          </cell>
          <cell r="E501" t="str">
            <v/>
          </cell>
          <cell r="F501" t="str">
            <v/>
          </cell>
          <cell r="G501" t="str">
            <v/>
          </cell>
          <cell r="J501" t="str">
            <v/>
          </cell>
          <cell r="K501" t="str">
            <v/>
          </cell>
          <cell r="P501" t="e">
            <v>#N/A</v>
          </cell>
          <cell r="R501" t="e">
            <v>#N/A</v>
          </cell>
          <cell r="V501" t="str">
            <v/>
          </cell>
          <cell r="AJ501">
            <v>0</v>
          </cell>
        </row>
        <row r="502">
          <cell r="A502">
            <v>500</v>
          </cell>
          <cell r="B502" t="str">
            <v/>
          </cell>
          <cell r="C502" t="str">
            <v/>
          </cell>
          <cell r="D502" t="str">
            <v/>
          </cell>
          <cell r="E502" t="str">
            <v/>
          </cell>
          <cell r="F502" t="str">
            <v/>
          </cell>
          <cell r="G502" t="str">
            <v/>
          </cell>
          <cell r="J502" t="str">
            <v/>
          </cell>
          <cell r="K502" t="str">
            <v/>
          </cell>
          <cell r="P502" t="e">
            <v>#N/A</v>
          </cell>
          <cell r="R502" t="e">
            <v>#N/A</v>
          </cell>
          <cell r="V502" t="str">
            <v/>
          </cell>
          <cell r="AJ502">
            <v>0</v>
          </cell>
        </row>
        <row r="503">
          <cell r="A503">
            <v>501</v>
          </cell>
          <cell r="B503" t="str">
            <v/>
          </cell>
          <cell r="C503" t="str">
            <v/>
          </cell>
          <cell r="D503" t="str">
            <v/>
          </cell>
          <cell r="E503" t="str">
            <v/>
          </cell>
          <cell r="F503" t="str">
            <v/>
          </cell>
          <cell r="G503" t="str">
            <v/>
          </cell>
          <cell r="J503" t="str">
            <v/>
          </cell>
          <cell r="K503" t="str">
            <v/>
          </cell>
          <cell r="P503" t="e">
            <v>#N/A</v>
          </cell>
          <cell r="R503" t="e">
            <v>#N/A</v>
          </cell>
          <cell r="V503" t="str">
            <v/>
          </cell>
          <cell r="AJ503">
            <v>0</v>
          </cell>
        </row>
        <row r="504">
          <cell r="A504">
            <v>502</v>
          </cell>
          <cell r="B504" t="str">
            <v/>
          </cell>
          <cell r="C504" t="str">
            <v/>
          </cell>
          <cell r="D504" t="str">
            <v/>
          </cell>
          <cell r="E504" t="str">
            <v/>
          </cell>
          <cell r="F504" t="str">
            <v/>
          </cell>
          <cell r="G504" t="str">
            <v/>
          </cell>
          <cell r="J504" t="str">
            <v/>
          </cell>
          <cell r="K504" t="str">
            <v/>
          </cell>
          <cell r="P504" t="e">
            <v>#N/A</v>
          </cell>
          <cell r="R504" t="e">
            <v>#N/A</v>
          </cell>
          <cell r="V504" t="str">
            <v/>
          </cell>
          <cell r="AJ504">
            <v>0</v>
          </cell>
        </row>
        <row r="505">
          <cell r="A505">
            <v>503</v>
          </cell>
          <cell r="B505" t="str">
            <v/>
          </cell>
          <cell r="C505" t="str">
            <v/>
          </cell>
          <cell r="D505" t="str">
            <v/>
          </cell>
          <cell r="E505" t="str">
            <v/>
          </cell>
          <cell r="F505" t="str">
            <v/>
          </cell>
          <cell r="G505" t="str">
            <v/>
          </cell>
          <cell r="J505" t="str">
            <v/>
          </cell>
          <cell r="K505" t="str">
            <v/>
          </cell>
          <cell r="P505" t="e">
            <v>#N/A</v>
          </cell>
          <cell r="R505" t="e">
            <v>#N/A</v>
          </cell>
          <cell r="V505" t="str">
            <v/>
          </cell>
          <cell r="AJ505">
            <v>0</v>
          </cell>
        </row>
        <row r="506">
          <cell r="A506">
            <v>504</v>
          </cell>
          <cell r="B506" t="str">
            <v/>
          </cell>
          <cell r="C506" t="str">
            <v/>
          </cell>
          <cell r="D506" t="str">
            <v/>
          </cell>
          <cell r="E506" t="str">
            <v/>
          </cell>
          <cell r="F506" t="str">
            <v/>
          </cell>
          <cell r="G506" t="str">
            <v/>
          </cell>
          <cell r="J506" t="str">
            <v/>
          </cell>
          <cell r="K506" t="str">
            <v/>
          </cell>
          <cell r="P506" t="e">
            <v>#N/A</v>
          </cell>
          <cell r="R506" t="e">
            <v>#N/A</v>
          </cell>
          <cell r="V506" t="str">
            <v/>
          </cell>
          <cell r="AJ506">
            <v>0</v>
          </cell>
        </row>
        <row r="507">
          <cell r="A507">
            <v>505</v>
          </cell>
          <cell r="B507" t="str">
            <v/>
          </cell>
          <cell r="C507" t="str">
            <v/>
          </cell>
          <cell r="D507" t="str">
            <v/>
          </cell>
          <cell r="E507" t="str">
            <v/>
          </cell>
          <cell r="F507" t="str">
            <v/>
          </cell>
          <cell r="G507" t="str">
            <v/>
          </cell>
          <cell r="J507" t="str">
            <v/>
          </cell>
          <cell r="K507" t="str">
            <v/>
          </cell>
          <cell r="P507" t="e">
            <v>#N/A</v>
          </cell>
          <cell r="R507" t="e">
            <v>#N/A</v>
          </cell>
          <cell r="V507" t="str">
            <v/>
          </cell>
          <cell r="AJ507">
            <v>0</v>
          </cell>
        </row>
        <row r="508">
          <cell r="A508">
            <v>506</v>
          </cell>
          <cell r="B508" t="str">
            <v/>
          </cell>
          <cell r="C508" t="str">
            <v/>
          </cell>
          <cell r="D508" t="str">
            <v/>
          </cell>
          <cell r="E508" t="str">
            <v/>
          </cell>
          <cell r="F508" t="str">
            <v/>
          </cell>
          <cell r="G508" t="str">
            <v/>
          </cell>
          <cell r="J508" t="str">
            <v/>
          </cell>
          <cell r="K508" t="str">
            <v/>
          </cell>
          <cell r="P508" t="e">
            <v>#N/A</v>
          </cell>
          <cell r="R508" t="e">
            <v>#N/A</v>
          </cell>
          <cell r="V508" t="str">
            <v/>
          </cell>
          <cell r="AJ508">
            <v>0</v>
          </cell>
        </row>
        <row r="509">
          <cell r="A509">
            <v>507</v>
          </cell>
          <cell r="B509" t="str">
            <v/>
          </cell>
          <cell r="C509" t="str">
            <v/>
          </cell>
          <cell r="D509" t="str">
            <v/>
          </cell>
          <cell r="E509" t="str">
            <v/>
          </cell>
          <cell r="F509" t="str">
            <v/>
          </cell>
          <cell r="G509" t="str">
            <v/>
          </cell>
          <cell r="J509" t="str">
            <v/>
          </cell>
          <cell r="K509" t="str">
            <v/>
          </cell>
          <cell r="P509" t="e">
            <v>#N/A</v>
          </cell>
          <cell r="R509" t="e">
            <v>#N/A</v>
          </cell>
          <cell r="V509" t="str">
            <v/>
          </cell>
          <cell r="AJ509">
            <v>0</v>
          </cell>
        </row>
        <row r="510">
          <cell r="A510">
            <v>508</v>
          </cell>
          <cell r="B510" t="str">
            <v/>
          </cell>
          <cell r="C510" t="str">
            <v/>
          </cell>
          <cell r="D510" t="str">
            <v/>
          </cell>
          <cell r="E510" t="str">
            <v/>
          </cell>
          <cell r="F510" t="str">
            <v/>
          </cell>
          <cell r="G510" t="str">
            <v/>
          </cell>
          <cell r="J510" t="str">
            <v/>
          </cell>
          <cell r="K510" t="str">
            <v/>
          </cell>
          <cell r="P510" t="e">
            <v>#N/A</v>
          </cell>
          <cell r="R510" t="e">
            <v>#N/A</v>
          </cell>
          <cell r="V510" t="str">
            <v/>
          </cell>
          <cell r="AJ510">
            <v>0</v>
          </cell>
        </row>
        <row r="511">
          <cell r="A511">
            <v>509</v>
          </cell>
          <cell r="B511" t="str">
            <v/>
          </cell>
          <cell r="C511" t="str">
            <v/>
          </cell>
          <cell r="D511" t="str">
            <v/>
          </cell>
          <cell r="E511" t="str">
            <v/>
          </cell>
          <cell r="F511" t="str">
            <v/>
          </cell>
          <cell r="G511" t="str">
            <v/>
          </cell>
          <cell r="J511" t="str">
            <v/>
          </cell>
          <cell r="K511" t="str">
            <v/>
          </cell>
          <cell r="P511" t="e">
            <v>#N/A</v>
          </cell>
          <cell r="R511" t="e">
            <v>#N/A</v>
          </cell>
          <cell r="V511" t="str">
            <v/>
          </cell>
          <cell r="AJ511">
            <v>0</v>
          </cell>
        </row>
        <row r="512">
          <cell r="A512">
            <v>510</v>
          </cell>
          <cell r="B512" t="str">
            <v/>
          </cell>
          <cell r="C512" t="str">
            <v/>
          </cell>
          <cell r="D512" t="str">
            <v/>
          </cell>
          <cell r="E512" t="str">
            <v/>
          </cell>
          <cell r="F512" t="str">
            <v/>
          </cell>
          <cell r="G512" t="str">
            <v/>
          </cell>
          <cell r="J512" t="str">
            <v/>
          </cell>
          <cell r="K512" t="str">
            <v/>
          </cell>
          <cell r="P512" t="e">
            <v>#N/A</v>
          </cell>
          <cell r="R512" t="e">
            <v>#N/A</v>
          </cell>
          <cell r="V512" t="str">
            <v/>
          </cell>
          <cell r="AJ512">
            <v>0</v>
          </cell>
        </row>
        <row r="513">
          <cell r="A513">
            <v>511</v>
          </cell>
          <cell r="B513" t="str">
            <v/>
          </cell>
          <cell r="C513" t="str">
            <v/>
          </cell>
          <cell r="D513" t="str">
            <v/>
          </cell>
          <cell r="E513" t="str">
            <v/>
          </cell>
          <cell r="F513" t="str">
            <v/>
          </cell>
          <cell r="G513" t="str">
            <v/>
          </cell>
          <cell r="J513" t="str">
            <v/>
          </cell>
          <cell r="K513" t="str">
            <v/>
          </cell>
          <cell r="P513" t="e">
            <v>#N/A</v>
          </cell>
          <cell r="R513" t="e">
            <v>#N/A</v>
          </cell>
          <cell r="V513" t="str">
            <v/>
          </cell>
          <cell r="AJ513">
            <v>0</v>
          </cell>
        </row>
        <row r="514">
          <cell r="A514">
            <v>512</v>
          </cell>
          <cell r="B514" t="str">
            <v/>
          </cell>
          <cell r="C514" t="str">
            <v/>
          </cell>
          <cell r="D514" t="str">
            <v/>
          </cell>
          <cell r="E514" t="str">
            <v/>
          </cell>
          <cell r="F514" t="str">
            <v/>
          </cell>
          <cell r="G514" t="str">
            <v/>
          </cell>
          <cell r="J514" t="str">
            <v/>
          </cell>
          <cell r="K514" t="str">
            <v/>
          </cell>
          <cell r="P514" t="e">
            <v>#N/A</v>
          </cell>
          <cell r="R514" t="e">
            <v>#N/A</v>
          </cell>
          <cell r="V514" t="str">
            <v/>
          </cell>
          <cell r="AJ514">
            <v>0</v>
          </cell>
        </row>
        <row r="515">
          <cell r="A515">
            <v>513</v>
          </cell>
          <cell r="B515" t="str">
            <v/>
          </cell>
          <cell r="C515" t="str">
            <v/>
          </cell>
          <cell r="D515" t="str">
            <v/>
          </cell>
          <cell r="E515" t="str">
            <v/>
          </cell>
          <cell r="F515" t="str">
            <v/>
          </cell>
          <cell r="G515" t="str">
            <v/>
          </cell>
          <cell r="J515" t="str">
            <v/>
          </cell>
          <cell r="K515" t="str">
            <v/>
          </cell>
          <cell r="P515" t="e">
            <v>#N/A</v>
          </cell>
          <cell r="R515" t="e">
            <v>#N/A</v>
          </cell>
          <cell r="V515" t="str">
            <v/>
          </cell>
          <cell r="AJ515">
            <v>0</v>
          </cell>
        </row>
        <row r="516">
          <cell r="A516">
            <v>514</v>
          </cell>
          <cell r="B516" t="str">
            <v/>
          </cell>
          <cell r="C516" t="str">
            <v/>
          </cell>
          <cell r="D516" t="str">
            <v/>
          </cell>
          <cell r="E516" t="str">
            <v/>
          </cell>
          <cell r="F516" t="str">
            <v/>
          </cell>
          <cell r="G516" t="str">
            <v/>
          </cell>
          <cell r="J516" t="str">
            <v/>
          </cell>
          <cell r="K516" t="str">
            <v/>
          </cell>
          <cell r="P516" t="e">
            <v>#N/A</v>
          </cell>
          <cell r="R516" t="e">
            <v>#N/A</v>
          </cell>
          <cell r="V516" t="str">
            <v/>
          </cell>
          <cell r="AJ516">
            <v>0</v>
          </cell>
        </row>
        <row r="517">
          <cell r="A517">
            <v>515</v>
          </cell>
          <cell r="B517" t="str">
            <v/>
          </cell>
          <cell r="C517" t="str">
            <v/>
          </cell>
          <cell r="D517" t="str">
            <v/>
          </cell>
          <cell r="E517" t="str">
            <v/>
          </cell>
          <cell r="F517" t="str">
            <v/>
          </cell>
          <cell r="G517" t="str">
            <v/>
          </cell>
          <cell r="J517" t="str">
            <v/>
          </cell>
          <cell r="K517" t="str">
            <v/>
          </cell>
          <cell r="P517" t="e">
            <v>#N/A</v>
          </cell>
          <cell r="R517" t="e">
            <v>#N/A</v>
          </cell>
          <cell r="V517" t="str">
            <v/>
          </cell>
          <cell r="AJ517">
            <v>0</v>
          </cell>
        </row>
        <row r="518">
          <cell r="A518">
            <v>516</v>
          </cell>
          <cell r="B518" t="str">
            <v/>
          </cell>
          <cell r="C518" t="str">
            <v/>
          </cell>
          <cell r="D518" t="str">
            <v/>
          </cell>
          <cell r="E518" t="str">
            <v/>
          </cell>
          <cell r="F518" t="str">
            <v/>
          </cell>
          <cell r="G518" t="str">
            <v/>
          </cell>
          <cell r="J518" t="str">
            <v/>
          </cell>
          <cell r="K518" t="str">
            <v/>
          </cell>
          <cell r="P518" t="e">
            <v>#N/A</v>
          </cell>
          <cell r="R518" t="e">
            <v>#N/A</v>
          </cell>
          <cell r="V518" t="str">
            <v/>
          </cell>
          <cell r="AJ518">
            <v>0</v>
          </cell>
        </row>
        <row r="519">
          <cell r="A519">
            <v>517</v>
          </cell>
          <cell r="B519" t="str">
            <v/>
          </cell>
          <cell r="C519" t="str">
            <v/>
          </cell>
          <cell r="D519" t="str">
            <v/>
          </cell>
          <cell r="E519" t="str">
            <v/>
          </cell>
          <cell r="F519" t="str">
            <v/>
          </cell>
          <cell r="G519" t="str">
            <v/>
          </cell>
          <cell r="J519" t="str">
            <v/>
          </cell>
          <cell r="K519" t="str">
            <v/>
          </cell>
          <cell r="P519" t="e">
            <v>#N/A</v>
          </cell>
          <cell r="R519" t="e">
            <v>#N/A</v>
          </cell>
          <cell r="V519" t="str">
            <v/>
          </cell>
          <cell r="AJ519">
            <v>0</v>
          </cell>
        </row>
        <row r="520">
          <cell r="A520">
            <v>518</v>
          </cell>
          <cell r="B520" t="str">
            <v/>
          </cell>
          <cell r="C520" t="str">
            <v/>
          </cell>
          <cell r="D520" t="str">
            <v/>
          </cell>
          <cell r="E520" t="str">
            <v/>
          </cell>
          <cell r="F520" t="str">
            <v/>
          </cell>
          <cell r="G520" t="str">
            <v/>
          </cell>
          <cell r="J520" t="str">
            <v/>
          </cell>
          <cell r="K520" t="str">
            <v/>
          </cell>
          <cell r="P520" t="e">
            <v>#N/A</v>
          </cell>
          <cell r="R520" t="e">
            <v>#N/A</v>
          </cell>
          <cell r="V520" t="str">
            <v/>
          </cell>
          <cell r="AJ520">
            <v>0</v>
          </cell>
        </row>
        <row r="521">
          <cell r="A521">
            <v>519</v>
          </cell>
          <cell r="B521" t="str">
            <v/>
          </cell>
          <cell r="C521" t="str">
            <v/>
          </cell>
          <cell r="D521" t="str">
            <v/>
          </cell>
          <cell r="E521" t="str">
            <v/>
          </cell>
          <cell r="F521" t="str">
            <v/>
          </cell>
          <cell r="G521" t="str">
            <v/>
          </cell>
          <cell r="J521" t="str">
            <v/>
          </cell>
          <cell r="K521" t="str">
            <v/>
          </cell>
          <cell r="P521" t="e">
            <v>#N/A</v>
          </cell>
          <cell r="R521" t="e">
            <v>#N/A</v>
          </cell>
          <cell r="V521" t="str">
            <v/>
          </cell>
          <cell r="AJ521">
            <v>0</v>
          </cell>
        </row>
        <row r="522">
          <cell r="A522">
            <v>520</v>
          </cell>
          <cell r="B522" t="str">
            <v/>
          </cell>
          <cell r="C522" t="str">
            <v/>
          </cell>
          <cell r="D522" t="str">
            <v/>
          </cell>
          <cell r="E522" t="str">
            <v/>
          </cell>
          <cell r="F522" t="str">
            <v/>
          </cell>
          <cell r="G522" t="str">
            <v/>
          </cell>
          <cell r="J522" t="str">
            <v/>
          </cell>
          <cell r="K522" t="str">
            <v/>
          </cell>
          <cell r="P522" t="e">
            <v>#N/A</v>
          </cell>
          <cell r="R522" t="e">
            <v>#N/A</v>
          </cell>
          <cell r="V522" t="str">
            <v/>
          </cell>
          <cell r="AJ522">
            <v>0</v>
          </cell>
        </row>
        <row r="523">
          <cell r="A523">
            <v>521</v>
          </cell>
          <cell r="B523" t="str">
            <v/>
          </cell>
          <cell r="C523" t="str">
            <v/>
          </cell>
          <cell r="D523" t="str">
            <v/>
          </cell>
          <cell r="E523" t="str">
            <v/>
          </cell>
          <cell r="F523" t="str">
            <v/>
          </cell>
          <cell r="G523" t="str">
            <v/>
          </cell>
          <cell r="J523" t="str">
            <v/>
          </cell>
          <cell r="K523" t="str">
            <v/>
          </cell>
          <cell r="P523" t="e">
            <v>#N/A</v>
          </cell>
          <cell r="R523" t="e">
            <v>#N/A</v>
          </cell>
          <cell r="V523" t="str">
            <v/>
          </cell>
          <cell r="AJ523">
            <v>0</v>
          </cell>
        </row>
        <row r="524">
          <cell r="A524">
            <v>522</v>
          </cell>
          <cell r="B524" t="str">
            <v/>
          </cell>
          <cell r="C524" t="str">
            <v/>
          </cell>
          <cell r="D524" t="str">
            <v/>
          </cell>
          <cell r="E524" t="str">
            <v/>
          </cell>
          <cell r="F524" t="str">
            <v/>
          </cell>
          <cell r="G524" t="str">
            <v/>
          </cell>
          <cell r="J524" t="str">
            <v/>
          </cell>
          <cell r="K524" t="str">
            <v/>
          </cell>
          <cell r="P524" t="e">
            <v>#N/A</v>
          </cell>
          <cell r="R524" t="e">
            <v>#N/A</v>
          </cell>
          <cell r="V524" t="str">
            <v/>
          </cell>
          <cell r="AJ524">
            <v>0</v>
          </cell>
        </row>
        <row r="525">
          <cell r="A525">
            <v>523</v>
          </cell>
          <cell r="B525" t="str">
            <v/>
          </cell>
          <cell r="C525" t="str">
            <v/>
          </cell>
          <cell r="D525" t="str">
            <v/>
          </cell>
          <cell r="E525" t="str">
            <v/>
          </cell>
          <cell r="F525" t="str">
            <v/>
          </cell>
          <cell r="G525" t="str">
            <v/>
          </cell>
          <cell r="J525" t="str">
            <v/>
          </cell>
          <cell r="K525" t="str">
            <v/>
          </cell>
          <cell r="P525" t="e">
            <v>#N/A</v>
          </cell>
          <cell r="R525" t="e">
            <v>#N/A</v>
          </cell>
          <cell r="V525" t="str">
            <v/>
          </cell>
          <cell r="AJ525">
            <v>0</v>
          </cell>
        </row>
        <row r="526">
          <cell r="A526">
            <v>524</v>
          </cell>
          <cell r="B526" t="str">
            <v/>
          </cell>
          <cell r="C526" t="str">
            <v/>
          </cell>
          <cell r="D526" t="str">
            <v/>
          </cell>
          <cell r="E526" t="str">
            <v/>
          </cell>
          <cell r="F526" t="str">
            <v/>
          </cell>
          <cell r="G526" t="str">
            <v/>
          </cell>
          <cell r="J526" t="str">
            <v/>
          </cell>
          <cell r="K526" t="str">
            <v/>
          </cell>
          <cell r="P526" t="e">
            <v>#N/A</v>
          </cell>
          <cell r="R526" t="e">
            <v>#N/A</v>
          </cell>
          <cell r="V526" t="str">
            <v/>
          </cell>
          <cell r="AJ526">
            <v>0</v>
          </cell>
        </row>
        <row r="527">
          <cell r="A527">
            <v>525</v>
          </cell>
          <cell r="B527" t="str">
            <v/>
          </cell>
          <cell r="C527" t="str">
            <v/>
          </cell>
          <cell r="D527" t="str">
            <v/>
          </cell>
          <cell r="E527" t="str">
            <v/>
          </cell>
          <cell r="F527" t="str">
            <v/>
          </cell>
          <cell r="G527" t="str">
            <v/>
          </cell>
          <cell r="J527" t="str">
            <v/>
          </cell>
          <cell r="K527" t="str">
            <v/>
          </cell>
          <cell r="P527" t="e">
            <v>#N/A</v>
          </cell>
          <cell r="R527" t="e">
            <v>#N/A</v>
          </cell>
          <cell r="V527" t="str">
            <v/>
          </cell>
          <cell r="AJ527">
            <v>0</v>
          </cell>
        </row>
        <row r="528">
          <cell r="A528">
            <v>526</v>
          </cell>
          <cell r="B528" t="str">
            <v/>
          </cell>
          <cell r="C528" t="str">
            <v/>
          </cell>
          <cell r="D528" t="str">
            <v/>
          </cell>
          <cell r="E528" t="str">
            <v/>
          </cell>
          <cell r="F528" t="str">
            <v/>
          </cell>
          <cell r="G528" t="str">
            <v/>
          </cell>
          <cell r="J528" t="str">
            <v/>
          </cell>
          <cell r="K528" t="str">
            <v/>
          </cell>
          <cell r="P528" t="e">
            <v>#N/A</v>
          </cell>
          <cell r="R528" t="e">
            <v>#N/A</v>
          </cell>
          <cell r="V528" t="str">
            <v/>
          </cell>
          <cell r="AJ528">
            <v>0</v>
          </cell>
        </row>
        <row r="529">
          <cell r="A529">
            <v>527</v>
          </cell>
          <cell r="B529" t="str">
            <v/>
          </cell>
          <cell r="C529" t="str">
            <v/>
          </cell>
          <cell r="D529" t="str">
            <v/>
          </cell>
          <cell r="E529" t="str">
            <v/>
          </cell>
          <cell r="F529" t="str">
            <v/>
          </cell>
          <cell r="G529" t="str">
            <v/>
          </cell>
          <cell r="J529" t="str">
            <v/>
          </cell>
          <cell r="K529" t="str">
            <v/>
          </cell>
          <cell r="P529" t="e">
            <v>#N/A</v>
          </cell>
          <cell r="R529" t="e">
            <v>#N/A</v>
          </cell>
          <cell r="V529" t="str">
            <v/>
          </cell>
          <cell r="AJ529">
            <v>0</v>
          </cell>
        </row>
        <row r="530">
          <cell r="A530">
            <v>528</v>
          </cell>
          <cell r="B530" t="str">
            <v/>
          </cell>
          <cell r="C530" t="str">
            <v/>
          </cell>
          <cell r="D530" t="str">
            <v/>
          </cell>
          <cell r="E530" t="str">
            <v/>
          </cell>
          <cell r="F530" t="str">
            <v/>
          </cell>
          <cell r="G530" t="str">
            <v/>
          </cell>
          <cell r="J530" t="str">
            <v/>
          </cell>
          <cell r="K530" t="str">
            <v/>
          </cell>
          <cell r="P530" t="e">
            <v>#N/A</v>
          </cell>
          <cell r="R530" t="e">
            <v>#N/A</v>
          </cell>
          <cell r="V530" t="str">
            <v/>
          </cell>
          <cell r="AJ530">
            <v>0</v>
          </cell>
        </row>
        <row r="531">
          <cell r="A531">
            <v>529</v>
          </cell>
          <cell r="B531" t="str">
            <v/>
          </cell>
          <cell r="C531" t="str">
            <v/>
          </cell>
          <cell r="D531" t="str">
            <v/>
          </cell>
          <cell r="E531" t="str">
            <v/>
          </cell>
          <cell r="F531" t="str">
            <v/>
          </cell>
          <cell r="G531" t="str">
            <v/>
          </cell>
          <cell r="J531" t="str">
            <v/>
          </cell>
          <cell r="K531" t="str">
            <v/>
          </cell>
          <cell r="P531" t="e">
            <v>#N/A</v>
          </cell>
          <cell r="R531" t="e">
            <v>#N/A</v>
          </cell>
          <cell r="V531" t="str">
            <v/>
          </cell>
          <cell r="AJ531">
            <v>0</v>
          </cell>
        </row>
        <row r="532">
          <cell r="A532">
            <v>530</v>
          </cell>
          <cell r="B532" t="str">
            <v/>
          </cell>
          <cell r="C532" t="str">
            <v/>
          </cell>
          <cell r="D532" t="str">
            <v/>
          </cell>
          <cell r="E532" t="str">
            <v/>
          </cell>
          <cell r="F532" t="str">
            <v/>
          </cell>
          <cell r="G532" t="str">
            <v/>
          </cell>
          <cell r="J532" t="str">
            <v/>
          </cell>
          <cell r="K532" t="str">
            <v/>
          </cell>
          <cell r="P532" t="e">
            <v>#N/A</v>
          </cell>
          <cell r="R532" t="e">
            <v>#N/A</v>
          </cell>
          <cell r="V532" t="str">
            <v/>
          </cell>
          <cell r="AJ532">
            <v>0</v>
          </cell>
        </row>
        <row r="533">
          <cell r="A533">
            <v>531</v>
          </cell>
          <cell r="B533" t="str">
            <v/>
          </cell>
          <cell r="C533" t="str">
            <v/>
          </cell>
          <cell r="D533" t="str">
            <v/>
          </cell>
          <cell r="E533" t="str">
            <v/>
          </cell>
          <cell r="F533" t="str">
            <v/>
          </cell>
          <cell r="G533" t="str">
            <v/>
          </cell>
          <cell r="J533" t="str">
            <v/>
          </cell>
          <cell r="K533" t="str">
            <v/>
          </cell>
          <cell r="P533" t="e">
            <v>#N/A</v>
          </cell>
          <cell r="R533" t="e">
            <v>#N/A</v>
          </cell>
          <cell r="V533" t="str">
            <v/>
          </cell>
          <cell r="AJ533">
            <v>0</v>
          </cell>
        </row>
        <row r="534">
          <cell r="A534">
            <v>532</v>
          </cell>
          <cell r="B534" t="str">
            <v/>
          </cell>
          <cell r="C534" t="str">
            <v/>
          </cell>
          <cell r="D534" t="str">
            <v/>
          </cell>
          <cell r="E534" t="str">
            <v/>
          </cell>
          <cell r="F534" t="str">
            <v/>
          </cell>
          <cell r="G534" t="str">
            <v/>
          </cell>
          <cell r="J534" t="str">
            <v/>
          </cell>
          <cell r="K534" t="str">
            <v/>
          </cell>
          <cell r="P534" t="e">
            <v>#N/A</v>
          </cell>
          <cell r="R534" t="e">
            <v>#N/A</v>
          </cell>
          <cell r="V534" t="str">
            <v/>
          </cell>
          <cell r="AJ534">
            <v>0</v>
          </cell>
        </row>
        <row r="535">
          <cell r="A535">
            <v>533</v>
          </cell>
          <cell r="B535" t="str">
            <v/>
          </cell>
          <cell r="C535" t="str">
            <v/>
          </cell>
          <cell r="D535" t="str">
            <v/>
          </cell>
          <cell r="E535" t="str">
            <v/>
          </cell>
          <cell r="F535" t="str">
            <v/>
          </cell>
          <cell r="G535" t="str">
            <v/>
          </cell>
          <cell r="J535" t="str">
            <v/>
          </cell>
          <cell r="K535" t="str">
            <v/>
          </cell>
          <cell r="P535" t="e">
            <v>#N/A</v>
          </cell>
          <cell r="R535" t="e">
            <v>#N/A</v>
          </cell>
          <cell r="V535" t="str">
            <v/>
          </cell>
          <cell r="AJ535">
            <v>0</v>
          </cell>
        </row>
        <row r="536">
          <cell r="A536">
            <v>534</v>
          </cell>
          <cell r="B536" t="str">
            <v/>
          </cell>
          <cell r="C536" t="str">
            <v/>
          </cell>
          <cell r="D536" t="str">
            <v/>
          </cell>
          <cell r="E536" t="str">
            <v/>
          </cell>
          <cell r="F536" t="str">
            <v/>
          </cell>
          <cell r="G536" t="str">
            <v/>
          </cell>
          <cell r="J536" t="str">
            <v/>
          </cell>
          <cell r="K536" t="str">
            <v/>
          </cell>
          <cell r="P536" t="e">
            <v>#N/A</v>
          </cell>
          <cell r="R536" t="e">
            <v>#N/A</v>
          </cell>
          <cell r="V536" t="str">
            <v/>
          </cell>
          <cell r="AJ536">
            <v>0</v>
          </cell>
        </row>
        <row r="537">
          <cell r="A537">
            <v>535</v>
          </cell>
          <cell r="B537" t="str">
            <v/>
          </cell>
          <cell r="C537" t="str">
            <v/>
          </cell>
          <cell r="D537" t="str">
            <v/>
          </cell>
          <cell r="E537" t="str">
            <v/>
          </cell>
          <cell r="F537" t="str">
            <v/>
          </cell>
          <cell r="G537" t="str">
            <v/>
          </cell>
          <cell r="J537" t="str">
            <v/>
          </cell>
          <cell r="K537" t="str">
            <v/>
          </cell>
          <cell r="P537" t="e">
            <v>#N/A</v>
          </cell>
          <cell r="R537" t="e">
            <v>#N/A</v>
          </cell>
          <cell r="V537" t="str">
            <v/>
          </cell>
          <cell r="AJ537">
            <v>0</v>
          </cell>
        </row>
        <row r="538">
          <cell r="A538">
            <v>536</v>
          </cell>
          <cell r="B538" t="str">
            <v/>
          </cell>
          <cell r="C538" t="str">
            <v/>
          </cell>
          <cell r="D538" t="str">
            <v/>
          </cell>
          <cell r="E538" t="str">
            <v/>
          </cell>
          <cell r="F538" t="str">
            <v/>
          </cell>
          <cell r="G538" t="str">
            <v/>
          </cell>
          <cell r="J538" t="str">
            <v/>
          </cell>
          <cell r="K538" t="str">
            <v/>
          </cell>
          <cell r="P538" t="e">
            <v>#N/A</v>
          </cell>
          <cell r="R538" t="e">
            <v>#N/A</v>
          </cell>
          <cell r="V538" t="str">
            <v/>
          </cell>
          <cell r="AJ538">
            <v>0</v>
          </cell>
        </row>
        <row r="539">
          <cell r="A539">
            <v>537</v>
          </cell>
          <cell r="B539" t="str">
            <v/>
          </cell>
          <cell r="C539" t="str">
            <v/>
          </cell>
          <cell r="D539" t="str">
            <v/>
          </cell>
          <cell r="E539" t="str">
            <v/>
          </cell>
          <cell r="F539" t="str">
            <v/>
          </cell>
          <cell r="G539" t="str">
            <v/>
          </cell>
          <cell r="J539" t="str">
            <v/>
          </cell>
          <cell r="K539" t="str">
            <v/>
          </cell>
          <cell r="P539" t="e">
            <v>#N/A</v>
          </cell>
          <cell r="R539" t="e">
            <v>#N/A</v>
          </cell>
          <cell r="V539" t="str">
            <v/>
          </cell>
          <cell r="AJ539">
            <v>0</v>
          </cell>
        </row>
        <row r="540">
          <cell r="A540">
            <v>538</v>
          </cell>
          <cell r="B540" t="str">
            <v/>
          </cell>
          <cell r="C540" t="str">
            <v/>
          </cell>
          <cell r="D540" t="str">
            <v/>
          </cell>
          <cell r="E540" t="str">
            <v/>
          </cell>
          <cell r="F540" t="str">
            <v/>
          </cell>
          <cell r="G540" t="str">
            <v/>
          </cell>
          <cell r="J540" t="str">
            <v/>
          </cell>
          <cell r="K540" t="str">
            <v/>
          </cell>
          <cell r="P540" t="e">
            <v>#N/A</v>
          </cell>
          <cell r="R540" t="e">
            <v>#N/A</v>
          </cell>
          <cell r="V540" t="str">
            <v/>
          </cell>
          <cell r="AJ540">
            <v>0</v>
          </cell>
        </row>
        <row r="541">
          <cell r="A541">
            <v>539</v>
          </cell>
          <cell r="B541" t="str">
            <v/>
          </cell>
          <cell r="C541" t="str">
            <v/>
          </cell>
          <cell r="D541" t="str">
            <v/>
          </cell>
          <cell r="E541" t="str">
            <v/>
          </cell>
          <cell r="F541" t="str">
            <v/>
          </cell>
          <cell r="G541" t="str">
            <v/>
          </cell>
          <cell r="J541" t="str">
            <v/>
          </cell>
          <cell r="K541" t="str">
            <v/>
          </cell>
          <cell r="P541" t="e">
            <v>#N/A</v>
          </cell>
          <cell r="R541" t="e">
            <v>#N/A</v>
          </cell>
          <cell r="V541" t="str">
            <v/>
          </cell>
          <cell r="AJ541">
            <v>0</v>
          </cell>
        </row>
        <row r="542">
          <cell r="A542">
            <v>540</v>
          </cell>
          <cell r="B542" t="str">
            <v/>
          </cell>
          <cell r="C542" t="str">
            <v/>
          </cell>
          <cell r="D542" t="str">
            <v/>
          </cell>
          <cell r="E542" t="str">
            <v/>
          </cell>
          <cell r="F542" t="str">
            <v/>
          </cell>
          <cell r="G542" t="str">
            <v/>
          </cell>
          <cell r="J542" t="str">
            <v/>
          </cell>
          <cell r="K542" t="str">
            <v/>
          </cell>
          <cell r="P542" t="e">
            <v>#N/A</v>
          </cell>
          <cell r="R542" t="e">
            <v>#N/A</v>
          </cell>
          <cell r="V542" t="str">
            <v/>
          </cell>
          <cell r="AJ542">
            <v>0</v>
          </cell>
        </row>
        <row r="543">
          <cell r="A543">
            <v>541</v>
          </cell>
          <cell r="B543" t="str">
            <v/>
          </cell>
          <cell r="C543" t="str">
            <v/>
          </cell>
          <cell r="D543" t="str">
            <v/>
          </cell>
          <cell r="E543" t="str">
            <v/>
          </cell>
          <cell r="F543" t="str">
            <v/>
          </cell>
          <cell r="G543" t="str">
            <v/>
          </cell>
          <cell r="J543" t="str">
            <v/>
          </cell>
          <cell r="K543" t="str">
            <v/>
          </cell>
          <cell r="P543" t="e">
            <v>#N/A</v>
          </cell>
          <cell r="R543" t="e">
            <v>#N/A</v>
          </cell>
          <cell r="V543" t="str">
            <v/>
          </cell>
          <cell r="AJ543">
            <v>0</v>
          </cell>
        </row>
        <row r="544">
          <cell r="A544">
            <v>542</v>
          </cell>
          <cell r="B544" t="str">
            <v/>
          </cell>
          <cell r="C544" t="str">
            <v/>
          </cell>
          <cell r="D544" t="str">
            <v/>
          </cell>
          <cell r="E544" t="str">
            <v/>
          </cell>
          <cell r="F544" t="str">
            <v/>
          </cell>
          <cell r="G544" t="str">
            <v/>
          </cell>
          <cell r="J544" t="str">
            <v/>
          </cell>
          <cell r="K544" t="str">
            <v/>
          </cell>
          <cell r="P544" t="e">
            <v>#N/A</v>
          </cell>
          <cell r="R544" t="e">
            <v>#N/A</v>
          </cell>
          <cell r="V544" t="str">
            <v/>
          </cell>
          <cell r="AJ544">
            <v>0</v>
          </cell>
        </row>
        <row r="545">
          <cell r="A545">
            <v>543</v>
          </cell>
          <cell r="B545" t="str">
            <v/>
          </cell>
          <cell r="C545" t="str">
            <v/>
          </cell>
          <cell r="D545" t="str">
            <v/>
          </cell>
          <cell r="E545" t="str">
            <v/>
          </cell>
          <cell r="F545" t="str">
            <v/>
          </cell>
          <cell r="G545" t="str">
            <v/>
          </cell>
          <cell r="J545" t="str">
            <v/>
          </cell>
          <cell r="K545" t="str">
            <v/>
          </cell>
          <cell r="P545" t="e">
            <v>#N/A</v>
          </cell>
          <cell r="R545" t="e">
            <v>#N/A</v>
          </cell>
          <cell r="V545" t="str">
            <v/>
          </cell>
          <cell r="AJ545">
            <v>0</v>
          </cell>
        </row>
        <row r="546">
          <cell r="A546">
            <v>544</v>
          </cell>
          <cell r="B546" t="str">
            <v/>
          </cell>
          <cell r="C546" t="str">
            <v/>
          </cell>
          <cell r="D546" t="str">
            <v/>
          </cell>
          <cell r="E546" t="str">
            <v/>
          </cell>
          <cell r="F546" t="str">
            <v/>
          </cell>
          <cell r="G546" t="str">
            <v/>
          </cell>
          <cell r="J546" t="str">
            <v/>
          </cell>
          <cell r="K546" t="str">
            <v/>
          </cell>
          <cell r="P546" t="e">
            <v>#N/A</v>
          </cell>
          <cell r="R546" t="e">
            <v>#N/A</v>
          </cell>
          <cell r="V546" t="str">
            <v/>
          </cell>
          <cell r="AJ546">
            <v>0</v>
          </cell>
        </row>
        <row r="547">
          <cell r="A547">
            <v>545</v>
          </cell>
          <cell r="B547" t="str">
            <v/>
          </cell>
          <cell r="C547" t="str">
            <v/>
          </cell>
          <cell r="D547" t="str">
            <v/>
          </cell>
          <cell r="E547" t="str">
            <v/>
          </cell>
          <cell r="F547" t="str">
            <v/>
          </cell>
          <cell r="G547" t="str">
            <v/>
          </cell>
          <cell r="J547" t="str">
            <v/>
          </cell>
          <cell r="K547" t="str">
            <v/>
          </cell>
          <cell r="P547" t="e">
            <v>#N/A</v>
          </cell>
          <cell r="R547" t="e">
            <v>#N/A</v>
          </cell>
          <cell r="V547" t="str">
            <v/>
          </cell>
          <cell r="AJ547">
            <v>0</v>
          </cell>
        </row>
        <row r="548">
          <cell r="A548">
            <v>546</v>
          </cell>
          <cell r="B548" t="str">
            <v/>
          </cell>
          <cell r="C548" t="str">
            <v/>
          </cell>
          <cell r="D548" t="str">
            <v/>
          </cell>
          <cell r="E548" t="str">
            <v/>
          </cell>
          <cell r="F548" t="str">
            <v/>
          </cell>
          <cell r="G548" t="str">
            <v/>
          </cell>
          <cell r="J548" t="str">
            <v/>
          </cell>
          <cell r="K548" t="str">
            <v/>
          </cell>
          <cell r="P548" t="e">
            <v>#N/A</v>
          </cell>
          <cell r="R548" t="e">
            <v>#N/A</v>
          </cell>
          <cell r="V548" t="str">
            <v/>
          </cell>
          <cell r="AJ548">
            <v>0</v>
          </cell>
        </row>
        <row r="549">
          <cell r="A549">
            <v>547</v>
          </cell>
          <cell r="B549" t="str">
            <v/>
          </cell>
          <cell r="C549" t="str">
            <v/>
          </cell>
          <cell r="D549" t="str">
            <v/>
          </cell>
          <cell r="E549" t="str">
            <v/>
          </cell>
          <cell r="F549" t="str">
            <v/>
          </cell>
          <cell r="G549" t="str">
            <v/>
          </cell>
          <cell r="J549" t="str">
            <v/>
          </cell>
          <cell r="K549" t="str">
            <v/>
          </cell>
          <cell r="P549" t="e">
            <v>#N/A</v>
          </cell>
          <cell r="R549" t="e">
            <v>#N/A</v>
          </cell>
          <cell r="V549" t="str">
            <v/>
          </cell>
          <cell r="AJ549">
            <v>0</v>
          </cell>
        </row>
        <row r="550">
          <cell r="A550">
            <v>548</v>
          </cell>
          <cell r="B550" t="str">
            <v/>
          </cell>
          <cell r="C550" t="str">
            <v/>
          </cell>
          <cell r="D550" t="str">
            <v/>
          </cell>
          <cell r="E550" t="str">
            <v/>
          </cell>
          <cell r="F550" t="str">
            <v/>
          </cell>
          <cell r="G550" t="str">
            <v/>
          </cell>
          <cell r="J550" t="str">
            <v/>
          </cell>
          <cell r="K550" t="str">
            <v/>
          </cell>
          <cell r="P550" t="e">
            <v>#N/A</v>
          </cell>
          <cell r="R550" t="e">
            <v>#N/A</v>
          </cell>
          <cell r="V550" t="str">
            <v/>
          </cell>
          <cell r="AJ550">
            <v>0</v>
          </cell>
        </row>
        <row r="551">
          <cell r="A551">
            <v>549</v>
          </cell>
          <cell r="B551" t="str">
            <v/>
          </cell>
          <cell r="C551" t="str">
            <v/>
          </cell>
          <cell r="D551" t="str">
            <v/>
          </cell>
          <cell r="E551" t="str">
            <v/>
          </cell>
          <cell r="F551" t="str">
            <v/>
          </cell>
          <cell r="G551" t="str">
            <v/>
          </cell>
          <cell r="J551" t="str">
            <v/>
          </cell>
          <cell r="K551" t="str">
            <v/>
          </cell>
          <cell r="P551" t="e">
            <v>#N/A</v>
          </cell>
          <cell r="R551" t="e">
            <v>#N/A</v>
          </cell>
          <cell r="V551" t="str">
            <v/>
          </cell>
          <cell r="AJ551">
            <v>0</v>
          </cell>
        </row>
        <row r="552">
          <cell r="A552">
            <v>550</v>
          </cell>
          <cell r="B552" t="str">
            <v/>
          </cell>
          <cell r="C552" t="str">
            <v/>
          </cell>
          <cell r="D552" t="str">
            <v/>
          </cell>
          <cell r="E552" t="str">
            <v/>
          </cell>
          <cell r="F552" t="str">
            <v/>
          </cell>
          <cell r="G552" t="str">
            <v/>
          </cell>
          <cell r="J552" t="str">
            <v/>
          </cell>
          <cell r="K552" t="str">
            <v/>
          </cell>
          <cell r="P552" t="e">
            <v>#N/A</v>
          </cell>
          <cell r="R552" t="e">
            <v>#N/A</v>
          </cell>
          <cell r="V552" t="str">
            <v/>
          </cell>
          <cell r="AJ552">
            <v>0</v>
          </cell>
        </row>
        <row r="553">
          <cell r="A553">
            <v>551</v>
          </cell>
          <cell r="B553" t="str">
            <v/>
          </cell>
          <cell r="C553" t="str">
            <v/>
          </cell>
          <cell r="D553" t="str">
            <v/>
          </cell>
          <cell r="E553" t="str">
            <v/>
          </cell>
          <cell r="F553" t="str">
            <v/>
          </cell>
          <cell r="G553" t="str">
            <v/>
          </cell>
          <cell r="J553" t="str">
            <v/>
          </cell>
          <cell r="K553" t="str">
            <v/>
          </cell>
          <cell r="P553" t="e">
            <v>#N/A</v>
          </cell>
          <cell r="R553" t="e">
            <v>#N/A</v>
          </cell>
          <cell r="V553" t="str">
            <v/>
          </cell>
          <cell r="AJ553">
            <v>0</v>
          </cell>
        </row>
        <row r="554">
          <cell r="A554">
            <v>552</v>
          </cell>
          <cell r="B554" t="str">
            <v/>
          </cell>
          <cell r="C554" t="str">
            <v/>
          </cell>
          <cell r="D554" t="str">
            <v/>
          </cell>
          <cell r="E554" t="str">
            <v/>
          </cell>
          <cell r="F554" t="str">
            <v/>
          </cell>
          <cell r="G554" t="str">
            <v/>
          </cell>
          <cell r="J554" t="str">
            <v/>
          </cell>
          <cell r="K554" t="str">
            <v/>
          </cell>
          <cell r="P554" t="e">
            <v>#N/A</v>
          </cell>
          <cell r="R554" t="e">
            <v>#N/A</v>
          </cell>
          <cell r="V554" t="str">
            <v/>
          </cell>
          <cell r="AJ554">
            <v>0</v>
          </cell>
        </row>
        <row r="555">
          <cell r="A555">
            <v>553</v>
          </cell>
          <cell r="B555" t="str">
            <v/>
          </cell>
          <cell r="C555" t="str">
            <v/>
          </cell>
          <cell r="D555" t="str">
            <v/>
          </cell>
          <cell r="E555" t="str">
            <v/>
          </cell>
          <cell r="F555" t="str">
            <v/>
          </cell>
          <cell r="G555" t="str">
            <v/>
          </cell>
          <cell r="J555" t="str">
            <v/>
          </cell>
          <cell r="K555" t="str">
            <v/>
          </cell>
          <cell r="P555" t="e">
            <v>#N/A</v>
          </cell>
          <cell r="R555" t="e">
            <v>#N/A</v>
          </cell>
          <cell r="V555" t="str">
            <v/>
          </cell>
          <cell r="AJ555">
            <v>0</v>
          </cell>
        </row>
        <row r="556">
          <cell r="A556">
            <v>554</v>
          </cell>
          <cell r="B556" t="str">
            <v/>
          </cell>
          <cell r="C556" t="str">
            <v/>
          </cell>
          <cell r="D556" t="str">
            <v/>
          </cell>
          <cell r="E556" t="str">
            <v/>
          </cell>
          <cell r="F556" t="str">
            <v/>
          </cell>
          <cell r="G556" t="str">
            <v/>
          </cell>
          <cell r="J556" t="str">
            <v/>
          </cell>
          <cell r="K556" t="str">
            <v/>
          </cell>
          <cell r="P556" t="e">
            <v>#N/A</v>
          </cell>
          <cell r="R556" t="e">
            <v>#N/A</v>
          </cell>
          <cell r="V556" t="str">
            <v/>
          </cell>
          <cell r="AJ556">
            <v>0</v>
          </cell>
        </row>
        <row r="557">
          <cell r="A557">
            <v>555</v>
          </cell>
          <cell r="B557" t="str">
            <v/>
          </cell>
          <cell r="C557" t="str">
            <v/>
          </cell>
          <cell r="D557" t="str">
            <v/>
          </cell>
          <cell r="E557" t="str">
            <v/>
          </cell>
          <cell r="F557" t="str">
            <v/>
          </cell>
          <cell r="G557" t="str">
            <v/>
          </cell>
          <cell r="J557" t="str">
            <v/>
          </cell>
          <cell r="K557" t="str">
            <v/>
          </cell>
          <cell r="P557" t="e">
            <v>#N/A</v>
          </cell>
          <cell r="R557" t="e">
            <v>#N/A</v>
          </cell>
          <cell r="V557" t="str">
            <v/>
          </cell>
          <cell r="AJ557">
            <v>0</v>
          </cell>
        </row>
        <row r="558">
          <cell r="A558">
            <v>556</v>
          </cell>
          <cell r="B558" t="str">
            <v/>
          </cell>
          <cell r="C558" t="str">
            <v/>
          </cell>
          <cell r="D558" t="str">
            <v/>
          </cell>
          <cell r="E558" t="str">
            <v/>
          </cell>
          <cell r="F558" t="str">
            <v/>
          </cell>
          <cell r="G558" t="str">
            <v/>
          </cell>
          <cell r="J558" t="str">
            <v/>
          </cell>
          <cell r="K558" t="str">
            <v/>
          </cell>
          <cell r="P558" t="e">
            <v>#N/A</v>
          </cell>
          <cell r="R558" t="e">
            <v>#N/A</v>
          </cell>
          <cell r="V558" t="str">
            <v/>
          </cell>
          <cell r="AJ558">
            <v>0</v>
          </cell>
        </row>
        <row r="559">
          <cell r="A559">
            <v>557</v>
          </cell>
          <cell r="B559" t="str">
            <v/>
          </cell>
          <cell r="C559" t="str">
            <v/>
          </cell>
          <cell r="D559" t="str">
            <v/>
          </cell>
          <cell r="E559" t="str">
            <v/>
          </cell>
          <cell r="F559" t="str">
            <v/>
          </cell>
          <cell r="G559" t="str">
            <v/>
          </cell>
          <cell r="J559" t="str">
            <v/>
          </cell>
          <cell r="K559" t="str">
            <v/>
          </cell>
          <cell r="P559" t="e">
            <v>#N/A</v>
          </cell>
          <cell r="R559" t="e">
            <v>#N/A</v>
          </cell>
          <cell r="V559" t="str">
            <v/>
          </cell>
          <cell r="AJ559">
            <v>0</v>
          </cell>
        </row>
        <row r="560">
          <cell r="A560">
            <v>558</v>
          </cell>
          <cell r="B560" t="str">
            <v/>
          </cell>
          <cell r="C560" t="str">
            <v/>
          </cell>
          <cell r="D560" t="str">
            <v/>
          </cell>
          <cell r="E560" t="str">
            <v/>
          </cell>
          <cell r="F560" t="str">
            <v/>
          </cell>
          <cell r="G560" t="str">
            <v/>
          </cell>
          <cell r="J560" t="str">
            <v/>
          </cell>
          <cell r="K560" t="str">
            <v/>
          </cell>
          <cell r="P560" t="e">
            <v>#N/A</v>
          </cell>
          <cell r="R560" t="e">
            <v>#N/A</v>
          </cell>
          <cell r="V560" t="str">
            <v/>
          </cell>
          <cell r="AJ560">
            <v>0</v>
          </cell>
        </row>
        <row r="561">
          <cell r="A561">
            <v>559</v>
          </cell>
          <cell r="B561" t="str">
            <v/>
          </cell>
          <cell r="C561" t="str">
            <v/>
          </cell>
          <cell r="D561" t="str">
            <v/>
          </cell>
          <cell r="E561" t="str">
            <v/>
          </cell>
          <cell r="F561" t="str">
            <v/>
          </cell>
          <cell r="G561" t="str">
            <v/>
          </cell>
          <cell r="J561" t="str">
            <v/>
          </cell>
          <cell r="K561" t="str">
            <v/>
          </cell>
          <cell r="P561" t="e">
            <v>#N/A</v>
          </cell>
          <cell r="R561" t="e">
            <v>#N/A</v>
          </cell>
          <cell r="V561" t="str">
            <v/>
          </cell>
          <cell r="AJ561">
            <v>0</v>
          </cell>
        </row>
        <row r="562">
          <cell r="A562">
            <v>560</v>
          </cell>
          <cell r="B562" t="str">
            <v/>
          </cell>
          <cell r="C562" t="str">
            <v/>
          </cell>
          <cell r="D562" t="str">
            <v/>
          </cell>
          <cell r="E562" t="str">
            <v/>
          </cell>
          <cell r="F562" t="str">
            <v/>
          </cell>
          <cell r="G562" t="str">
            <v/>
          </cell>
          <cell r="J562" t="str">
            <v/>
          </cell>
          <cell r="K562" t="str">
            <v/>
          </cell>
          <cell r="P562" t="e">
            <v>#N/A</v>
          </cell>
          <cell r="R562" t="e">
            <v>#N/A</v>
          </cell>
          <cell r="V562" t="str">
            <v/>
          </cell>
          <cell r="AJ562">
            <v>0</v>
          </cell>
        </row>
        <row r="563">
          <cell r="A563">
            <v>561</v>
          </cell>
          <cell r="B563" t="str">
            <v/>
          </cell>
          <cell r="C563" t="str">
            <v/>
          </cell>
          <cell r="D563" t="str">
            <v/>
          </cell>
          <cell r="E563" t="str">
            <v/>
          </cell>
          <cell r="F563" t="str">
            <v/>
          </cell>
          <cell r="G563" t="str">
            <v/>
          </cell>
          <cell r="J563" t="str">
            <v/>
          </cell>
          <cell r="K563" t="str">
            <v/>
          </cell>
          <cell r="P563" t="e">
            <v>#N/A</v>
          </cell>
          <cell r="R563" t="e">
            <v>#N/A</v>
          </cell>
          <cell r="V563" t="str">
            <v/>
          </cell>
          <cell r="AJ563">
            <v>0</v>
          </cell>
        </row>
        <row r="564">
          <cell r="A564">
            <v>562</v>
          </cell>
          <cell r="B564" t="str">
            <v/>
          </cell>
          <cell r="C564" t="str">
            <v/>
          </cell>
          <cell r="D564" t="str">
            <v/>
          </cell>
          <cell r="E564" t="str">
            <v/>
          </cell>
          <cell r="F564" t="str">
            <v/>
          </cell>
          <cell r="G564" t="str">
            <v/>
          </cell>
          <cell r="J564" t="str">
            <v/>
          </cell>
          <cell r="K564" t="str">
            <v/>
          </cell>
          <cell r="P564" t="e">
            <v>#N/A</v>
          </cell>
          <cell r="R564" t="e">
            <v>#N/A</v>
          </cell>
          <cell r="V564" t="str">
            <v/>
          </cell>
          <cell r="AJ564">
            <v>0</v>
          </cell>
        </row>
        <row r="565">
          <cell r="A565">
            <v>563</v>
          </cell>
          <cell r="B565" t="str">
            <v/>
          </cell>
          <cell r="C565" t="str">
            <v/>
          </cell>
          <cell r="D565" t="str">
            <v/>
          </cell>
          <cell r="E565" t="str">
            <v/>
          </cell>
          <cell r="F565" t="str">
            <v/>
          </cell>
          <cell r="G565" t="str">
            <v/>
          </cell>
          <cell r="J565" t="str">
            <v/>
          </cell>
          <cell r="K565" t="str">
            <v/>
          </cell>
          <cell r="P565" t="e">
            <v>#N/A</v>
          </cell>
          <cell r="R565" t="e">
            <v>#N/A</v>
          </cell>
          <cell r="V565" t="str">
            <v/>
          </cell>
          <cell r="AJ565">
            <v>0</v>
          </cell>
        </row>
        <row r="566">
          <cell r="A566">
            <v>564</v>
          </cell>
          <cell r="B566" t="str">
            <v/>
          </cell>
          <cell r="C566" t="str">
            <v/>
          </cell>
          <cell r="D566" t="str">
            <v/>
          </cell>
          <cell r="E566" t="str">
            <v/>
          </cell>
          <cell r="F566" t="str">
            <v/>
          </cell>
          <cell r="G566" t="str">
            <v/>
          </cell>
          <cell r="J566" t="str">
            <v/>
          </cell>
          <cell r="K566" t="str">
            <v/>
          </cell>
          <cell r="P566" t="e">
            <v>#N/A</v>
          </cell>
          <cell r="R566" t="e">
            <v>#N/A</v>
          </cell>
          <cell r="V566" t="str">
            <v/>
          </cell>
          <cell r="AJ566">
            <v>0</v>
          </cell>
        </row>
        <row r="567">
          <cell r="A567">
            <v>565</v>
          </cell>
          <cell r="B567" t="str">
            <v/>
          </cell>
          <cell r="C567" t="str">
            <v/>
          </cell>
          <cell r="D567" t="str">
            <v/>
          </cell>
          <cell r="E567" t="str">
            <v/>
          </cell>
          <cell r="F567" t="str">
            <v/>
          </cell>
          <cell r="G567" t="str">
            <v/>
          </cell>
          <cell r="J567" t="str">
            <v/>
          </cell>
          <cell r="K567" t="str">
            <v/>
          </cell>
          <cell r="P567" t="e">
            <v>#N/A</v>
          </cell>
          <cell r="R567" t="e">
            <v>#N/A</v>
          </cell>
          <cell r="V567" t="str">
            <v/>
          </cell>
          <cell r="AJ567">
            <v>0</v>
          </cell>
        </row>
        <row r="568">
          <cell r="A568">
            <v>566</v>
          </cell>
          <cell r="B568" t="str">
            <v/>
          </cell>
          <cell r="C568" t="str">
            <v/>
          </cell>
          <cell r="D568" t="str">
            <v/>
          </cell>
          <cell r="E568" t="str">
            <v/>
          </cell>
          <cell r="F568" t="str">
            <v/>
          </cell>
          <cell r="G568" t="str">
            <v/>
          </cell>
          <cell r="J568" t="str">
            <v/>
          </cell>
          <cell r="K568" t="str">
            <v/>
          </cell>
          <cell r="P568" t="e">
            <v>#N/A</v>
          </cell>
          <cell r="R568" t="e">
            <v>#N/A</v>
          </cell>
          <cell r="V568" t="str">
            <v/>
          </cell>
          <cell r="AJ568">
            <v>0</v>
          </cell>
        </row>
        <row r="569">
          <cell r="A569">
            <v>567</v>
          </cell>
          <cell r="B569" t="str">
            <v/>
          </cell>
          <cell r="C569" t="str">
            <v/>
          </cell>
          <cell r="D569" t="str">
            <v/>
          </cell>
          <cell r="E569" t="str">
            <v/>
          </cell>
          <cell r="F569" t="str">
            <v/>
          </cell>
          <cell r="G569" t="str">
            <v/>
          </cell>
          <cell r="J569" t="str">
            <v/>
          </cell>
          <cell r="K569" t="str">
            <v/>
          </cell>
          <cell r="P569" t="e">
            <v>#N/A</v>
          </cell>
          <cell r="R569" t="e">
            <v>#N/A</v>
          </cell>
          <cell r="V569" t="str">
            <v/>
          </cell>
          <cell r="AJ569">
            <v>0</v>
          </cell>
        </row>
        <row r="570">
          <cell r="A570">
            <v>568</v>
          </cell>
          <cell r="B570" t="str">
            <v/>
          </cell>
          <cell r="C570" t="str">
            <v/>
          </cell>
          <cell r="D570" t="str">
            <v/>
          </cell>
          <cell r="E570" t="str">
            <v/>
          </cell>
          <cell r="F570" t="str">
            <v/>
          </cell>
          <cell r="G570" t="str">
            <v/>
          </cell>
          <cell r="J570" t="str">
            <v/>
          </cell>
          <cell r="K570" t="str">
            <v/>
          </cell>
          <cell r="P570" t="e">
            <v>#N/A</v>
          </cell>
          <cell r="R570" t="e">
            <v>#N/A</v>
          </cell>
          <cell r="V570" t="str">
            <v/>
          </cell>
          <cell r="AJ570">
            <v>0</v>
          </cell>
        </row>
        <row r="571">
          <cell r="A571">
            <v>569</v>
          </cell>
          <cell r="B571" t="str">
            <v/>
          </cell>
          <cell r="C571" t="str">
            <v/>
          </cell>
          <cell r="D571" t="str">
            <v/>
          </cell>
          <cell r="E571" t="str">
            <v/>
          </cell>
          <cell r="F571" t="str">
            <v/>
          </cell>
          <cell r="G571" t="str">
            <v/>
          </cell>
          <cell r="J571" t="str">
            <v/>
          </cell>
          <cell r="K571" t="str">
            <v/>
          </cell>
          <cell r="P571" t="e">
            <v>#N/A</v>
          </cell>
          <cell r="R571" t="e">
            <v>#N/A</v>
          </cell>
          <cell r="V571" t="str">
            <v/>
          </cell>
          <cell r="AJ571">
            <v>0</v>
          </cell>
        </row>
        <row r="572">
          <cell r="A572">
            <v>570</v>
          </cell>
          <cell r="B572" t="str">
            <v/>
          </cell>
          <cell r="C572" t="str">
            <v/>
          </cell>
          <cell r="D572" t="str">
            <v/>
          </cell>
          <cell r="E572" t="str">
            <v/>
          </cell>
          <cell r="F572" t="str">
            <v/>
          </cell>
          <cell r="G572" t="str">
            <v/>
          </cell>
          <cell r="J572" t="str">
            <v/>
          </cell>
          <cell r="K572" t="str">
            <v/>
          </cell>
          <cell r="P572" t="e">
            <v>#N/A</v>
          </cell>
          <cell r="R572" t="e">
            <v>#N/A</v>
          </cell>
          <cell r="V572" t="str">
            <v/>
          </cell>
          <cell r="AJ572">
            <v>0</v>
          </cell>
        </row>
        <row r="573">
          <cell r="A573">
            <v>571</v>
          </cell>
          <cell r="B573" t="str">
            <v/>
          </cell>
          <cell r="C573" t="str">
            <v/>
          </cell>
          <cell r="D573" t="str">
            <v/>
          </cell>
          <cell r="E573" t="str">
            <v/>
          </cell>
          <cell r="F573" t="str">
            <v/>
          </cell>
          <cell r="G573" t="str">
            <v/>
          </cell>
          <cell r="J573" t="str">
            <v/>
          </cell>
          <cell r="K573" t="str">
            <v/>
          </cell>
          <cell r="P573" t="e">
            <v>#N/A</v>
          </cell>
          <cell r="R573" t="e">
            <v>#N/A</v>
          </cell>
          <cell r="V573" t="str">
            <v/>
          </cell>
          <cell r="AJ573">
            <v>0</v>
          </cell>
        </row>
        <row r="574">
          <cell r="A574">
            <v>572</v>
          </cell>
          <cell r="B574" t="str">
            <v/>
          </cell>
          <cell r="C574" t="str">
            <v/>
          </cell>
          <cell r="D574" t="str">
            <v/>
          </cell>
          <cell r="E574" t="str">
            <v/>
          </cell>
          <cell r="F574" t="str">
            <v/>
          </cell>
          <cell r="G574" t="str">
            <v/>
          </cell>
          <cell r="J574" t="str">
            <v/>
          </cell>
          <cell r="K574" t="str">
            <v/>
          </cell>
          <cell r="P574" t="e">
            <v>#N/A</v>
          </cell>
          <cell r="R574" t="e">
            <v>#N/A</v>
          </cell>
          <cell r="V574" t="str">
            <v/>
          </cell>
          <cell r="AJ574">
            <v>0</v>
          </cell>
        </row>
        <row r="575">
          <cell r="A575">
            <v>573</v>
          </cell>
          <cell r="B575" t="str">
            <v/>
          </cell>
          <cell r="C575" t="str">
            <v/>
          </cell>
          <cell r="D575" t="str">
            <v/>
          </cell>
          <cell r="E575" t="str">
            <v/>
          </cell>
          <cell r="F575" t="str">
            <v/>
          </cell>
          <cell r="G575" t="str">
            <v/>
          </cell>
          <cell r="J575" t="str">
            <v/>
          </cell>
          <cell r="K575" t="str">
            <v/>
          </cell>
          <cell r="P575" t="e">
            <v>#N/A</v>
          </cell>
          <cell r="R575" t="e">
            <v>#N/A</v>
          </cell>
          <cell r="V575" t="str">
            <v/>
          </cell>
          <cell r="AJ575">
            <v>0</v>
          </cell>
        </row>
        <row r="576">
          <cell r="A576">
            <v>574</v>
          </cell>
          <cell r="B576" t="str">
            <v/>
          </cell>
          <cell r="C576" t="str">
            <v/>
          </cell>
          <cell r="D576" t="str">
            <v/>
          </cell>
          <cell r="E576" t="str">
            <v/>
          </cell>
          <cell r="F576" t="str">
            <v/>
          </cell>
          <cell r="G576" t="str">
            <v/>
          </cell>
          <cell r="J576" t="str">
            <v/>
          </cell>
          <cell r="K576" t="str">
            <v/>
          </cell>
          <cell r="P576" t="e">
            <v>#N/A</v>
          </cell>
          <cell r="R576" t="e">
            <v>#N/A</v>
          </cell>
          <cell r="V576" t="str">
            <v/>
          </cell>
          <cell r="AJ576">
            <v>0</v>
          </cell>
        </row>
        <row r="577">
          <cell r="A577">
            <v>575</v>
          </cell>
          <cell r="B577" t="str">
            <v/>
          </cell>
          <cell r="C577" t="str">
            <v/>
          </cell>
          <cell r="D577" t="str">
            <v/>
          </cell>
          <cell r="E577" t="str">
            <v/>
          </cell>
          <cell r="F577" t="str">
            <v/>
          </cell>
          <cell r="G577" t="str">
            <v/>
          </cell>
          <cell r="J577" t="str">
            <v/>
          </cell>
          <cell r="K577" t="str">
            <v/>
          </cell>
          <cell r="P577" t="e">
            <v>#N/A</v>
          </cell>
          <cell r="R577" t="e">
            <v>#N/A</v>
          </cell>
          <cell r="V577" t="str">
            <v/>
          </cell>
          <cell r="AJ577">
            <v>0</v>
          </cell>
        </row>
        <row r="578">
          <cell r="A578">
            <v>576</v>
          </cell>
          <cell r="B578" t="str">
            <v/>
          </cell>
          <cell r="C578" t="str">
            <v/>
          </cell>
          <cell r="D578" t="str">
            <v/>
          </cell>
          <cell r="E578" t="str">
            <v/>
          </cell>
          <cell r="F578" t="str">
            <v/>
          </cell>
          <cell r="G578" t="str">
            <v/>
          </cell>
          <cell r="J578" t="str">
            <v/>
          </cell>
          <cell r="K578" t="str">
            <v/>
          </cell>
          <cell r="P578" t="e">
            <v>#N/A</v>
          </cell>
          <cell r="R578" t="e">
            <v>#N/A</v>
          </cell>
          <cell r="V578" t="str">
            <v/>
          </cell>
          <cell r="AJ578">
            <v>0</v>
          </cell>
        </row>
        <row r="579">
          <cell r="A579">
            <v>577</v>
          </cell>
          <cell r="B579" t="str">
            <v/>
          </cell>
          <cell r="C579" t="str">
            <v/>
          </cell>
          <cell r="D579" t="str">
            <v/>
          </cell>
          <cell r="E579" t="str">
            <v/>
          </cell>
          <cell r="F579" t="str">
            <v/>
          </cell>
          <cell r="G579" t="str">
            <v/>
          </cell>
          <cell r="J579" t="str">
            <v/>
          </cell>
          <cell r="K579" t="str">
            <v/>
          </cell>
          <cell r="P579" t="e">
            <v>#N/A</v>
          </cell>
          <cell r="R579" t="e">
            <v>#N/A</v>
          </cell>
          <cell r="V579" t="str">
            <v/>
          </cell>
          <cell r="AJ579">
            <v>0</v>
          </cell>
        </row>
        <row r="580">
          <cell r="A580">
            <v>578</v>
          </cell>
          <cell r="B580" t="str">
            <v/>
          </cell>
          <cell r="C580" t="str">
            <v/>
          </cell>
          <cell r="D580" t="str">
            <v/>
          </cell>
          <cell r="E580" t="str">
            <v/>
          </cell>
          <cell r="F580" t="str">
            <v/>
          </cell>
          <cell r="G580" t="str">
            <v/>
          </cell>
          <cell r="J580" t="str">
            <v/>
          </cell>
          <cell r="K580" t="str">
            <v/>
          </cell>
          <cell r="P580" t="e">
            <v>#N/A</v>
          </cell>
          <cell r="R580" t="e">
            <v>#N/A</v>
          </cell>
          <cell r="V580" t="str">
            <v/>
          </cell>
          <cell r="AJ580">
            <v>0</v>
          </cell>
        </row>
        <row r="581">
          <cell r="A581">
            <v>579</v>
          </cell>
          <cell r="B581" t="str">
            <v/>
          </cell>
          <cell r="C581" t="str">
            <v/>
          </cell>
          <cell r="D581" t="str">
            <v/>
          </cell>
          <cell r="E581" t="str">
            <v/>
          </cell>
          <cell r="F581" t="str">
            <v/>
          </cell>
          <cell r="G581" t="str">
            <v/>
          </cell>
          <cell r="J581" t="str">
            <v/>
          </cell>
          <cell r="K581" t="str">
            <v/>
          </cell>
          <cell r="P581" t="e">
            <v>#N/A</v>
          </cell>
          <cell r="R581" t="e">
            <v>#N/A</v>
          </cell>
          <cell r="V581" t="str">
            <v/>
          </cell>
          <cell r="AJ581">
            <v>0</v>
          </cell>
        </row>
        <row r="582">
          <cell r="A582">
            <v>580</v>
          </cell>
          <cell r="B582" t="str">
            <v/>
          </cell>
          <cell r="C582" t="str">
            <v/>
          </cell>
          <cell r="D582" t="str">
            <v/>
          </cell>
          <cell r="E582" t="str">
            <v/>
          </cell>
          <cell r="F582" t="str">
            <v/>
          </cell>
          <cell r="G582" t="str">
            <v/>
          </cell>
          <cell r="J582" t="str">
            <v/>
          </cell>
          <cell r="K582" t="str">
            <v/>
          </cell>
          <cell r="P582" t="e">
            <v>#N/A</v>
          </cell>
          <cell r="R582" t="e">
            <v>#N/A</v>
          </cell>
          <cell r="V582" t="str">
            <v/>
          </cell>
          <cell r="AJ582">
            <v>0</v>
          </cell>
        </row>
        <row r="583">
          <cell r="A583">
            <v>581</v>
          </cell>
          <cell r="B583" t="str">
            <v/>
          </cell>
          <cell r="C583" t="str">
            <v/>
          </cell>
          <cell r="D583" t="str">
            <v/>
          </cell>
          <cell r="E583" t="str">
            <v/>
          </cell>
          <cell r="F583" t="str">
            <v/>
          </cell>
          <cell r="G583" t="str">
            <v/>
          </cell>
          <cell r="J583" t="str">
            <v/>
          </cell>
          <cell r="K583" t="str">
            <v/>
          </cell>
          <cell r="P583" t="e">
            <v>#N/A</v>
          </cell>
          <cell r="R583" t="e">
            <v>#N/A</v>
          </cell>
          <cell r="V583" t="str">
            <v/>
          </cell>
          <cell r="AJ583">
            <v>0</v>
          </cell>
        </row>
        <row r="584">
          <cell r="A584">
            <v>582</v>
          </cell>
          <cell r="B584" t="str">
            <v/>
          </cell>
          <cell r="C584" t="str">
            <v/>
          </cell>
          <cell r="D584" t="str">
            <v/>
          </cell>
          <cell r="E584" t="str">
            <v/>
          </cell>
          <cell r="F584" t="str">
            <v/>
          </cell>
          <cell r="G584" t="str">
            <v/>
          </cell>
          <cell r="J584" t="str">
            <v/>
          </cell>
          <cell r="K584" t="str">
            <v/>
          </cell>
          <cell r="P584" t="e">
            <v>#N/A</v>
          </cell>
          <cell r="R584" t="e">
            <v>#N/A</v>
          </cell>
          <cell r="V584" t="str">
            <v/>
          </cell>
          <cell r="AJ584">
            <v>0</v>
          </cell>
        </row>
        <row r="585">
          <cell r="A585">
            <v>583</v>
          </cell>
          <cell r="B585" t="str">
            <v/>
          </cell>
          <cell r="C585" t="str">
            <v/>
          </cell>
          <cell r="D585" t="str">
            <v/>
          </cell>
          <cell r="E585" t="str">
            <v/>
          </cell>
          <cell r="F585" t="str">
            <v/>
          </cell>
          <cell r="G585" t="str">
            <v/>
          </cell>
          <cell r="J585" t="str">
            <v/>
          </cell>
          <cell r="K585" t="str">
            <v/>
          </cell>
          <cell r="P585" t="e">
            <v>#N/A</v>
          </cell>
          <cell r="R585" t="e">
            <v>#N/A</v>
          </cell>
          <cell r="V585" t="str">
            <v/>
          </cell>
          <cell r="AJ585">
            <v>0</v>
          </cell>
        </row>
        <row r="586">
          <cell r="A586">
            <v>584</v>
          </cell>
          <cell r="B586" t="str">
            <v/>
          </cell>
          <cell r="C586" t="str">
            <v/>
          </cell>
          <cell r="D586" t="str">
            <v/>
          </cell>
          <cell r="E586" t="str">
            <v/>
          </cell>
          <cell r="F586" t="str">
            <v/>
          </cell>
          <cell r="G586" t="str">
            <v/>
          </cell>
          <cell r="J586" t="str">
            <v/>
          </cell>
          <cell r="K586" t="str">
            <v/>
          </cell>
          <cell r="P586" t="e">
            <v>#N/A</v>
          </cell>
          <cell r="R586" t="e">
            <v>#N/A</v>
          </cell>
          <cell r="V586" t="str">
            <v/>
          </cell>
          <cell r="AJ586">
            <v>0</v>
          </cell>
        </row>
        <row r="587">
          <cell r="A587">
            <v>585</v>
          </cell>
          <cell r="B587" t="str">
            <v/>
          </cell>
          <cell r="C587" t="str">
            <v/>
          </cell>
          <cell r="D587" t="str">
            <v/>
          </cell>
          <cell r="E587" t="str">
            <v/>
          </cell>
          <cell r="F587" t="str">
            <v/>
          </cell>
          <cell r="G587" t="str">
            <v/>
          </cell>
          <cell r="J587" t="str">
            <v/>
          </cell>
          <cell r="K587" t="str">
            <v/>
          </cell>
          <cell r="P587" t="e">
            <v>#N/A</v>
          </cell>
          <cell r="R587" t="e">
            <v>#N/A</v>
          </cell>
          <cell r="V587" t="str">
            <v/>
          </cell>
          <cell r="AJ587">
            <v>0</v>
          </cell>
        </row>
        <row r="588">
          <cell r="A588">
            <v>586</v>
          </cell>
          <cell r="B588" t="str">
            <v/>
          </cell>
          <cell r="C588" t="str">
            <v/>
          </cell>
          <cell r="D588" t="str">
            <v/>
          </cell>
          <cell r="E588" t="str">
            <v/>
          </cell>
          <cell r="F588" t="str">
            <v/>
          </cell>
          <cell r="G588" t="str">
            <v/>
          </cell>
          <cell r="J588" t="str">
            <v/>
          </cell>
          <cell r="K588" t="str">
            <v/>
          </cell>
          <cell r="P588" t="e">
            <v>#N/A</v>
          </cell>
          <cell r="R588" t="e">
            <v>#N/A</v>
          </cell>
          <cell r="V588" t="str">
            <v/>
          </cell>
          <cell r="AJ588">
            <v>0</v>
          </cell>
        </row>
        <row r="589">
          <cell r="A589">
            <v>587</v>
          </cell>
          <cell r="B589" t="str">
            <v/>
          </cell>
          <cell r="C589" t="str">
            <v/>
          </cell>
          <cell r="D589" t="str">
            <v/>
          </cell>
          <cell r="E589" t="str">
            <v/>
          </cell>
          <cell r="F589" t="str">
            <v/>
          </cell>
          <cell r="G589" t="str">
            <v/>
          </cell>
          <cell r="J589" t="str">
            <v/>
          </cell>
          <cell r="K589" t="str">
            <v/>
          </cell>
          <cell r="P589" t="e">
            <v>#N/A</v>
          </cell>
          <cell r="R589" t="e">
            <v>#N/A</v>
          </cell>
          <cell r="V589" t="str">
            <v/>
          </cell>
          <cell r="AJ589">
            <v>0</v>
          </cell>
        </row>
        <row r="590">
          <cell r="A590">
            <v>588</v>
          </cell>
          <cell r="B590" t="str">
            <v/>
          </cell>
          <cell r="C590" t="str">
            <v/>
          </cell>
          <cell r="D590" t="str">
            <v/>
          </cell>
          <cell r="E590" t="str">
            <v/>
          </cell>
          <cell r="F590" t="str">
            <v/>
          </cell>
          <cell r="G590" t="str">
            <v/>
          </cell>
          <cell r="J590" t="str">
            <v/>
          </cell>
          <cell r="K590" t="str">
            <v/>
          </cell>
          <cell r="P590" t="e">
            <v>#N/A</v>
          </cell>
          <cell r="R590" t="e">
            <v>#N/A</v>
          </cell>
          <cell r="V590" t="str">
            <v/>
          </cell>
          <cell r="AJ590">
            <v>0</v>
          </cell>
        </row>
        <row r="591">
          <cell r="A591">
            <v>589</v>
          </cell>
          <cell r="B591" t="str">
            <v/>
          </cell>
          <cell r="C591" t="str">
            <v/>
          </cell>
          <cell r="D591" t="str">
            <v/>
          </cell>
          <cell r="E591" t="str">
            <v/>
          </cell>
          <cell r="F591" t="str">
            <v/>
          </cell>
          <cell r="G591" t="str">
            <v/>
          </cell>
          <cell r="J591" t="str">
            <v/>
          </cell>
          <cell r="K591" t="str">
            <v/>
          </cell>
          <cell r="P591" t="e">
            <v>#N/A</v>
          </cell>
          <cell r="R591" t="e">
            <v>#N/A</v>
          </cell>
          <cell r="V591" t="str">
            <v/>
          </cell>
          <cell r="AJ591">
            <v>0</v>
          </cell>
        </row>
        <row r="592">
          <cell r="A592">
            <v>590</v>
          </cell>
          <cell r="B592" t="str">
            <v/>
          </cell>
          <cell r="C592" t="str">
            <v/>
          </cell>
          <cell r="D592" t="str">
            <v/>
          </cell>
          <cell r="E592" t="str">
            <v/>
          </cell>
          <cell r="F592" t="str">
            <v/>
          </cell>
          <cell r="G592" t="str">
            <v/>
          </cell>
          <cell r="J592" t="str">
            <v/>
          </cell>
          <cell r="K592" t="str">
            <v/>
          </cell>
          <cell r="P592" t="e">
            <v>#N/A</v>
          </cell>
          <cell r="R592" t="e">
            <v>#N/A</v>
          </cell>
          <cell r="V592" t="str">
            <v/>
          </cell>
          <cell r="AJ592">
            <v>0</v>
          </cell>
        </row>
        <row r="593">
          <cell r="A593">
            <v>591</v>
          </cell>
          <cell r="B593" t="str">
            <v/>
          </cell>
          <cell r="C593" t="str">
            <v/>
          </cell>
          <cell r="D593" t="str">
            <v/>
          </cell>
          <cell r="E593" t="str">
            <v/>
          </cell>
          <cell r="F593" t="str">
            <v/>
          </cell>
          <cell r="G593" t="str">
            <v/>
          </cell>
          <cell r="J593" t="str">
            <v/>
          </cell>
          <cell r="K593" t="str">
            <v/>
          </cell>
          <cell r="P593" t="e">
            <v>#N/A</v>
          </cell>
          <cell r="R593" t="e">
            <v>#N/A</v>
          </cell>
          <cell r="V593" t="str">
            <v/>
          </cell>
          <cell r="AJ593">
            <v>0</v>
          </cell>
        </row>
        <row r="594">
          <cell r="A594">
            <v>592</v>
          </cell>
          <cell r="B594" t="str">
            <v/>
          </cell>
          <cell r="C594" t="str">
            <v/>
          </cell>
          <cell r="D594" t="str">
            <v/>
          </cell>
          <cell r="E594" t="str">
            <v/>
          </cell>
          <cell r="F594" t="str">
            <v/>
          </cell>
          <cell r="G594" t="str">
            <v/>
          </cell>
          <cell r="J594" t="str">
            <v/>
          </cell>
          <cell r="K594" t="str">
            <v/>
          </cell>
          <cell r="P594" t="e">
            <v>#N/A</v>
          </cell>
          <cell r="R594" t="e">
            <v>#N/A</v>
          </cell>
          <cell r="V594" t="str">
            <v/>
          </cell>
          <cell r="AJ594">
            <v>0</v>
          </cell>
        </row>
        <row r="595">
          <cell r="A595">
            <v>593</v>
          </cell>
          <cell r="B595" t="str">
            <v/>
          </cell>
          <cell r="C595" t="str">
            <v/>
          </cell>
          <cell r="D595" t="str">
            <v/>
          </cell>
          <cell r="E595" t="str">
            <v/>
          </cell>
          <cell r="F595" t="str">
            <v/>
          </cell>
          <cell r="G595" t="str">
            <v/>
          </cell>
          <cell r="J595" t="str">
            <v/>
          </cell>
          <cell r="K595" t="str">
            <v/>
          </cell>
          <cell r="P595" t="e">
            <v>#N/A</v>
          </cell>
          <cell r="R595" t="e">
            <v>#N/A</v>
          </cell>
          <cell r="V595" t="str">
            <v/>
          </cell>
          <cell r="AJ595">
            <v>0</v>
          </cell>
        </row>
        <row r="596">
          <cell r="A596">
            <v>594</v>
          </cell>
          <cell r="B596" t="str">
            <v/>
          </cell>
          <cell r="C596" t="str">
            <v/>
          </cell>
          <cell r="D596" t="str">
            <v/>
          </cell>
          <cell r="E596" t="str">
            <v/>
          </cell>
          <cell r="F596" t="str">
            <v/>
          </cell>
          <cell r="G596" t="str">
            <v/>
          </cell>
          <cell r="J596" t="str">
            <v/>
          </cell>
          <cell r="K596" t="str">
            <v/>
          </cell>
          <cell r="P596" t="e">
            <v>#N/A</v>
          </cell>
          <cell r="R596" t="e">
            <v>#N/A</v>
          </cell>
          <cell r="V596" t="str">
            <v/>
          </cell>
          <cell r="AJ596">
            <v>0</v>
          </cell>
        </row>
        <row r="597">
          <cell r="A597">
            <v>595</v>
          </cell>
          <cell r="B597" t="str">
            <v/>
          </cell>
          <cell r="C597" t="str">
            <v/>
          </cell>
          <cell r="D597" t="str">
            <v/>
          </cell>
          <cell r="E597" t="str">
            <v/>
          </cell>
          <cell r="F597" t="str">
            <v/>
          </cell>
          <cell r="G597" t="str">
            <v/>
          </cell>
          <cell r="J597" t="str">
            <v/>
          </cell>
          <cell r="K597" t="str">
            <v/>
          </cell>
          <cell r="P597" t="e">
            <v>#N/A</v>
          </cell>
          <cell r="R597" t="e">
            <v>#N/A</v>
          </cell>
          <cell r="V597" t="str">
            <v/>
          </cell>
          <cell r="AJ597">
            <v>0</v>
          </cell>
        </row>
        <row r="598">
          <cell r="A598">
            <v>596</v>
          </cell>
          <cell r="B598" t="str">
            <v/>
          </cell>
          <cell r="C598" t="str">
            <v/>
          </cell>
          <cell r="D598" t="str">
            <v/>
          </cell>
          <cell r="E598" t="str">
            <v/>
          </cell>
          <cell r="F598" t="str">
            <v/>
          </cell>
          <cell r="G598" t="str">
            <v/>
          </cell>
          <cell r="J598" t="str">
            <v/>
          </cell>
          <cell r="K598" t="str">
            <v/>
          </cell>
          <cell r="P598" t="e">
            <v>#N/A</v>
          </cell>
          <cell r="R598" t="e">
            <v>#N/A</v>
          </cell>
          <cell r="V598" t="str">
            <v/>
          </cell>
          <cell r="AJ598">
            <v>0</v>
          </cell>
        </row>
        <row r="599">
          <cell r="A599">
            <v>597</v>
          </cell>
          <cell r="B599" t="str">
            <v/>
          </cell>
          <cell r="C599" t="str">
            <v/>
          </cell>
          <cell r="D599" t="str">
            <v/>
          </cell>
          <cell r="E599" t="str">
            <v/>
          </cell>
          <cell r="F599" t="str">
            <v/>
          </cell>
          <cell r="G599" t="str">
            <v/>
          </cell>
          <cell r="J599" t="str">
            <v/>
          </cell>
          <cell r="K599" t="str">
            <v/>
          </cell>
          <cell r="P599" t="e">
            <v>#N/A</v>
          </cell>
          <cell r="R599" t="e">
            <v>#N/A</v>
          </cell>
          <cell r="V599" t="str">
            <v/>
          </cell>
          <cell r="AJ599">
            <v>0</v>
          </cell>
        </row>
        <row r="600">
          <cell r="A600">
            <v>598</v>
          </cell>
          <cell r="B600" t="str">
            <v/>
          </cell>
          <cell r="C600" t="str">
            <v/>
          </cell>
          <cell r="D600" t="str">
            <v/>
          </cell>
          <cell r="E600" t="str">
            <v/>
          </cell>
          <cell r="F600" t="str">
            <v/>
          </cell>
          <cell r="G600" t="str">
            <v/>
          </cell>
          <cell r="J600" t="str">
            <v/>
          </cell>
          <cell r="K600" t="str">
            <v/>
          </cell>
          <cell r="P600" t="e">
            <v>#N/A</v>
          </cell>
          <cell r="R600" t="e">
            <v>#N/A</v>
          </cell>
          <cell r="V600" t="str">
            <v/>
          </cell>
          <cell r="AJ600">
            <v>0</v>
          </cell>
        </row>
        <row r="601">
          <cell r="A601">
            <v>599</v>
          </cell>
          <cell r="B601" t="str">
            <v/>
          </cell>
          <cell r="C601" t="str">
            <v/>
          </cell>
          <cell r="D601" t="str">
            <v/>
          </cell>
          <cell r="E601" t="str">
            <v/>
          </cell>
          <cell r="F601" t="str">
            <v/>
          </cell>
          <cell r="G601" t="str">
            <v/>
          </cell>
          <cell r="J601" t="str">
            <v/>
          </cell>
          <cell r="K601" t="str">
            <v/>
          </cell>
          <cell r="P601" t="e">
            <v>#N/A</v>
          </cell>
          <cell r="R601" t="e">
            <v>#N/A</v>
          </cell>
          <cell r="V601" t="str">
            <v/>
          </cell>
          <cell r="AJ601">
            <v>0</v>
          </cell>
        </row>
        <row r="602">
          <cell r="A602">
            <v>600</v>
          </cell>
          <cell r="B602" t="str">
            <v/>
          </cell>
          <cell r="C602" t="str">
            <v/>
          </cell>
          <cell r="D602" t="str">
            <v/>
          </cell>
          <cell r="E602" t="str">
            <v/>
          </cell>
          <cell r="F602" t="str">
            <v/>
          </cell>
          <cell r="G602" t="str">
            <v/>
          </cell>
          <cell r="J602" t="str">
            <v/>
          </cell>
          <cell r="K602" t="str">
            <v/>
          </cell>
          <cell r="P602" t="e">
            <v>#N/A</v>
          </cell>
          <cell r="R602" t="e">
            <v>#N/A</v>
          </cell>
          <cell r="V602" t="str">
            <v/>
          </cell>
          <cell r="AJ602">
            <v>0</v>
          </cell>
        </row>
        <row r="603">
          <cell r="A603">
            <v>601</v>
          </cell>
          <cell r="B603" t="str">
            <v/>
          </cell>
          <cell r="C603" t="str">
            <v/>
          </cell>
          <cell r="D603" t="str">
            <v/>
          </cell>
          <cell r="E603" t="str">
            <v/>
          </cell>
          <cell r="F603" t="str">
            <v/>
          </cell>
          <cell r="G603" t="str">
            <v/>
          </cell>
          <cell r="J603" t="str">
            <v/>
          </cell>
          <cell r="K603" t="str">
            <v/>
          </cell>
          <cell r="P603" t="e">
            <v>#N/A</v>
          </cell>
          <cell r="R603" t="e">
            <v>#N/A</v>
          </cell>
          <cell r="V603" t="str">
            <v/>
          </cell>
          <cell r="AJ603">
            <v>0</v>
          </cell>
        </row>
        <row r="604">
          <cell r="A604">
            <v>602</v>
          </cell>
          <cell r="B604" t="str">
            <v/>
          </cell>
          <cell r="C604" t="str">
            <v/>
          </cell>
          <cell r="D604" t="str">
            <v/>
          </cell>
          <cell r="E604" t="str">
            <v/>
          </cell>
          <cell r="F604" t="str">
            <v/>
          </cell>
          <cell r="G604" t="str">
            <v/>
          </cell>
          <cell r="J604" t="str">
            <v/>
          </cell>
          <cell r="K604" t="str">
            <v/>
          </cell>
          <cell r="P604" t="e">
            <v>#N/A</v>
          </cell>
          <cell r="R604" t="e">
            <v>#N/A</v>
          </cell>
          <cell r="V604" t="str">
            <v/>
          </cell>
          <cell r="AJ604">
            <v>0</v>
          </cell>
        </row>
        <row r="605">
          <cell r="A605">
            <v>603</v>
          </cell>
          <cell r="B605" t="str">
            <v/>
          </cell>
          <cell r="C605" t="str">
            <v/>
          </cell>
          <cell r="D605" t="str">
            <v/>
          </cell>
          <cell r="E605" t="str">
            <v/>
          </cell>
          <cell r="F605" t="str">
            <v/>
          </cell>
          <cell r="G605" t="str">
            <v/>
          </cell>
          <cell r="J605" t="str">
            <v/>
          </cell>
          <cell r="K605" t="str">
            <v/>
          </cell>
          <cell r="P605" t="e">
            <v>#N/A</v>
          </cell>
          <cell r="R605" t="e">
            <v>#N/A</v>
          </cell>
          <cell r="V605" t="str">
            <v/>
          </cell>
          <cell r="AJ605">
            <v>0</v>
          </cell>
        </row>
        <row r="606">
          <cell r="A606">
            <v>604</v>
          </cell>
          <cell r="B606" t="str">
            <v/>
          </cell>
          <cell r="C606" t="str">
            <v/>
          </cell>
          <cell r="D606" t="str">
            <v/>
          </cell>
          <cell r="E606" t="str">
            <v/>
          </cell>
          <cell r="F606" t="str">
            <v/>
          </cell>
          <cell r="G606" t="str">
            <v/>
          </cell>
          <cell r="J606" t="str">
            <v/>
          </cell>
          <cell r="K606" t="str">
            <v/>
          </cell>
          <cell r="P606" t="e">
            <v>#N/A</v>
          </cell>
          <cell r="R606" t="e">
            <v>#N/A</v>
          </cell>
          <cell r="V606" t="str">
            <v/>
          </cell>
          <cell r="AJ606">
            <v>0</v>
          </cell>
        </row>
        <row r="607">
          <cell r="A607">
            <v>605</v>
          </cell>
          <cell r="B607" t="str">
            <v/>
          </cell>
          <cell r="C607" t="str">
            <v/>
          </cell>
          <cell r="D607" t="str">
            <v/>
          </cell>
          <cell r="E607" t="str">
            <v/>
          </cell>
          <cell r="F607" t="str">
            <v/>
          </cell>
          <cell r="G607" t="str">
            <v/>
          </cell>
          <cell r="J607" t="str">
            <v/>
          </cell>
          <cell r="K607" t="str">
            <v/>
          </cell>
          <cell r="P607" t="e">
            <v>#N/A</v>
          </cell>
          <cell r="R607" t="e">
            <v>#N/A</v>
          </cell>
          <cell r="V607" t="str">
            <v/>
          </cell>
          <cell r="AJ607">
            <v>0</v>
          </cell>
        </row>
        <row r="608">
          <cell r="A608">
            <v>606</v>
          </cell>
          <cell r="B608" t="str">
            <v/>
          </cell>
          <cell r="C608" t="str">
            <v/>
          </cell>
          <cell r="D608" t="str">
            <v/>
          </cell>
          <cell r="E608" t="str">
            <v/>
          </cell>
          <cell r="F608" t="str">
            <v/>
          </cell>
          <cell r="G608" t="str">
            <v/>
          </cell>
          <cell r="J608" t="str">
            <v/>
          </cell>
          <cell r="K608" t="str">
            <v/>
          </cell>
          <cell r="P608" t="e">
            <v>#N/A</v>
          </cell>
          <cell r="R608" t="e">
            <v>#N/A</v>
          </cell>
          <cell r="V608" t="str">
            <v/>
          </cell>
          <cell r="AJ608">
            <v>0</v>
          </cell>
        </row>
        <row r="609">
          <cell r="A609">
            <v>607</v>
          </cell>
          <cell r="B609" t="str">
            <v/>
          </cell>
          <cell r="C609" t="str">
            <v/>
          </cell>
          <cell r="D609" t="str">
            <v/>
          </cell>
          <cell r="E609" t="str">
            <v/>
          </cell>
          <cell r="F609" t="str">
            <v/>
          </cell>
          <cell r="G609" t="str">
            <v/>
          </cell>
          <cell r="J609" t="str">
            <v/>
          </cell>
          <cell r="K609" t="str">
            <v/>
          </cell>
          <cell r="P609" t="e">
            <v>#N/A</v>
          </cell>
          <cell r="R609" t="e">
            <v>#N/A</v>
          </cell>
          <cell r="V609" t="str">
            <v/>
          </cell>
          <cell r="AJ609">
            <v>0</v>
          </cell>
        </row>
        <row r="610">
          <cell r="A610">
            <v>608</v>
          </cell>
          <cell r="B610" t="str">
            <v/>
          </cell>
          <cell r="C610" t="str">
            <v/>
          </cell>
          <cell r="D610" t="str">
            <v/>
          </cell>
          <cell r="E610" t="str">
            <v/>
          </cell>
          <cell r="F610" t="str">
            <v/>
          </cell>
          <cell r="G610" t="str">
            <v/>
          </cell>
          <cell r="J610" t="str">
            <v/>
          </cell>
          <cell r="K610" t="str">
            <v/>
          </cell>
          <cell r="P610" t="e">
            <v>#N/A</v>
          </cell>
          <cell r="R610" t="e">
            <v>#N/A</v>
          </cell>
          <cell r="V610" t="str">
            <v/>
          </cell>
          <cell r="AJ610">
            <v>0</v>
          </cell>
        </row>
        <row r="611">
          <cell r="A611">
            <v>609</v>
          </cell>
          <cell r="B611" t="str">
            <v/>
          </cell>
          <cell r="C611" t="str">
            <v/>
          </cell>
          <cell r="D611" t="str">
            <v/>
          </cell>
          <cell r="E611" t="str">
            <v/>
          </cell>
          <cell r="F611" t="str">
            <v/>
          </cell>
          <cell r="G611" t="str">
            <v/>
          </cell>
          <cell r="J611" t="str">
            <v/>
          </cell>
          <cell r="K611" t="str">
            <v/>
          </cell>
          <cell r="P611" t="e">
            <v>#N/A</v>
          </cell>
          <cell r="R611" t="e">
            <v>#N/A</v>
          </cell>
          <cell r="V611" t="str">
            <v/>
          </cell>
          <cell r="AJ611">
            <v>0</v>
          </cell>
        </row>
        <row r="612">
          <cell r="A612">
            <v>610</v>
          </cell>
          <cell r="B612" t="str">
            <v/>
          </cell>
          <cell r="C612" t="str">
            <v/>
          </cell>
          <cell r="D612" t="str">
            <v/>
          </cell>
          <cell r="E612" t="str">
            <v/>
          </cell>
          <cell r="F612" t="str">
            <v/>
          </cell>
          <cell r="G612" t="str">
            <v/>
          </cell>
          <cell r="J612" t="str">
            <v/>
          </cell>
          <cell r="K612" t="str">
            <v/>
          </cell>
          <cell r="P612" t="e">
            <v>#N/A</v>
          </cell>
          <cell r="R612" t="e">
            <v>#N/A</v>
          </cell>
          <cell r="V612" t="str">
            <v/>
          </cell>
          <cell r="AJ612">
            <v>0</v>
          </cell>
        </row>
        <row r="613">
          <cell r="A613">
            <v>611</v>
          </cell>
          <cell r="B613" t="str">
            <v/>
          </cell>
          <cell r="C613" t="str">
            <v/>
          </cell>
          <cell r="D613" t="str">
            <v/>
          </cell>
          <cell r="E613" t="str">
            <v/>
          </cell>
          <cell r="F613" t="str">
            <v/>
          </cell>
          <cell r="G613" t="str">
            <v/>
          </cell>
          <cell r="J613" t="str">
            <v/>
          </cell>
          <cell r="K613" t="str">
            <v/>
          </cell>
          <cell r="P613" t="e">
            <v>#N/A</v>
          </cell>
          <cell r="R613" t="e">
            <v>#N/A</v>
          </cell>
          <cell r="V613" t="str">
            <v/>
          </cell>
          <cell r="AJ613">
            <v>0</v>
          </cell>
        </row>
        <row r="614">
          <cell r="A614">
            <v>612</v>
          </cell>
          <cell r="B614" t="str">
            <v/>
          </cell>
          <cell r="C614" t="str">
            <v/>
          </cell>
          <cell r="D614" t="str">
            <v/>
          </cell>
          <cell r="E614" t="str">
            <v/>
          </cell>
          <cell r="F614" t="str">
            <v/>
          </cell>
          <cell r="G614" t="str">
            <v/>
          </cell>
          <cell r="J614" t="str">
            <v/>
          </cell>
          <cell r="K614" t="str">
            <v/>
          </cell>
          <cell r="P614" t="e">
            <v>#N/A</v>
          </cell>
          <cell r="R614" t="e">
            <v>#N/A</v>
          </cell>
          <cell r="V614" t="str">
            <v/>
          </cell>
          <cell r="AJ614">
            <v>0</v>
          </cell>
        </row>
        <row r="615">
          <cell r="A615">
            <v>613</v>
          </cell>
          <cell r="B615" t="str">
            <v/>
          </cell>
          <cell r="C615" t="str">
            <v/>
          </cell>
          <cell r="D615" t="str">
            <v/>
          </cell>
          <cell r="E615" t="str">
            <v/>
          </cell>
          <cell r="F615" t="str">
            <v/>
          </cell>
          <cell r="G615" t="str">
            <v/>
          </cell>
          <cell r="J615" t="str">
            <v/>
          </cell>
          <cell r="K615" t="str">
            <v/>
          </cell>
          <cell r="P615" t="e">
            <v>#N/A</v>
          </cell>
          <cell r="R615" t="e">
            <v>#N/A</v>
          </cell>
          <cell r="V615" t="str">
            <v/>
          </cell>
          <cell r="AJ615">
            <v>0</v>
          </cell>
        </row>
        <row r="616">
          <cell r="A616">
            <v>614</v>
          </cell>
          <cell r="B616" t="str">
            <v/>
          </cell>
          <cell r="C616" t="str">
            <v/>
          </cell>
          <cell r="D616" t="str">
            <v/>
          </cell>
          <cell r="E616" t="str">
            <v/>
          </cell>
          <cell r="F616" t="str">
            <v/>
          </cell>
          <cell r="G616" t="str">
            <v/>
          </cell>
          <cell r="J616" t="str">
            <v/>
          </cell>
          <cell r="K616" t="str">
            <v/>
          </cell>
          <cell r="P616" t="e">
            <v>#N/A</v>
          </cell>
          <cell r="R616" t="e">
            <v>#N/A</v>
          </cell>
          <cell r="V616" t="str">
            <v/>
          </cell>
          <cell r="AJ616">
            <v>0</v>
          </cell>
        </row>
        <row r="617">
          <cell r="A617">
            <v>615</v>
          </cell>
          <cell r="B617" t="str">
            <v/>
          </cell>
          <cell r="C617" t="str">
            <v/>
          </cell>
          <cell r="D617" t="str">
            <v/>
          </cell>
          <cell r="E617" t="str">
            <v/>
          </cell>
          <cell r="F617" t="str">
            <v/>
          </cell>
          <cell r="G617" t="str">
            <v/>
          </cell>
          <cell r="J617" t="str">
            <v/>
          </cell>
          <cell r="K617" t="str">
            <v/>
          </cell>
          <cell r="P617" t="e">
            <v>#N/A</v>
          </cell>
          <cell r="R617" t="e">
            <v>#N/A</v>
          </cell>
          <cell r="V617" t="str">
            <v/>
          </cell>
          <cell r="AJ617">
            <v>0</v>
          </cell>
        </row>
        <row r="618">
          <cell r="A618">
            <v>616</v>
          </cell>
          <cell r="B618" t="str">
            <v/>
          </cell>
          <cell r="C618" t="str">
            <v/>
          </cell>
          <cell r="D618" t="str">
            <v/>
          </cell>
          <cell r="E618" t="str">
            <v/>
          </cell>
          <cell r="F618" t="str">
            <v/>
          </cell>
          <cell r="G618" t="str">
            <v/>
          </cell>
          <cell r="J618" t="str">
            <v/>
          </cell>
          <cell r="K618" t="str">
            <v/>
          </cell>
          <cell r="P618" t="e">
            <v>#N/A</v>
          </cell>
          <cell r="R618" t="e">
            <v>#N/A</v>
          </cell>
          <cell r="V618" t="str">
            <v/>
          </cell>
          <cell r="AJ618">
            <v>0</v>
          </cell>
        </row>
        <row r="619">
          <cell r="A619">
            <v>617</v>
          </cell>
          <cell r="B619" t="str">
            <v/>
          </cell>
          <cell r="C619" t="str">
            <v/>
          </cell>
          <cell r="D619" t="str">
            <v/>
          </cell>
          <cell r="E619" t="str">
            <v/>
          </cell>
          <cell r="F619" t="str">
            <v/>
          </cell>
          <cell r="G619" t="str">
            <v/>
          </cell>
          <cell r="J619" t="str">
            <v/>
          </cell>
          <cell r="K619" t="str">
            <v/>
          </cell>
          <cell r="P619" t="e">
            <v>#N/A</v>
          </cell>
          <cell r="R619" t="e">
            <v>#N/A</v>
          </cell>
          <cell r="V619" t="str">
            <v/>
          </cell>
          <cell r="AJ619">
            <v>0</v>
          </cell>
        </row>
        <row r="620">
          <cell r="A620">
            <v>618</v>
          </cell>
          <cell r="B620" t="str">
            <v/>
          </cell>
          <cell r="C620" t="str">
            <v/>
          </cell>
          <cell r="D620" t="str">
            <v/>
          </cell>
          <cell r="E620" t="str">
            <v/>
          </cell>
          <cell r="F620" t="str">
            <v/>
          </cell>
          <cell r="G620" t="str">
            <v/>
          </cell>
          <cell r="J620" t="str">
            <v/>
          </cell>
          <cell r="K620" t="str">
            <v/>
          </cell>
          <cell r="P620" t="e">
            <v>#N/A</v>
          </cell>
          <cell r="R620" t="e">
            <v>#N/A</v>
          </cell>
          <cell r="V620" t="str">
            <v/>
          </cell>
          <cell r="AJ620">
            <v>0</v>
          </cell>
        </row>
        <row r="621">
          <cell r="A621">
            <v>619</v>
          </cell>
          <cell r="B621" t="str">
            <v/>
          </cell>
          <cell r="C621" t="str">
            <v/>
          </cell>
          <cell r="D621" t="str">
            <v/>
          </cell>
          <cell r="E621" t="str">
            <v/>
          </cell>
          <cell r="F621" t="str">
            <v/>
          </cell>
          <cell r="G621" t="str">
            <v/>
          </cell>
          <cell r="J621" t="str">
            <v/>
          </cell>
          <cell r="K621" t="str">
            <v/>
          </cell>
          <cell r="P621" t="e">
            <v>#N/A</v>
          </cell>
          <cell r="R621" t="e">
            <v>#N/A</v>
          </cell>
          <cell r="V621" t="str">
            <v/>
          </cell>
          <cell r="AJ621">
            <v>0</v>
          </cell>
        </row>
        <row r="622">
          <cell r="A622">
            <v>620</v>
          </cell>
          <cell r="B622" t="str">
            <v/>
          </cell>
          <cell r="C622" t="str">
            <v/>
          </cell>
          <cell r="D622" t="str">
            <v/>
          </cell>
          <cell r="E622" t="str">
            <v/>
          </cell>
          <cell r="F622" t="str">
            <v/>
          </cell>
          <cell r="G622" t="str">
            <v/>
          </cell>
          <cell r="J622" t="str">
            <v/>
          </cell>
          <cell r="K622" t="str">
            <v/>
          </cell>
          <cell r="P622" t="e">
            <v>#N/A</v>
          </cell>
          <cell r="R622" t="e">
            <v>#N/A</v>
          </cell>
          <cell r="V622" t="str">
            <v/>
          </cell>
          <cell r="AJ622">
            <v>0</v>
          </cell>
        </row>
        <row r="623">
          <cell r="A623">
            <v>621</v>
          </cell>
          <cell r="B623" t="str">
            <v/>
          </cell>
          <cell r="C623" t="str">
            <v/>
          </cell>
          <cell r="D623" t="str">
            <v/>
          </cell>
          <cell r="E623" t="str">
            <v/>
          </cell>
          <cell r="F623" t="str">
            <v/>
          </cell>
          <cell r="G623" t="str">
            <v/>
          </cell>
          <cell r="J623" t="str">
            <v/>
          </cell>
          <cell r="K623" t="str">
            <v/>
          </cell>
          <cell r="P623" t="e">
            <v>#N/A</v>
          </cell>
          <cell r="R623" t="e">
            <v>#N/A</v>
          </cell>
          <cell r="V623" t="str">
            <v/>
          </cell>
          <cell r="AJ623">
            <v>0</v>
          </cell>
        </row>
        <row r="624">
          <cell r="A624">
            <v>622</v>
          </cell>
          <cell r="B624" t="str">
            <v/>
          </cell>
          <cell r="C624" t="str">
            <v/>
          </cell>
          <cell r="D624" t="str">
            <v/>
          </cell>
          <cell r="E624" t="str">
            <v/>
          </cell>
          <cell r="F624" t="str">
            <v/>
          </cell>
          <cell r="G624" t="str">
            <v/>
          </cell>
          <cell r="J624" t="str">
            <v/>
          </cell>
          <cell r="K624" t="str">
            <v/>
          </cell>
          <cell r="P624" t="e">
            <v>#N/A</v>
          </cell>
          <cell r="R624" t="e">
            <v>#N/A</v>
          </cell>
          <cell r="V624" t="str">
            <v/>
          </cell>
          <cell r="AJ624">
            <v>0</v>
          </cell>
        </row>
        <row r="625">
          <cell r="A625">
            <v>623</v>
          </cell>
          <cell r="B625" t="str">
            <v/>
          </cell>
          <cell r="C625" t="str">
            <v/>
          </cell>
          <cell r="D625" t="str">
            <v/>
          </cell>
          <cell r="E625" t="str">
            <v/>
          </cell>
          <cell r="F625" t="str">
            <v/>
          </cell>
          <cell r="G625" t="str">
            <v/>
          </cell>
          <cell r="J625" t="str">
            <v/>
          </cell>
          <cell r="K625" t="str">
            <v/>
          </cell>
          <cell r="P625" t="e">
            <v>#N/A</v>
          </cell>
          <cell r="R625" t="e">
            <v>#N/A</v>
          </cell>
          <cell r="V625" t="str">
            <v/>
          </cell>
          <cell r="AJ625">
            <v>0</v>
          </cell>
        </row>
        <row r="626">
          <cell r="A626">
            <v>624</v>
          </cell>
          <cell r="B626" t="str">
            <v/>
          </cell>
          <cell r="C626" t="str">
            <v/>
          </cell>
          <cell r="D626" t="str">
            <v/>
          </cell>
          <cell r="E626" t="str">
            <v/>
          </cell>
          <cell r="F626" t="str">
            <v/>
          </cell>
          <cell r="G626" t="str">
            <v/>
          </cell>
          <cell r="J626" t="str">
            <v/>
          </cell>
          <cell r="K626" t="str">
            <v/>
          </cell>
          <cell r="P626" t="e">
            <v>#N/A</v>
          </cell>
          <cell r="R626" t="e">
            <v>#N/A</v>
          </cell>
          <cell r="V626" t="str">
            <v/>
          </cell>
          <cell r="AJ626">
            <v>0</v>
          </cell>
        </row>
        <row r="627">
          <cell r="A627">
            <v>625</v>
          </cell>
          <cell r="B627" t="str">
            <v/>
          </cell>
          <cell r="C627" t="str">
            <v/>
          </cell>
          <cell r="D627" t="str">
            <v/>
          </cell>
          <cell r="E627" t="str">
            <v/>
          </cell>
          <cell r="F627" t="str">
            <v/>
          </cell>
          <cell r="G627" t="str">
            <v/>
          </cell>
          <cell r="J627" t="str">
            <v/>
          </cell>
          <cell r="K627" t="str">
            <v/>
          </cell>
          <cell r="P627" t="e">
            <v>#N/A</v>
          </cell>
          <cell r="R627" t="e">
            <v>#N/A</v>
          </cell>
          <cell r="V627" t="str">
            <v/>
          </cell>
          <cell r="AJ627">
            <v>0</v>
          </cell>
        </row>
        <row r="628">
          <cell r="A628">
            <v>626</v>
          </cell>
          <cell r="B628" t="str">
            <v/>
          </cell>
          <cell r="C628" t="str">
            <v/>
          </cell>
          <cell r="D628" t="str">
            <v/>
          </cell>
          <cell r="E628" t="str">
            <v/>
          </cell>
          <cell r="F628" t="str">
            <v/>
          </cell>
          <cell r="G628" t="str">
            <v/>
          </cell>
          <cell r="J628" t="str">
            <v/>
          </cell>
          <cell r="K628" t="str">
            <v/>
          </cell>
          <cell r="P628" t="e">
            <v>#N/A</v>
          </cell>
          <cell r="R628" t="e">
            <v>#N/A</v>
          </cell>
          <cell r="V628" t="str">
            <v/>
          </cell>
          <cell r="AJ628">
            <v>0</v>
          </cell>
        </row>
        <row r="629">
          <cell r="A629">
            <v>627</v>
          </cell>
          <cell r="B629" t="str">
            <v/>
          </cell>
          <cell r="C629" t="str">
            <v/>
          </cell>
          <cell r="D629" t="str">
            <v/>
          </cell>
          <cell r="E629" t="str">
            <v/>
          </cell>
          <cell r="F629" t="str">
            <v/>
          </cell>
          <cell r="G629" t="str">
            <v/>
          </cell>
          <cell r="J629" t="str">
            <v/>
          </cell>
          <cell r="K629" t="str">
            <v/>
          </cell>
          <cell r="P629" t="e">
            <v>#N/A</v>
          </cell>
          <cell r="R629" t="e">
            <v>#N/A</v>
          </cell>
          <cell r="V629" t="str">
            <v/>
          </cell>
          <cell r="AJ629">
            <v>0</v>
          </cell>
        </row>
        <row r="630">
          <cell r="A630">
            <v>628</v>
          </cell>
          <cell r="B630" t="str">
            <v/>
          </cell>
          <cell r="C630" t="str">
            <v/>
          </cell>
          <cell r="D630" t="str">
            <v/>
          </cell>
          <cell r="E630" t="str">
            <v/>
          </cell>
          <cell r="F630" t="str">
            <v/>
          </cell>
          <cell r="G630" t="str">
            <v/>
          </cell>
          <cell r="J630" t="str">
            <v/>
          </cell>
          <cell r="K630" t="str">
            <v/>
          </cell>
          <cell r="P630" t="e">
            <v>#N/A</v>
          </cell>
          <cell r="R630" t="e">
            <v>#N/A</v>
          </cell>
          <cell r="V630" t="str">
            <v/>
          </cell>
          <cell r="AJ630">
            <v>0</v>
          </cell>
        </row>
        <row r="631">
          <cell r="A631">
            <v>629</v>
          </cell>
          <cell r="B631" t="str">
            <v/>
          </cell>
          <cell r="C631" t="str">
            <v/>
          </cell>
          <cell r="D631" t="str">
            <v/>
          </cell>
          <cell r="E631" t="str">
            <v/>
          </cell>
          <cell r="F631" t="str">
            <v/>
          </cell>
          <cell r="G631" t="str">
            <v/>
          </cell>
          <cell r="J631" t="str">
            <v/>
          </cell>
          <cell r="K631" t="str">
            <v/>
          </cell>
          <cell r="P631" t="e">
            <v>#N/A</v>
          </cell>
          <cell r="R631" t="e">
            <v>#N/A</v>
          </cell>
          <cell r="V631" t="str">
            <v/>
          </cell>
          <cell r="AJ631">
            <v>0</v>
          </cell>
        </row>
        <row r="632">
          <cell r="A632">
            <v>630</v>
          </cell>
          <cell r="B632" t="str">
            <v/>
          </cell>
          <cell r="C632" t="str">
            <v/>
          </cell>
          <cell r="D632" t="str">
            <v/>
          </cell>
          <cell r="E632" t="str">
            <v/>
          </cell>
          <cell r="F632" t="str">
            <v/>
          </cell>
          <cell r="G632" t="str">
            <v/>
          </cell>
          <cell r="J632" t="str">
            <v/>
          </cell>
          <cell r="K632" t="str">
            <v/>
          </cell>
          <cell r="P632" t="e">
            <v>#N/A</v>
          </cell>
          <cell r="R632" t="e">
            <v>#N/A</v>
          </cell>
          <cell r="V632" t="str">
            <v/>
          </cell>
          <cell r="AJ632">
            <v>0</v>
          </cell>
        </row>
        <row r="633">
          <cell r="A633">
            <v>631</v>
          </cell>
          <cell r="B633" t="str">
            <v/>
          </cell>
          <cell r="C633" t="str">
            <v/>
          </cell>
          <cell r="D633" t="str">
            <v/>
          </cell>
          <cell r="E633" t="str">
            <v/>
          </cell>
          <cell r="F633" t="str">
            <v/>
          </cell>
          <cell r="G633" t="str">
            <v/>
          </cell>
          <cell r="J633" t="str">
            <v/>
          </cell>
          <cell r="K633" t="str">
            <v/>
          </cell>
          <cell r="P633" t="e">
            <v>#N/A</v>
          </cell>
          <cell r="R633" t="e">
            <v>#N/A</v>
          </cell>
          <cell r="V633" t="str">
            <v/>
          </cell>
          <cell r="AJ633">
            <v>0</v>
          </cell>
        </row>
        <row r="634">
          <cell r="A634">
            <v>632</v>
          </cell>
          <cell r="B634" t="str">
            <v/>
          </cell>
          <cell r="C634" t="str">
            <v/>
          </cell>
          <cell r="D634" t="str">
            <v/>
          </cell>
          <cell r="E634" t="str">
            <v/>
          </cell>
          <cell r="F634" t="str">
            <v/>
          </cell>
          <cell r="G634" t="str">
            <v/>
          </cell>
          <cell r="J634" t="str">
            <v/>
          </cell>
          <cell r="K634" t="str">
            <v/>
          </cell>
          <cell r="P634" t="e">
            <v>#N/A</v>
          </cell>
          <cell r="R634" t="e">
            <v>#N/A</v>
          </cell>
          <cell r="V634" t="str">
            <v/>
          </cell>
          <cell r="AJ634">
            <v>0</v>
          </cell>
        </row>
        <row r="635">
          <cell r="A635">
            <v>633</v>
          </cell>
          <cell r="B635" t="str">
            <v/>
          </cell>
          <cell r="C635" t="str">
            <v/>
          </cell>
          <cell r="D635" t="str">
            <v/>
          </cell>
          <cell r="E635" t="str">
            <v/>
          </cell>
          <cell r="F635" t="str">
            <v/>
          </cell>
          <cell r="G635" t="str">
            <v/>
          </cell>
          <cell r="J635" t="str">
            <v/>
          </cell>
          <cell r="K635" t="str">
            <v/>
          </cell>
          <cell r="P635" t="e">
            <v>#N/A</v>
          </cell>
          <cell r="R635" t="e">
            <v>#N/A</v>
          </cell>
          <cell r="V635" t="str">
            <v/>
          </cell>
          <cell r="AJ635">
            <v>0</v>
          </cell>
        </row>
        <row r="636">
          <cell r="A636">
            <v>634</v>
          </cell>
          <cell r="B636" t="str">
            <v/>
          </cell>
          <cell r="C636" t="str">
            <v/>
          </cell>
          <cell r="D636" t="str">
            <v/>
          </cell>
          <cell r="E636" t="str">
            <v/>
          </cell>
          <cell r="F636" t="str">
            <v/>
          </cell>
          <cell r="G636" t="str">
            <v/>
          </cell>
          <cell r="J636" t="str">
            <v/>
          </cell>
          <cell r="K636" t="str">
            <v/>
          </cell>
          <cell r="P636" t="e">
            <v>#N/A</v>
          </cell>
          <cell r="R636" t="e">
            <v>#N/A</v>
          </cell>
          <cell r="V636" t="str">
            <v/>
          </cell>
          <cell r="AJ636">
            <v>0</v>
          </cell>
        </row>
        <row r="637">
          <cell r="A637">
            <v>635</v>
          </cell>
          <cell r="B637" t="str">
            <v/>
          </cell>
          <cell r="C637" t="str">
            <v/>
          </cell>
          <cell r="D637" t="str">
            <v/>
          </cell>
          <cell r="E637" t="str">
            <v/>
          </cell>
          <cell r="F637" t="str">
            <v/>
          </cell>
          <cell r="G637" t="str">
            <v/>
          </cell>
          <cell r="J637" t="str">
            <v/>
          </cell>
          <cell r="K637" t="str">
            <v/>
          </cell>
          <cell r="P637" t="e">
            <v>#N/A</v>
          </cell>
          <cell r="R637" t="e">
            <v>#N/A</v>
          </cell>
          <cell r="V637" t="str">
            <v/>
          </cell>
          <cell r="AJ637">
            <v>0</v>
          </cell>
        </row>
        <row r="638">
          <cell r="A638">
            <v>636</v>
          </cell>
          <cell r="B638" t="str">
            <v/>
          </cell>
          <cell r="C638" t="str">
            <v/>
          </cell>
          <cell r="D638" t="str">
            <v/>
          </cell>
          <cell r="E638" t="str">
            <v/>
          </cell>
          <cell r="F638" t="str">
            <v/>
          </cell>
          <cell r="G638" t="str">
            <v/>
          </cell>
          <cell r="J638" t="str">
            <v/>
          </cell>
          <cell r="K638" t="str">
            <v/>
          </cell>
          <cell r="P638" t="e">
            <v>#N/A</v>
          </cell>
          <cell r="R638" t="e">
            <v>#N/A</v>
          </cell>
          <cell r="V638" t="str">
            <v/>
          </cell>
          <cell r="AJ638">
            <v>0</v>
          </cell>
        </row>
        <row r="639">
          <cell r="A639">
            <v>637</v>
          </cell>
          <cell r="B639" t="str">
            <v/>
          </cell>
          <cell r="C639" t="str">
            <v/>
          </cell>
          <cell r="D639" t="str">
            <v/>
          </cell>
          <cell r="E639" t="str">
            <v/>
          </cell>
          <cell r="F639" t="str">
            <v/>
          </cell>
          <cell r="G639" t="str">
            <v/>
          </cell>
          <cell r="J639" t="str">
            <v/>
          </cell>
          <cell r="K639" t="str">
            <v/>
          </cell>
          <cell r="P639" t="e">
            <v>#N/A</v>
          </cell>
          <cell r="R639" t="e">
            <v>#N/A</v>
          </cell>
          <cell r="V639" t="str">
            <v/>
          </cell>
          <cell r="AJ639">
            <v>0</v>
          </cell>
        </row>
        <row r="640">
          <cell r="A640">
            <v>638</v>
          </cell>
          <cell r="B640" t="str">
            <v/>
          </cell>
          <cell r="C640" t="str">
            <v/>
          </cell>
          <cell r="D640" t="str">
            <v/>
          </cell>
          <cell r="E640" t="str">
            <v/>
          </cell>
          <cell r="F640" t="str">
            <v/>
          </cell>
          <cell r="G640" t="str">
            <v/>
          </cell>
          <cell r="J640" t="str">
            <v/>
          </cell>
          <cell r="K640" t="str">
            <v/>
          </cell>
          <cell r="P640" t="e">
            <v>#N/A</v>
          </cell>
          <cell r="R640" t="e">
            <v>#N/A</v>
          </cell>
          <cell r="V640" t="str">
            <v/>
          </cell>
          <cell r="AJ640">
            <v>0</v>
          </cell>
        </row>
        <row r="641">
          <cell r="A641">
            <v>639</v>
          </cell>
          <cell r="B641" t="str">
            <v/>
          </cell>
          <cell r="C641" t="str">
            <v/>
          </cell>
          <cell r="D641" t="str">
            <v/>
          </cell>
          <cell r="E641" t="str">
            <v/>
          </cell>
          <cell r="F641" t="str">
            <v/>
          </cell>
          <cell r="G641" t="str">
            <v/>
          </cell>
          <cell r="J641" t="str">
            <v/>
          </cell>
          <cell r="K641" t="str">
            <v/>
          </cell>
          <cell r="P641" t="e">
            <v>#N/A</v>
          </cell>
          <cell r="R641" t="e">
            <v>#N/A</v>
          </cell>
          <cell r="V641" t="str">
            <v/>
          </cell>
          <cell r="AJ641">
            <v>0</v>
          </cell>
        </row>
        <row r="642">
          <cell r="A642">
            <v>640</v>
          </cell>
          <cell r="B642" t="str">
            <v/>
          </cell>
          <cell r="C642" t="str">
            <v/>
          </cell>
          <cell r="D642" t="str">
            <v/>
          </cell>
          <cell r="E642" t="str">
            <v/>
          </cell>
          <cell r="F642" t="str">
            <v/>
          </cell>
          <cell r="G642" t="str">
            <v/>
          </cell>
          <cell r="J642" t="str">
            <v/>
          </cell>
          <cell r="K642" t="str">
            <v/>
          </cell>
          <cell r="P642" t="e">
            <v>#N/A</v>
          </cell>
          <cell r="R642" t="e">
            <v>#N/A</v>
          </cell>
          <cell r="V642" t="str">
            <v/>
          </cell>
          <cell r="AJ642">
            <v>0</v>
          </cell>
        </row>
        <row r="643">
          <cell r="A643">
            <v>641</v>
          </cell>
          <cell r="B643" t="str">
            <v/>
          </cell>
          <cell r="C643" t="str">
            <v/>
          </cell>
          <cell r="D643" t="str">
            <v/>
          </cell>
          <cell r="E643" t="str">
            <v/>
          </cell>
          <cell r="F643" t="str">
            <v/>
          </cell>
          <cell r="G643" t="str">
            <v/>
          </cell>
          <cell r="J643" t="str">
            <v/>
          </cell>
          <cell r="K643" t="str">
            <v/>
          </cell>
          <cell r="P643" t="e">
            <v>#N/A</v>
          </cell>
          <cell r="R643" t="e">
            <v>#N/A</v>
          </cell>
          <cell r="V643" t="str">
            <v/>
          </cell>
          <cell r="AJ643">
            <v>0</v>
          </cell>
        </row>
        <row r="644">
          <cell r="A644">
            <v>642</v>
          </cell>
          <cell r="B644" t="str">
            <v/>
          </cell>
          <cell r="C644" t="str">
            <v/>
          </cell>
          <cell r="D644" t="str">
            <v/>
          </cell>
          <cell r="E644" t="str">
            <v/>
          </cell>
          <cell r="F644" t="str">
            <v/>
          </cell>
          <cell r="G644" t="str">
            <v/>
          </cell>
          <cell r="J644" t="str">
            <v/>
          </cell>
          <cell r="K644" t="str">
            <v/>
          </cell>
          <cell r="P644" t="e">
            <v>#N/A</v>
          </cell>
          <cell r="R644" t="e">
            <v>#N/A</v>
          </cell>
          <cell r="V644" t="str">
            <v/>
          </cell>
          <cell r="AJ644">
            <v>0</v>
          </cell>
        </row>
        <row r="645">
          <cell r="A645">
            <v>643</v>
          </cell>
          <cell r="B645" t="str">
            <v/>
          </cell>
          <cell r="C645" t="str">
            <v/>
          </cell>
          <cell r="D645" t="str">
            <v/>
          </cell>
          <cell r="E645" t="str">
            <v/>
          </cell>
          <cell r="F645" t="str">
            <v/>
          </cell>
          <cell r="G645" t="str">
            <v/>
          </cell>
          <cell r="J645" t="str">
            <v/>
          </cell>
          <cell r="K645" t="str">
            <v/>
          </cell>
          <cell r="P645" t="e">
            <v>#N/A</v>
          </cell>
          <cell r="R645" t="e">
            <v>#N/A</v>
          </cell>
          <cell r="V645" t="str">
            <v/>
          </cell>
          <cell r="AJ645">
            <v>0</v>
          </cell>
        </row>
        <row r="646">
          <cell r="A646">
            <v>644</v>
          </cell>
          <cell r="B646" t="str">
            <v/>
          </cell>
          <cell r="C646" t="str">
            <v/>
          </cell>
          <cell r="D646" t="str">
            <v/>
          </cell>
          <cell r="E646" t="str">
            <v/>
          </cell>
          <cell r="F646" t="str">
            <v/>
          </cell>
          <cell r="G646" t="str">
            <v/>
          </cell>
          <cell r="J646" t="str">
            <v/>
          </cell>
          <cell r="K646" t="str">
            <v/>
          </cell>
          <cell r="P646" t="e">
            <v>#N/A</v>
          </cell>
          <cell r="R646" t="e">
            <v>#N/A</v>
          </cell>
          <cell r="V646" t="str">
            <v/>
          </cell>
          <cell r="AJ646">
            <v>0</v>
          </cell>
        </row>
        <row r="647">
          <cell r="A647">
            <v>645</v>
          </cell>
          <cell r="B647" t="str">
            <v/>
          </cell>
          <cell r="C647" t="str">
            <v/>
          </cell>
          <cell r="D647" t="str">
            <v/>
          </cell>
          <cell r="E647" t="str">
            <v/>
          </cell>
          <cell r="F647" t="str">
            <v/>
          </cell>
          <cell r="G647" t="str">
            <v/>
          </cell>
          <cell r="J647" t="str">
            <v/>
          </cell>
          <cell r="K647" t="str">
            <v/>
          </cell>
          <cell r="P647" t="e">
            <v>#N/A</v>
          </cell>
          <cell r="R647" t="e">
            <v>#N/A</v>
          </cell>
          <cell r="V647" t="str">
            <v/>
          </cell>
          <cell r="AJ647">
            <v>0</v>
          </cell>
        </row>
        <row r="648">
          <cell r="A648">
            <v>646</v>
          </cell>
          <cell r="B648" t="str">
            <v/>
          </cell>
          <cell r="C648" t="str">
            <v/>
          </cell>
          <cell r="D648" t="str">
            <v/>
          </cell>
          <cell r="E648" t="str">
            <v/>
          </cell>
          <cell r="F648" t="str">
            <v/>
          </cell>
          <cell r="G648" t="str">
            <v/>
          </cell>
          <cell r="J648" t="str">
            <v/>
          </cell>
          <cell r="K648" t="str">
            <v/>
          </cell>
          <cell r="P648" t="e">
            <v>#N/A</v>
          </cell>
          <cell r="R648" t="e">
            <v>#N/A</v>
          </cell>
          <cell r="V648" t="str">
            <v/>
          </cell>
          <cell r="AJ648">
            <v>0</v>
          </cell>
        </row>
        <row r="649">
          <cell r="A649">
            <v>647</v>
          </cell>
          <cell r="B649" t="str">
            <v/>
          </cell>
          <cell r="C649" t="str">
            <v/>
          </cell>
          <cell r="D649" t="str">
            <v/>
          </cell>
          <cell r="E649" t="str">
            <v/>
          </cell>
          <cell r="F649" t="str">
            <v/>
          </cell>
          <cell r="G649" t="str">
            <v/>
          </cell>
          <cell r="J649" t="str">
            <v/>
          </cell>
          <cell r="K649" t="str">
            <v/>
          </cell>
          <cell r="P649" t="e">
            <v>#N/A</v>
          </cell>
          <cell r="R649" t="e">
            <v>#N/A</v>
          </cell>
          <cell r="V649" t="str">
            <v/>
          </cell>
          <cell r="AJ649">
            <v>0</v>
          </cell>
        </row>
        <row r="650">
          <cell r="A650">
            <v>648</v>
          </cell>
          <cell r="B650" t="str">
            <v/>
          </cell>
          <cell r="C650" t="str">
            <v/>
          </cell>
          <cell r="D650" t="str">
            <v/>
          </cell>
          <cell r="E650" t="str">
            <v/>
          </cell>
          <cell r="F650" t="str">
            <v/>
          </cell>
          <cell r="G650" t="str">
            <v/>
          </cell>
          <cell r="J650" t="str">
            <v/>
          </cell>
          <cell r="K650" t="str">
            <v/>
          </cell>
          <cell r="P650" t="e">
            <v>#N/A</v>
          </cell>
          <cell r="R650" t="e">
            <v>#N/A</v>
          </cell>
          <cell r="V650" t="str">
            <v/>
          </cell>
          <cell r="AJ650">
            <v>0</v>
          </cell>
        </row>
        <row r="651">
          <cell r="A651">
            <v>649</v>
          </cell>
          <cell r="B651" t="str">
            <v/>
          </cell>
          <cell r="C651" t="str">
            <v/>
          </cell>
          <cell r="D651" t="str">
            <v/>
          </cell>
          <cell r="E651" t="str">
            <v/>
          </cell>
          <cell r="F651" t="str">
            <v/>
          </cell>
          <cell r="G651" t="str">
            <v/>
          </cell>
          <cell r="J651" t="str">
            <v/>
          </cell>
          <cell r="K651" t="str">
            <v/>
          </cell>
          <cell r="P651" t="e">
            <v>#N/A</v>
          </cell>
          <cell r="R651" t="e">
            <v>#N/A</v>
          </cell>
          <cell r="V651" t="str">
            <v/>
          </cell>
          <cell r="AJ651">
            <v>0</v>
          </cell>
        </row>
        <row r="652">
          <cell r="A652">
            <v>650</v>
          </cell>
          <cell r="B652" t="str">
            <v/>
          </cell>
          <cell r="C652" t="str">
            <v/>
          </cell>
          <cell r="D652" t="str">
            <v/>
          </cell>
          <cell r="E652" t="str">
            <v/>
          </cell>
          <cell r="F652" t="str">
            <v/>
          </cell>
          <cell r="G652" t="str">
            <v/>
          </cell>
          <cell r="J652" t="str">
            <v/>
          </cell>
          <cell r="K652" t="str">
            <v/>
          </cell>
          <cell r="P652" t="e">
            <v>#N/A</v>
          </cell>
          <cell r="R652" t="e">
            <v>#N/A</v>
          </cell>
          <cell r="V652" t="str">
            <v/>
          </cell>
          <cell r="AJ652">
            <v>0</v>
          </cell>
        </row>
        <row r="653">
          <cell r="A653">
            <v>651</v>
          </cell>
          <cell r="B653" t="str">
            <v/>
          </cell>
          <cell r="C653" t="str">
            <v/>
          </cell>
          <cell r="D653" t="str">
            <v/>
          </cell>
          <cell r="E653" t="str">
            <v/>
          </cell>
          <cell r="F653" t="str">
            <v/>
          </cell>
          <cell r="G653" t="str">
            <v/>
          </cell>
          <cell r="J653" t="str">
            <v/>
          </cell>
          <cell r="K653" t="str">
            <v/>
          </cell>
          <cell r="P653" t="e">
            <v>#N/A</v>
          </cell>
          <cell r="R653" t="e">
            <v>#N/A</v>
          </cell>
          <cell r="V653" t="str">
            <v/>
          </cell>
          <cell r="AJ653">
            <v>0</v>
          </cell>
        </row>
        <row r="654">
          <cell r="A654">
            <v>652</v>
          </cell>
          <cell r="B654" t="str">
            <v/>
          </cell>
          <cell r="C654" t="str">
            <v/>
          </cell>
          <cell r="D654" t="str">
            <v/>
          </cell>
          <cell r="E654" t="str">
            <v/>
          </cell>
          <cell r="F654" t="str">
            <v/>
          </cell>
          <cell r="G654" t="str">
            <v/>
          </cell>
          <cell r="J654" t="str">
            <v/>
          </cell>
          <cell r="K654" t="str">
            <v/>
          </cell>
          <cell r="P654" t="e">
            <v>#N/A</v>
          </cell>
          <cell r="R654" t="e">
            <v>#N/A</v>
          </cell>
          <cell r="V654" t="str">
            <v/>
          </cell>
          <cell r="AJ654">
            <v>0</v>
          </cell>
        </row>
        <row r="655">
          <cell r="A655">
            <v>653</v>
          </cell>
          <cell r="B655" t="str">
            <v/>
          </cell>
          <cell r="C655" t="str">
            <v/>
          </cell>
          <cell r="D655" t="str">
            <v/>
          </cell>
          <cell r="E655" t="str">
            <v/>
          </cell>
          <cell r="F655" t="str">
            <v/>
          </cell>
          <cell r="G655" t="str">
            <v/>
          </cell>
          <cell r="J655" t="str">
            <v/>
          </cell>
          <cell r="K655" t="str">
            <v/>
          </cell>
          <cell r="P655" t="e">
            <v>#N/A</v>
          </cell>
          <cell r="R655" t="e">
            <v>#N/A</v>
          </cell>
          <cell r="V655" t="str">
            <v/>
          </cell>
          <cell r="AJ655">
            <v>0</v>
          </cell>
        </row>
        <row r="656">
          <cell r="A656">
            <v>654</v>
          </cell>
          <cell r="B656" t="str">
            <v/>
          </cell>
          <cell r="C656" t="str">
            <v/>
          </cell>
          <cell r="D656" t="str">
            <v/>
          </cell>
          <cell r="E656" t="str">
            <v/>
          </cell>
          <cell r="F656" t="str">
            <v/>
          </cell>
          <cell r="G656" t="str">
            <v/>
          </cell>
          <cell r="J656" t="str">
            <v/>
          </cell>
          <cell r="K656" t="str">
            <v/>
          </cell>
          <cell r="P656" t="e">
            <v>#N/A</v>
          </cell>
          <cell r="R656" t="e">
            <v>#N/A</v>
          </cell>
          <cell r="V656" t="str">
            <v/>
          </cell>
          <cell r="AJ656">
            <v>0</v>
          </cell>
        </row>
        <row r="657">
          <cell r="A657">
            <v>655</v>
          </cell>
          <cell r="B657" t="str">
            <v/>
          </cell>
          <cell r="C657" t="str">
            <v/>
          </cell>
          <cell r="D657" t="str">
            <v/>
          </cell>
          <cell r="E657" t="str">
            <v/>
          </cell>
          <cell r="F657" t="str">
            <v/>
          </cell>
          <cell r="G657" t="str">
            <v/>
          </cell>
          <cell r="J657" t="str">
            <v/>
          </cell>
          <cell r="K657" t="str">
            <v/>
          </cell>
          <cell r="P657" t="e">
            <v>#N/A</v>
          </cell>
          <cell r="R657" t="e">
            <v>#N/A</v>
          </cell>
          <cell r="V657" t="str">
            <v/>
          </cell>
          <cell r="AJ657">
            <v>0</v>
          </cell>
        </row>
        <row r="658">
          <cell r="A658">
            <v>656</v>
          </cell>
          <cell r="B658" t="str">
            <v/>
          </cell>
          <cell r="C658" t="str">
            <v/>
          </cell>
          <cell r="D658" t="str">
            <v/>
          </cell>
          <cell r="E658" t="str">
            <v/>
          </cell>
          <cell r="F658" t="str">
            <v/>
          </cell>
          <cell r="G658" t="str">
            <v/>
          </cell>
          <cell r="J658" t="str">
            <v/>
          </cell>
          <cell r="K658" t="str">
            <v/>
          </cell>
          <cell r="P658" t="e">
            <v>#N/A</v>
          </cell>
          <cell r="R658" t="e">
            <v>#N/A</v>
          </cell>
          <cell r="V658" t="str">
            <v/>
          </cell>
          <cell r="AJ658">
            <v>0</v>
          </cell>
        </row>
        <row r="659">
          <cell r="A659">
            <v>657</v>
          </cell>
          <cell r="B659" t="str">
            <v/>
          </cell>
          <cell r="C659" t="str">
            <v/>
          </cell>
          <cell r="D659" t="str">
            <v/>
          </cell>
          <cell r="E659" t="str">
            <v/>
          </cell>
          <cell r="F659" t="str">
            <v/>
          </cell>
          <cell r="G659" t="str">
            <v/>
          </cell>
          <cell r="J659" t="str">
            <v/>
          </cell>
          <cell r="K659" t="str">
            <v/>
          </cell>
          <cell r="P659" t="e">
            <v>#N/A</v>
          </cell>
          <cell r="R659" t="e">
            <v>#N/A</v>
          </cell>
          <cell r="V659" t="str">
            <v/>
          </cell>
          <cell r="AJ659">
            <v>0</v>
          </cell>
        </row>
        <row r="660">
          <cell r="A660">
            <v>658</v>
          </cell>
          <cell r="B660" t="str">
            <v/>
          </cell>
          <cell r="C660" t="str">
            <v/>
          </cell>
          <cell r="D660" t="str">
            <v/>
          </cell>
          <cell r="E660" t="str">
            <v/>
          </cell>
          <cell r="F660" t="str">
            <v/>
          </cell>
          <cell r="G660" t="str">
            <v/>
          </cell>
          <cell r="J660" t="str">
            <v/>
          </cell>
          <cell r="K660" t="str">
            <v/>
          </cell>
          <cell r="P660" t="e">
            <v>#N/A</v>
          </cell>
          <cell r="R660" t="e">
            <v>#N/A</v>
          </cell>
          <cell r="V660" t="str">
            <v/>
          </cell>
          <cell r="AJ660">
            <v>0</v>
          </cell>
        </row>
        <row r="661">
          <cell r="A661">
            <v>659</v>
          </cell>
          <cell r="B661" t="str">
            <v/>
          </cell>
          <cell r="C661" t="str">
            <v/>
          </cell>
          <cell r="D661" t="str">
            <v/>
          </cell>
          <cell r="E661" t="str">
            <v/>
          </cell>
          <cell r="F661" t="str">
            <v/>
          </cell>
          <cell r="G661" t="str">
            <v/>
          </cell>
          <cell r="J661" t="str">
            <v/>
          </cell>
          <cell r="K661" t="str">
            <v/>
          </cell>
          <cell r="P661" t="e">
            <v>#N/A</v>
          </cell>
          <cell r="R661" t="e">
            <v>#N/A</v>
          </cell>
          <cell r="V661" t="str">
            <v/>
          </cell>
          <cell r="AJ661">
            <v>0</v>
          </cell>
        </row>
        <row r="662">
          <cell r="A662">
            <v>660</v>
          </cell>
          <cell r="B662" t="str">
            <v/>
          </cell>
          <cell r="C662" t="str">
            <v/>
          </cell>
          <cell r="D662" t="str">
            <v/>
          </cell>
          <cell r="E662" t="str">
            <v/>
          </cell>
          <cell r="F662" t="str">
            <v/>
          </cell>
          <cell r="G662" t="str">
            <v/>
          </cell>
          <cell r="J662" t="str">
            <v/>
          </cell>
          <cell r="K662" t="str">
            <v/>
          </cell>
          <cell r="P662" t="e">
            <v>#N/A</v>
          </cell>
          <cell r="R662" t="e">
            <v>#N/A</v>
          </cell>
          <cell r="V662" t="str">
            <v/>
          </cell>
          <cell r="AJ662">
            <v>0</v>
          </cell>
        </row>
        <row r="663">
          <cell r="A663">
            <v>661</v>
          </cell>
          <cell r="B663" t="str">
            <v/>
          </cell>
          <cell r="C663" t="str">
            <v/>
          </cell>
          <cell r="D663" t="str">
            <v/>
          </cell>
          <cell r="E663" t="str">
            <v/>
          </cell>
          <cell r="F663" t="str">
            <v/>
          </cell>
          <cell r="G663" t="str">
            <v/>
          </cell>
          <cell r="J663" t="str">
            <v/>
          </cell>
          <cell r="K663" t="str">
            <v/>
          </cell>
          <cell r="P663" t="e">
            <v>#N/A</v>
          </cell>
          <cell r="R663" t="e">
            <v>#N/A</v>
          </cell>
          <cell r="V663" t="str">
            <v/>
          </cell>
          <cell r="AJ663">
            <v>0</v>
          </cell>
        </row>
        <row r="664">
          <cell r="A664">
            <v>662</v>
          </cell>
          <cell r="B664" t="str">
            <v/>
          </cell>
          <cell r="C664" t="str">
            <v/>
          </cell>
          <cell r="D664" t="str">
            <v/>
          </cell>
          <cell r="E664" t="str">
            <v/>
          </cell>
          <cell r="F664" t="str">
            <v/>
          </cell>
          <cell r="G664" t="str">
            <v/>
          </cell>
          <cell r="J664" t="str">
            <v/>
          </cell>
          <cell r="K664" t="str">
            <v/>
          </cell>
          <cell r="P664" t="e">
            <v>#N/A</v>
          </cell>
          <cell r="R664" t="e">
            <v>#N/A</v>
          </cell>
          <cell r="V664" t="str">
            <v/>
          </cell>
          <cell r="AJ664">
            <v>0</v>
          </cell>
        </row>
        <row r="665">
          <cell r="A665">
            <v>663</v>
          </cell>
          <cell r="B665" t="str">
            <v/>
          </cell>
          <cell r="C665" t="str">
            <v/>
          </cell>
          <cell r="D665" t="str">
            <v/>
          </cell>
          <cell r="E665" t="str">
            <v/>
          </cell>
          <cell r="F665" t="str">
            <v/>
          </cell>
          <cell r="G665" t="str">
            <v/>
          </cell>
          <cell r="J665" t="str">
            <v/>
          </cell>
          <cell r="K665" t="str">
            <v/>
          </cell>
          <cell r="P665" t="e">
            <v>#N/A</v>
          </cell>
          <cell r="R665" t="e">
            <v>#N/A</v>
          </cell>
          <cell r="V665" t="str">
            <v/>
          </cell>
          <cell r="AJ665">
            <v>0</v>
          </cell>
        </row>
        <row r="666">
          <cell r="A666">
            <v>664</v>
          </cell>
          <cell r="B666" t="str">
            <v/>
          </cell>
          <cell r="C666" t="str">
            <v/>
          </cell>
          <cell r="D666" t="str">
            <v/>
          </cell>
          <cell r="E666" t="str">
            <v/>
          </cell>
          <cell r="F666" t="str">
            <v/>
          </cell>
          <cell r="G666" t="str">
            <v/>
          </cell>
          <cell r="J666" t="str">
            <v/>
          </cell>
          <cell r="K666" t="str">
            <v/>
          </cell>
          <cell r="P666" t="e">
            <v>#N/A</v>
          </cell>
          <cell r="R666" t="e">
            <v>#N/A</v>
          </cell>
          <cell r="V666" t="str">
            <v/>
          </cell>
          <cell r="AJ666">
            <v>0</v>
          </cell>
        </row>
        <row r="667">
          <cell r="A667">
            <v>665</v>
          </cell>
          <cell r="B667" t="str">
            <v/>
          </cell>
          <cell r="C667" t="str">
            <v/>
          </cell>
          <cell r="D667" t="str">
            <v/>
          </cell>
          <cell r="E667" t="str">
            <v/>
          </cell>
          <cell r="F667" t="str">
            <v/>
          </cell>
          <cell r="G667" t="str">
            <v/>
          </cell>
          <cell r="J667" t="str">
            <v/>
          </cell>
          <cell r="K667" t="str">
            <v/>
          </cell>
          <cell r="P667" t="e">
            <v>#N/A</v>
          </cell>
          <cell r="R667" t="e">
            <v>#N/A</v>
          </cell>
          <cell r="V667" t="str">
            <v/>
          </cell>
          <cell r="AJ667">
            <v>0</v>
          </cell>
        </row>
        <row r="668">
          <cell r="A668">
            <v>666</v>
          </cell>
          <cell r="B668" t="str">
            <v/>
          </cell>
          <cell r="C668" t="str">
            <v/>
          </cell>
          <cell r="D668" t="str">
            <v/>
          </cell>
          <cell r="E668" t="str">
            <v/>
          </cell>
          <cell r="F668" t="str">
            <v/>
          </cell>
          <cell r="G668" t="str">
            <v/>
          </cell>
          <cell r="J668" t="str">
            <v/>
          </cell>
          <cell r="K668" t="str">
            <v/>
          </cell>
          <cell r="P668" t="e">
            <v>#N/A</v>
          </cell>
          <cell r="R668" t="e">
            <v>#N/A</v>
          </cell>
          <cell r="V668" t="str">
            <v/>
          </cell>
          <cell r="AJ668">
            <v>0</v>
          </cell>
        </row>
        <row r="669">
          <cell r="A669">
            <v>667</v>
          </cell>
          <cell r="B669" t="str">
            <v/>
          </cell>
          <cell r="C669" t="str">
            <v/>
          </cell>
          <cell r="D669" t="str">
            <v/>
          </cell>
          <cell r="E669" t="str">
            <v/>
          </cell>
          <cell r="F669" t="str">
            <v/>
          </cell>
          <cell r="G669" t="str">
            <v/>
          </cell>
          <cell r="J669" t="str">
            <v/>
          </cell>
          <cell r="K669" t="str">
            <v/>
          </cell>
          <cell r="P669" t="e">
            <v>#N/A</v>
          </cell>
          <cell r="R669" t="e">
            <v>#N/A</v>
          </cell>
          <cell r="V669" t="str">
            <v/>
          </cell>
          <cell r="AJ669">
            <v>0</v>
          </cell>
        </row>
        <row r="670">
          <cell r="A670">
            <v>668</v>
          </cell>
          <cell r="B670" t="str">
            <v/>
          </cell>
          <cell r="C670" t="str">
            <v/>
          </cell>
          <cell r="D670" t="str">
            <v/>
          </cell>
          <cell r="E670" t="str">
            <v/>
          </cell>
          <cell r="F670" t="str">
            <v/>
          </cell>
          <cell r="G670" t="str">
            <v/>
          </cell>
          <cell r="J670" t="str">
            <v/>
          </cell>
          <cell r="K670" t="str">
            <v/>
          </cell>
          <cell r="P670" t="e">
            <v>#N/A</v>
          </cell>
          <cell r="R670" t="e">
            <v>#N/A</v>
          </cell>
          <cell r="V670" t="str">
            <v/>
          </cell>
          <cell r="AJ670">
            <v>0</v>
          </cell>
        </row>
        <row r="671">
          <cell r="A671">
            <v>669</v>
          </cell>
          <cell r="B671" t="str">
            <v/>
          </cell>
          <cell r="C671" t="str">
            <v/>
          </cell>
          <cell r="D671" t="str">
            <v/>
          </cell>
          <cell r="E671" t="str">
            <v/>
          </cell>
          <cell r="F671" t="str">
            <v/>
          </cell>
          <cell r="G671" t="str">
            <v/>
          </cell>
          <cell r="J671" t="str">
            <v/>
          </cell>
          <cell r="K671" t="str">
            <v/>
          </cell>
          <cell r="P671" t="e">
            <v>#N/A</v>
          </cell>
          <cell r="R671" t="e">
            <v>#N/A</v>
          </cell>
          <cell r="V671" t="str">
            <v/>
          </cell>
          <cell r="AJ671">
            <v>0</v>
          </cell>
        </row>
        <row r="672">
          <cell r="A672">
            <v>670</v>
          </cell>
          <cell r="B672" t="str">
            <v/>
          </cell>
          <cell r="C672" t="str">
            <v/>
          </cell>
          <cell r="D672" t="str">
            <v/>
          </cell>
          <cell r="E672" t="str">
            <v/>
          </cell>
          <cell r="F672" t="str">
            <v/>
          </cell>
          <cell r="G672" t="str">
            <v/>
          </cell>
          <cell r="J672" t="str">
            <v/>
          </cell>
          <cell r="K672" t="str">
            <v/>
          </cell>
          <cell r="P672" t="e">
            <v>#N/A</v>
          </cell>
          <cell r="R672" t="e">
            <v>#N/A</v>
          </cell>
          <cell r="V672" t="str">
            <v/>
          </cell>
          <cell r="AJ672">
            <v>0</v>
          </cell>
        </row>
        <row r="673">
          <cell r="A673">
            <v>671</v>
          </cell>
          <cell r="B673" t="str">
            <v/>
          </cell>
          <cell r="C673" t="str">
            <v/>
          </cell>
          <cell r="D673" t="str">
            <v/>
          </cell>
          <cell r="E673" t="str">
            <v/>
          </cell>
          <cell r="F673" t="str">
            <v/>
          </cell>
          <cell r="G673" t="str">
            <v/>
          </cell>
          <cell r="J673" t="str">
            <v/>
          </cell>
          <cell r="K673" t="str">
            <v/>
          </cell>
          <cell r="P673" t="e">
            <v>#N/A</v>
          </cell>
          <cell r="R673" t="e">
            <v>#N/A</v>
          </cell>
          <cell r="V673" t="str">
            <v/>
          </cell>
          <cell r="AJ673">
            <v>0</v>
          </cell>
        </row>
        <row r="674">
          <cell r="A674">
            <v>672</v>
          </cell>
          <cell r="B674" t="str">
            <v/>
          </cell>
          <cell r="C674" t="str">
            <v/>
          </cell>
          <cell r="D674" t="str">
            <v/>
          </cell>
          <cell r="E674" t="str">
            <v/>
          </cell>
          <cell r="F674" t="str">
            <v/>
          </cell>
          <cell r="G674" t="str">
            <v/>
          </cell>
          <cell r="J674" t="str">
            <v/>
          </cell>
          <cell r="K674" t="str">
            <v/>
          </cell>
          <cell r="P674" t="e">
            <v>#N/A</v>
          </cell>
          <cell r="R674" t="e">
            <v>#N/A</v>
          </cell>
          <cell r="V674" t="str">
            <v/>
          </cell>
          <cell r="AJ674">
            <v>0</v>
          </cell>
        </row>
        <row r="675">
          <cell r="A675">
            <v>673</v>
          </cell>
          <cell r="B675" t="str">
            <v/>
          </cell>
          <cell r="C675" t="str">
            <v/>
          </cell>
          <cell r="D675" t="str">
            <v/>
          </cell>
          <cell r="E675" t="str">
            <v/>
          </cell>
          <cell r="F675" t="str">
            <v/>
          </cell>
          <cell r="G675" t="str">
            <v/>
          </cell>
          <cell r="J675" t="str">
            <v/>
          </cell>
          <cell r="K675" t="str">
            <v/>
          </cell>
          <cell r="P675" t="e">
            <v>#N/A</v>
          </cell>
          <cell r="R675" t="e">
            <v>#N/A</v>
          </cell>
          <cell r="V675" t="str">
            <v/>
          </cell>
          <cell r="AJ675">
            <v>0</v>
          </cell>
        </row>
        <row r="676">
          <cell r="A676">
            <v>674</v>
          </cell>
          <cell r="B676" t="str">
            <v/>
          </cell>
          <cell r="C676" t="str">
            <v/>
          </cell>
          <cell r="D676" t="str">
            <v/>
          </cell>
          <cell r="E676" t="str">
            <v/>
          </cell>
          <cell r="F676" t="str">
            <v/>
          </cell>
          <cell r="G676" t="str">
            <v/>
          </cell>
          <cell r="J676" t="str">
            <v/>
          </cell>
          <cell r="K676" t="str">
            <v/>
          </cell>
          <cell r="P676" t="e">
            <v>#N/A</v>
          </cell>
          <cell r="R676" t="e">
            <v>#N/A</v>
          </cell>
          <cell r="V676" t="str">
            <v/>
          </cell>
          <cell r="AJ676">
            <v>0</v>
          </cell>
        </row>
        <row r="677">
          <cell r="A677">
            <v>675</v>
          </cell>
          <cell r="B677" t="str">
            <v/>
          </cell>
          <cell r="C677" t="str">
            <v/>
          </cell>
          <cell r="D677" t="str">
            <v/>
          </cell>
          <cell r="E677" t="str">
            <v/>
          </cell>
          <cell r="F677" t="str">
            <v/>
          </cell>
          <cell r="G677" t="str">
            <v/>
          </cell>
          <cell r="J677" t="str">
            <v/>
          </cell>
          <cell r="K677" t="str">
            <v/>
          </cell>
          <cell r="P677" t="e">
            <v>#N/A</v>
          </cell>
          <cell r="R677" t="e">
            <v>#N/A</v>
          </cell>
          <cell r="V677" t="str">
            <v/>
          </cell>
          <cell r="AJ677">
            <v>0</v>
          </cell>
        </row>
        <row r="678">
          <cell r="A678">
            <v>676</v>
          </cell>
          <cell r="B678" t="str">
            <v/>
          </cell>
          <cell r="C678" t="str">
            <v/>
          </cell>
          <cell r="D678" t="str">
            <v/>
          </cell>
          <cell r="E678" t="str">
            <v/>
          </cell>
          <cell r="F678" t="str">
            <v/>
          </cell>
          <cell r="G678" t="str">
            <v/>
          </cell>
          <cell r="J678" t="str">
            <v/>
          </cell>
          <cell r="K678" t="str">
            <v/>
          </cell>
          <cell r="P678" t="e">
            <v>#N/A</v>
          </cell>
          <cell r="R678" t="e">
            <v>#N/A</v>
          </cell>
          <cell r="V678" t="str">
            <v/>
          </cell>
          <cell r="AJ678">
            <v>0</v>
          </cell>
        </row>
        <row r="679">
          <cell r="A679">
            <v>677</v>
          </cell>
          <cell r="B679" t="str">
            <v/>
          </cell>
          <cell r="C679" t="str">
            <v/>
          </cell>
          <cell r="D679" t="str">
            <v/>
          </cell>
          <cell r="E679" t="str">
            <v/>
          </cell>
          <cell r="F679" t="str">
            <v/>
          </cell>
          <cell r="G679" t="str">
            <v/>
          </cell>
          <cell r="J679" t="str">
            <v/>
          </cell>
          <cell r="K679" t="str">
            <v/>
          </cell>
          <cell r="P679" t="e">
            <v>#N/A</v>
          </cell>
          <cell r="R679" t="e">
            <v>#N/A</v>
          </cell>
          <cell r="V679" t="str">
            <v/>
          </cell>
          <cell r="AJ679">
            <v>0</v>
          </cell>
        </row>
        <row r="680">
          <cell r="A680">
            <v>678</v>
          </cell>
          <cell r="B680" t="str">
            <v/>
          </cell>
          <cell r="C680" t="str">
            <v/>
          </cell>
          <cell r="D680" t="str">
            <v/>
          </cell>
          <cell r="E680" t="str">
            <v/>
          </cell>
          <cell r="F680" t="str">
            <v/>
          </cell>
          <cell r="G680" t="str">
            <v/>
          </cell>
          <cell r="J680" t="str">
            <v/>
          </cell>
          <cell r="K680" t="str">
            <v/>
          </cell>
          <cell r="P680" t="e">
            <v>#N/A</v>
          </cell>
          <cell r="R680" t="e">
            <v>#N/A</v>
          </cell>
          <cell r="V680" t="str">
            <v/>
          </cell>
          <cell r="AJ680">
            <v>0</v>
          </cell>
        </row>
        <row r="681">
          <cell r="A681">
            <v>679</v>
          </cell>
          <cell r="B681" t="str">
            <v/>
          </cell>
          <cell r="C681" t="str">
            <v/>
          </cell>
          <cell r="D681" t="str">
            <v/>
          </cell>
          <cell r="E681" t="str">
            <v/>
          </cell>
          <cell r="F681" t="str">
            <v/>
          </cell>
          <cell r="G681" t="str">
            <v/>
          </cell>
          <cell r="J681" t="str">
            <v/>
          </cell>
          <cell r="K681" t="str">
            <v/>
          </cell>
          <cell r="P681" t="e">
            <v>#N/A</v>
          </cell>
          <cell r="R681" t="e">
            <v>#N/A</v>
          </cell>
          <cell r="V681" t="str">
            <v/>
          </cell>
          <cell r="AJ681">
            <v>0</v>
          </cell>
        </row>
        <row r="682">
          <cell r="A682">
            <v>680</v>
          </cell>
          <cell r="B682" t="str">
            <v/>
          </cell>
          <cell r="C682" t="str">
            <v/>
          </cell>
          <cell r="D682" t="str">
            <v/>
          </cell>
          <cell r="E682" t="str">
            <v/>
          </cell>
          <cell r="F682" t="str">
            <v/>
          </cell>
          <cell r="G682" t="str">
            <v/>
          </cell>
          <cell r="J682" t="str">
            <v/>
          </cell>
          <cell r="K682" t="str">
            <v/>
          </cell>
          <cell r="P682" t="e">
            <v>#N/A</v>
          </cell>
          <cell r="R682" t="e">
            <v>#N/A</v>
          </cell>
          <cell r="V682" t="str">
            <v/>
          </cell>
          <cell r="AJ682">
            <v>0</v>
          </cell>
        </row>
        <row r="683">
          <cell r="A683">
            <v>681</v>
          </cell>
          <cell r="B683" t="str">
            <v/>
          </cell>
          <cell r="C683" t="str">
            <v/>
          </cell>
          <cell r="D683" t="str">
            <v/>
          </cell>
          <cell r="E683" t="str">
            <v/>
          </cell>
          <cell r="F683" t="str">
            <v/>
          </cell>
          <cell r="G683" t="str">
            <v/>
          </cell>
          <cell r="J683" t="str">
            <v/>
          </cell>
          <cell r="K683" t="str">
            <v/>
          </cell>
          <cell r="P683" t="e">
            <v>#N/A</v>
          </cell>
          <cell r="R683" t="e">
            <v>#N/A</v>
          </cell>
          <cell r="V683" t="str">
            <v/>
          </cell>
          <cell r="AJ683">
            <v>0</v>
          </cell>
        </row>
        <row r="684">
          <cell r="A684">
            <v>682</v>
          </cell>
          <cell r="B684" t="str">
            <v/>
          </cell>
          <cell r="C684" t="str">
            <v/>
          </cell>
          <cell r="D684" t="str">
            <v/>
          </cell>
          <cell r="E684" t="str">
            <v/>
          </cell>
          <cell r="F684" t="str">
            <v/>
          </cell>
          <cell r="G684" t="str">
            <v/>
          </cell>
          <cell r="J684" t="str">
            <v/>
          </cell>
          <cell r="K684" t="str">
            <v/>
          </cell>
          <cell r="P684" t="e">
            <v>#N/A</v>
          </cell>
          <cell r="R684" t="e">
            <v>#N/A</v>
          </cell>
          <cell r="V684" t="str">
            <v/>
          </cell>
          <cell r="AJ684">
            <v>0</v>
          </cell>
        </row>
        <row r="685">
          <cell r="A685">
            <v>683</v>
          </cell>
          <cell r="B685" t="str">
            <v/>
          </cell>
          <cell r="C685" t="str">
            <v/>
          </cell>
          <cell r="D685" t="str">
            <v/>
          </cell>
          <cell r="E685" t="str">
            <v/>
          </cell>
          <cell r="F685" t="str">
            <v/>
          </cell>
          <cell r="G685" t="str">
            <v/>
          </cell>
          <cell r="J685" t="str">
            <v/>
          </cell>
          <cell r="K685" t="str">
            <v/>
          </cell>
          <cell r="P685" t="e">
            <v>#N/A</v>
          </cell>
          <cell r="R685" t="e">
            <v>#N/A</v>
          </cell>
          <cell r="V685" t="str">
            <v/>
          </cell>
          <cell r="AJ685">
            <v>0</v>
          </cell>
        </row>
        <row r="686">
          <cell r="A686">
            <v>684</v>
          </cell>
          <cell r="B686" t="str">
            <v/>
          </cell>
          <cell r="C686" t="str">
            <v/>
          </cell>
          <cell r="D686" t="str">
            <v/>
          </cell>
          <cell r="E686" t="str">
            <v/>
          </cell>
          <cell r="F686" t="str">
            <v/>
          </cell>
          <cell r="G686" t="str">
            <v/>
          </cell>
          <cell r="J686" t="str">
            <v/>
          </cell>
          <cell r="K686" t="str">
            <v/>
          </cell>
          <cell r="P686" t="e">
            <v>#N/A</v>
          </cell>
          <cell r="R686" t="e">
            <v>#N/A</v>
          </cell>
          <cell r="V686" t="str">
            <v/>
          </cell>
          <cell r="AJ686">
            <v>0</v>
          </cell>
        </row>
        <row r="687">
          <cell r="A687">
            <v>685</v>
          </cell>
          <cell r="B687" t="str">
            <v/>
          </cell>
          <cell r="C687" t="str">
            <v/>
          </cell>
          <cell r="D687" t="str">
            <v/>
          </cell>
          <cell r="E687" t="str">
            <v/>
          </cell>
          <cell r="F687" t="str">
            <v/>
          </cell>
          <cell r="G687" t="str">
            <v/>
          </cell>
          <cell r="J687" t="str">
            <v/>
          </cell>
          <cell r="K687" t="str">
            <v/>
          </cell>
          <cell r="P687" t="e">
            <v>#N/A</v>
          </cell>
          <cell r="R687" t="e">
            <v>#N/A</v>
          </cell>
          <cell r="V687" t="str">
            <v/>
          </cell>
          <cell r="AJ687">
            <v>0</v>
          </cell>
        </row>
        <row r="688">
          <cell r="A688">
            <v>686</v>
          </cell>
          <cell r="B688" t="str">
            <v/>
          </cell>
          <cell r="C688" t="str">
            <v/>
          </cell>
          <cell r="D688" t="str">
            <v/>
          </cell>
          <cell r="E688" t="str">
            <v/>
          </cell>
          <cell r="F688" t="str">
            <v/>
          </cell>
          <cell r="G688" t="str">
            <v/>
          </cell>
          <cell r="J688" t="str">
            <v/>
          </cell>
          <cell r="K688" t="str">
            <v/>
          </cell>
          <cell r="P688" t="e">
            <v>#N/A</v>
          </cell>
          <cell r="R688" t="e">
            <v>#N/A</v>
          </cell>
          <cell r="V688" t="str">
            <v/>
          </cell>
          <cell r="AJ688">
            <v>0</v>
          </cell>
        </row>
        <row r="689">
          <cell r="A689">
            <v>687</v>
          </cell>
          <cell r="B689" t="str">
            <v/>
          </cell>
          <cell r="C689" t="str">
            <v/>
          </cell>
          <cell r="D689" t="str">
            <v/>
          </cell>
          <cell r="E689" t="str">
            <v/>
          </cell>
          <cell r="F689" t="str">
            <v/>
          </cell>
          <cell r="G689" t="str">
            <v/>
          </cell>
          <cell r="J689" t="str">
            <v/>
          </cell>
          <cell r="K689" t="str">
            <v/>
          </cell>
          <cell r="P689" t="e">
            <v>#N/A</v>
          </cell>
          <cell r="R689" t="e">
            <v>#N/A</v>
          </cell>
          <cell r="V689" t="str">
            <v/>
          </cell>
          <cell r="AJ689">
            <v>0</v>
          </cell>
        </row>
        <row r="690">
          <cell r="A690">
            <v>688</v>
          </cell>
          <cell r="B690" t="str">
            <v/>
          </cell>
          <cell r="C690" t="str">
            <v/>
          </cell>
          <cell r="D690" t="str">
            <v/>
          </cell>
          <cell r="E690" t="str">
            <v/>
          </cell>
          <cell r="F690" t="str">
            <v/>
          </cell>
          <cell r="G690" t="str">
            <v/>
          </cell>
          <cell r="J690" t="str">
            <v/>
          </cell>
          <cell r="K690" t="str">
            <v/>
          </cell>
          <cell r="P690" t="e">
            <v>#N/A</v>
          </cell>
          <cell r="R690" t="e">
            <v>#N/A</v>
          </cell>
          <cell r="V690" t="str">
            <v/>
          </cell>
          <cell r="AJ690">
            <v>0</v>
          </cell>
        </row>
        <row r="691">
          <cell r="A691">
            <v>689</v>
          </cell>
          <cell r="B691" t="str">
            <v/>
          </cell>
          <cell r="C691" t="str">
            <v/>
          </cell>
          <cell r="D691" t="str">
            <v/>
          </cell>
          <cell r="E691" t="str">
            <v/>
          </cell>
          <cell r="F691" t="str">
            <v/>
          </cell>
          <cell r="G691" t="str">
            <v/>
          </cell>
          <cell r="J691" t="str">
            <v/>
          </cell>
          <cell r="K691" t="str">
            <v/>
          </cell>
          <cell r="P691" t="e">
            <v>#N/A</v>
          </cell>
          <cell r="R691" t="e">
            <v>#N/A</v>
          </cell>
          <cell r="V691" t="str">
            <v/>
          </cell>
          <cell r="AJ691">
            <v>0</v>
          </cell>
        </row>
        <row r="692">
          <cell r="A692">
            <v>690</v>
          </cell>
          <cell r="B692" t="str">
            <v/>
          </cell>
          <cell r="C692" t="str">
            <v/>
          </cell>
          <cell r="D692" t="str">
            <v/>
          </cell>
          <cell r="E692" t="str">
            <v/>
          </cell>
          <cell r="F692" t="str">
            <v/>
          </cell>
          <cell r="G692" t="str">
            <v/>
          </cell>
          <cell r="J692" t="str">
            <v/>
          </cell>
          <cell r="K692" t="str">
            <v/>
          </cell>
          <cell r="P692" t="e">
            <v>#N/A</v>
          </cell>
          <cell r="R692" t="e">
            <v>#N/A</v>
          </cell>
          <cell r="V692" t="str">
            <v/>
          </cell>
          <cell r="AJ692">
            <v>0</v>
          </cell>
        </row>
        <row r="693">
          <cell r="A693">
            <v>691</v>
          </cell>
          <cell r="B693" t="str">
            <v/>
          </cell>
          <cell r="C693" t="str">
            <v/>
          </cell>
          <cell r="D693" t="str">
            <v/>
          </cell>
          <cell r="E693" t="str">
            <v/>
          </cell>
          <cell r="F693" t="str">
            <v/>
          </cell>
          <cell r="G693" t="str">
            <v/>
          </cell>
          <cell r="J693" t="str">
            <v/>
          </cell>
          <cell r="K693" t="str">
            <v/>
          </cell>
          <cell r="P693" t="e">
            <v>#N/A</v>
          </cell>
          <cell r="R693" t="e">
            <v>#N/A</v>
          </cell>
          <cell r="V693" t="str">
            <v/>
          </cell>
          <cell r="AJ693">
            <v>0</v>
          </cell>
        </row>
        <row r="694">
          <cell r="A694">
            <v>692</v>
          </cell>
          <cell r="B694" t="str">
            <v/>
          </cell>
          <cell r="C694" t="str">
            <v/>
          </cell>
          <cell r="D694" t="str">
            <v/>
          </cell>
          <cell r="E694" t="str">
            <v/>
          </cell>
          <cell r="F694" t="str">
            <v/>
          </cell>
          <cell r="G694" t="str">
            <v/>
          </cell>
          <cell r="J694" t="str">
            <v/>
          </cell>
          <cell r="K694" t="str">
            <v/>
          </cell>
          <cell r="P694" t="e">
            <v>#N/A</v>
          </cell>
          <cell r="R694" t="e">
            <v>#N/A</v>
          </cell>
          <cell r="V694" t="str">
            <v/>
          </cell>
          <cell r="AJ694">
            <v>0</v>
          </cell>
        </row>
        <row r="695">
          <cell r="A695">
            <v>693</v>
          </cell>
          <cell r="B695" t="str">
            <v/>
          </cell>
          <cell r="C695" t="str">
            <v/>
          </cell>
          <cell r="D695" t="str">
            <v/>
          </cell>
          <cell r="E695" t="str">
            <v/>
          </cell>
          <cell r="F695" t="str">
            <v/>
          </cell>
          <cell r="G695" t="str">
            <v/>
          </cell>
          <cell r="J695" t="str">
            <v/>
          </cell>
          <cell r="K695" t="str">
            <v/>
          </cell>
          <cell r="P695" t="e">
            <v>#N/A</v>
          </cell>
          <cell r="R695" t="e">
            <v>#N/A</v>
          </cell>
          <cell r="V695" t="str">
            <v/>
          </cell>
          <cell r="AJ695">
            <v>0</v>
          </cell>
        </row>
        <row r="696">
          <cell r="A696">
            <v>694</v>
          </cell>
          <cell r="B696" t="str">
            <v/>
          </cell>
          <cell r="C696" t="str">
            <v/>
          </cell>
          <cell r="D696" t="str">
            <v/>
          </cell>
          <cell r="E696" t="str">
            <v/>
          </cell>
          <cell r="F696" t="str">
            <v/>
          </cell>
          <cell r="G696" t="str">
            <v/>
          </cell>
          <cell r="J696" t="str">
            <v/>
          </cell>
          <cell r="K696" t="str">
            <v/>
          </cell>
          <cell r="P696" t="e">
            <v>#N/A</v>
          </cell>
          <cell r="R696" t="e">
            <v>#N/A</v>
          </cell>
          <cell r="V696" t="str">
            <v/>
          </cell>
          <cell r="AJ696">
            <v>0</v>
          </cell>
        </row>
        <row r="697">
          <cell r="A697">
            <v>695</v>
          </cell>
          <cell r="B697" t="str">
            <v/>
          </cell>
          <cell r="C697" t="str">
            <v/>
          </cell>
          <cell r="D697" t="str">
            <v/>
          </cell>
          <cell r="E697" t="str">
            <v/>
          </cell>
          <cell r="F697" t="str">
            <v/>
          </cell>
          <cell r="G697" t="str">
            <v/>
          </cell>
          <cell r="J697" t="str">
            <v/>
          </cell>
          <cell r="K697" t="str">
            <v/>
          </cell>
          <cell r="P697" t="e">
            <v>#N/A</v>
          </cell>
          <cell r="R697" t="e">
            <v>#N/A</v>
          </cell>
          <cell r="V697" t="str">
            <v/>
          </cell>
          <cell r="AJ697">
            <v>0</v>
          </cell>
        </row>
        <row r="698">
          <cell r="A698">
            <v>696</v>
          </cell>
          <cell r="B698" t="str">
            <v/>
          </cell>
          <cell r="C698" t="str">
            <v/>
          </cell>
          <cell r="D698" t="str">
            <v/>
          </cell>
          <cell r="E698" t="str">
            <v/>
          </cell>
          <cell r="F698" t="str">
            <v/>
          </cell>
          <cell r="G698" t="str">
            <v/>
          </cell>
          <cell r="J698" t="str">
            <v/>
          </cell>
          <cell r="K698" t="str">
            <v/>
          </cell>
          <cell r="P698" t="e">
            <v>#N/A</v>
          </cell>
          <cell r="R698" t="e">
            <v>#N/A</v>
          </cell>
          <cell r="V698" t="str">
            <v/>
          </cell>
          <cell r="AJ698">
            <v>0</v>
          </cell>
        </row>
        <row r="699">
          <cell r="A699">
            <v>697</v>
          </cell>
          <cell r="B699" t="str">
            <v/>
          </cell>
          <cell r="C699" t="str">
            <v/>
          </cell>
          <cell r="D699" t="str">
            <v/>
          </cell>
          <cell r="E699" t="str">
            <v/>
          </cell>
          <cell r="F699" t="str">
            <v/>
          </cell>
          <cell r="G699" t="str">
            <v/>
          </cell>
          <cell r="J699" t="str">
            <v/>
          </cell>
          <cell r="K699" t="str">
            <v/>
          </cell>
          <cell r="P699" t="e">
            <v>#N/A</v>
          </cell>
          <cell r="R699" t="e">
            <v>#N/A</v>
          </cell>
          <cell r="V699" t="str">
            <v/>
          </cell>
          <cell r="AJ699">
            <v>0</v>
          </cell>
        </row>
        <row r="700">
          <cell r="A700">
            <v>698</v>
          </cell>
          <cell r="B700" t="str">
            <v/>
          </cell>
          <cell r="C700" t="str">
            <v/>
          </cell>
          <cell r="D700" t="str">
            <v/>
          </cell>
          <cell r="E700" t="str">
            <v/>
          </cell>
          <cell r="F700" t="str">
            <v/>
          </cell>
          <cell r="G700" t="str">
            <v/>
          </cell>
          <cell r="J700" t="str">
            <v/>
          </cell>
          <cell r="K700" t="str">
            <v/>
          </cell>
          <cell r="P700" t="e">
            <v>#N/A</v>
          </cell>
          <cell r="R700" t="e">
            <v>#N/A</v>
          </cell>
          <cell r="V700" t="str">
            <v/>
          </cell>
          <cell r="AJ700">
            <v>0</v>
          </cell>
        </row>
        <row r="701">
          <cell r="A701">
            <v>699</v>
          </cell>
          <cell r="B701" t="str">
            <v/>
          </cell>
          <cell r="C701" t="str">
            <v/>
          </cell>
          <cell r="D701" t="str">
            <v/>
          </cell>
          <cell r="E701" t="str">
            <v/>
          </cell>
          <cell r="F701" t="str">
            <v/>
          </cell>
          <cell r="G701" t="str">
            <v/>
          </cell>
          <cell r="J701" t="str">
            <v/>
          </cell>
          <cell r="K701" t="str">
            <v/>
          </cell>
          <cell r="P701" t="e">
            <v>#N/A</v>
          </cell>
          <cell r="R701" t="e">
            <v>#N/A</v>
          </cell>
          <cell r="V701" t="str">
            <v/>
          </cell>
          <cell r="AJ701">
            <v>0</v>
          </cell>
        </row>
        <row r="702">
          <cell r="A702">
            <v>700</v>
          </cell>
          <cell r="B702" t="str">
            <v/>
          </cell>
          <cell r="C702" t="str">
            <v/>
          </cell>
          <cell r="D702" t="str">
            <v/>
          </cell>
          <cell r="E702" t="str">
            <v/>
          </cell>
          <cell r="F702" t="str">
            <v/>
          </cell>
          <cell r="G702" t="str">
            <v/>
          </cell>
          <cell r="J702" t="str">
            <v/>
          </cell>
          <cell r="K702" t="str">
            <v/>
          </cell>
          <cell r="P702" t="e">
            <v>#N/A</v>
          </cell>
          <cell r="R702" t="e">
            <v>#N/A</v>
          </cell>
          <cell r="V702" t="str">
            <v/>
          </cell>
          <cell r="AJ702">
            <v>0</v>
          </cell>
        </row>
        <row r="703">
          <cell r="A703">
            <v>701</v>
          </cell>
          <cell r="B703" t="str">
            <v/>
          </cell>
          <cell r="C703" t="str">
            <v/>
          </cell>
          <cell r="D703" t="str">
            <v/>
          </cell>
          <cell r="E703" t="str">
            <v/>
          </cell>
          <cell r="F703" t="str">
            <v/>
          </cell>
          <cell r="G703" t="str">
            <v/>
          </cell>
          <cell r="J703" t="str">
            <v/>
          </cell>
          <cell r="K703" t="str">
            <v/>
          </cell>
          <cell r="P703" t="e">
            <v>#N/A</v>
          </cell>
          <cell r="R703" t="e">
            <v>#N/A</v>
          </cell>
          <cell r="V703" t="str">
            <v/>
          </cell>
          <cell r="AJ703">
            <v>0</v>
          </cell>
        </row>
        <row r="704">
          <cell r="A704">
            <v>702</v>
          </cell>
          <cell r="B704" t="str">
            <v/>
          </cell>
          <cell r="C704" t="str">
            <v/>
          </cell>
          <cell r="D704" t="str">
            <v/>
          </cell>
          <cell r="E704" t="str">
            <v/>
          </cell>
          <cell r="F704" t="str">
            <v/>
          </cell>
          <cell r="G704" t="str">
            <v/>
          </cell>
          <cell r="J704" t="str">
            <v/>
          </cell>
          <cell r="K704" t="str">
            <v/>
          </cell>
          <cell r="P704" t="e">
            <v>#N/A</v>
          </cell>
          <cell r="R704" t="e">
            <v>#N/A</v>
          </cell>
          <cell r="V704" t="str">
            <v/>
          </cell>
          <cell r="AJ704">
            <v>0</v>
          </cell>
        </row>
        <row r="705">
          <cell r="A705">
            <v>703</v>
          </cell>
          <cell r="B705" t="str">
            <v/>
          </cell>
          <cell r="C705" t="str">
            <v/>
          </cell>
          <cell r="D705" t="str">
            <v/>
          </cell>
          <cell r="E705" t="str">
            <v/>
          </cell>
          <cell r="F705" t="str">
            <v/>
          </cell>
          <cell r="G705" t="str">
            <v/>
          </cell>
          <cell r="J705" t="str">
            <v/>
          </cell>
          <cell r="K705" t="str">
            <v/>
          </cell>
          <cell r="P705" t="e">
            <v>#N/A</v>
          </cell>
          <cell r="R705" t="e">
            <v>#N/A</v>
          </cell>
          <cell r="V705" t="str">
            <v/>
          </cell>
          <cell r="AJ705">
            <v>0</v>
          </cell>
        </row>
        <row r="706">
          <cell r="A706">
            <v>704</v>
          </cell>
          <cell r="B706" t="str">
            <v/>
          </cell>
          <cell r="C706" t="str">
            <v/>
          </cell>
          <cell r="D706" t="str">
            <v/>
          </cell>
          <cell r="E706" t="str">
            <v/>
          </cell>
          <cell r="F706" t="str">
            <v/>
          </cell>
          <cell r="G706" t="str">
            <v/>
          </cell>
          <cell r="J706" t="str">
            <v/>
          </cell>
          <cell r="K706" t="str">
            <v/>
          </cell>
          <cell r="P706" t="e">
            <v>#N/A</v>
          </cell>
          <cell r="R706" t="e">
            <v>#N/A</v>
          </cell>
          <cell r="V706" t="str">
            <v/>
          </cell>
          <cell r="AJ706">
            <v>0</v>
          </cell>
        </row>
        <row r="707">
          <cell r="A707">
            <v>705</v>
          </cell>
          <cell r="B707" t="str">
            <v/>
          </cell>
          <cell r="C707" t="str">
            <v/>
          </cell>
          <cell r="D707" t="str">
            <v/>
          </cell>
          <cell r="E707" t="str">
            <v/>
          </cell>
          <cell r="F707" t="str">
            <v/>
          </cell>
          <cell r="G707" t="str">
            <v/>
          </cell>
          <cell r="J707" t="str">
            <v/>
          </cell>
          <cell r="K707" t="str">
            <v/>
          </cell>
          <cell r="P707" t="e">
            <v>#N/A</v>
          </cell>
          <cell r="R707" t="e">
            <v>#N/A</v>
          </cell>
          <cell r="V707" t="str">
            <v/>
          </cell>
          <cell r="AJ707">
            <v>0</v>
          </cell>
        </row>
        <row r="708">
          <cell r="A708">
            <v>706</v>
          </cell>
          <cell r="B708" t="str">
            <v/>
          </cell>
          <cell r="C708" t="str">
            <v/>
          </cell>
          <cell r="D708" t="str">
            <v/>
          </cell>
          <cell r="E708" t="str">
            <v/>
          </cell>
          <cell r="F708" t="str">
            <v/>
          </cell>
          <cell r="G708" t="str">
            <v/>
          </cell>
          <cell r="J708" t="str">
            <v/>
          </cell>
          <cell r="K708" t="str">
            <v/>
          </cell>
          <cell r="P708" t="e">
            <v>#N/A</v>
          </cell>
          <cell r="R708" t="e">
            <v>#N/A</v>
          </cell>
          <cell r="V708" t="str">
            <v/>
          </cell>
          <cell r="AJ708">
            <v>0</v>
          </cell>
        </row>
        <row r="709">
          <cell r="A709">
            <v>707</v>
          </cell>
          <cell r="B709" t="str">
            <v/>
          </cell>
          <cell r="C709" t="str">
            <v/>
          </cell>
          <cell r="D709" t="str">
            <v/>
          </cell>
          <cell r="E709" t="str">
            <v/>
          </cell>
          <cell r="F709" t="str">
            <v/>
          </cell>
          <cell r="G709" t="str">
            <v/>
          </cell>
          <cell r="J709" t="str">
            <v/>
          </cell>
          <cell r="K709" t="str">
            <v/>
          </cell>
          <cell r="P709" t="e">
            <v>#N/A</v>
          </cell>
          <cell r="R709" t="e">
            <v>#N/A</v>
          </cell>
          <cell r="V709" t="str">
            <v/>
          </cell>
          <cell r="AJ709">
            <v>0</v>
          </cell>
        </row>
        <row r="710">
          <cell r="A710">
            <v>708</v>
          </cell>
          <cell r="B710" t="str">
            <v/>
          </cell>
          <cell r="C710" t="str">
            <v/>
          </cell>
          <cell r="D710" t="str">
            <v/>
          </cell>
          <cell r="E710" t="str">
            <v/>
          </cell>
          <cell r="F710" t="str">
            <v/>
          </cell>
          <cell r="G710" t="str">
            <v/>
          </cell>
          <cell r="J710" t="str">
            <v/>
          </cell>
          <cell r="K710" t="str">
            <v/>
          </cell>
          <cell r="P710" t="e">
            <v>#N/A</v>
          </cell>
          <cell r="R710" t="e">
            <v>#N/A</v>
          </cell>
          <cell r="V710" t="str">
            <v/>
          </cell>
          <cell r="AJ710">
            <v>0</v>
          </cell>
        </row>
        <row r="711">
          <cell r="A711">
            <v>709</v>
          </cell>
          <cell r="B711" t="str">
            <v/>
          </cell>
          <cell r="C711" t="str">
            <v/>
          </cell>
          <cell r="D711" t="str">
            <v/>
          </cell>
          <cell r="E711" t="str">
            <v/>
          </cell>
          <cell r="F711" t="str">
            <v/>
          </cell>
          <cell r="G711" t="str">
            <v/>
          </cell>
          <cell r="J711" t="str">
            <v/>
          </cell>
          <cell r="K711" t="str">
            <v/>
          </cell>
          <cell r="P711" t="e">
            <v>#N/A</v>
          </cell>
          <cell r="R711" t="e">
            <v>#N/A</v>
          </cell>
          <cell r="V711" t="str">
            <v/>
          </cell>
          <cell r="AJ711">
            <v>0</v>
          </cell>
        </row>
        <row r="712">
          <cell r="A712">
            <v>710</v>
          </cell>
          <cell r="B712" t="str">
            <v/>
          </cell>
          <cell r="C712" t="str">
            <v/>
          </cell>
          <cell r="D712" t="str">
            <v/>
          </cell>
          <cell r="E712" t="str">
            <v/>
          </cell>
          <cell r="F712" t="str">
            <v/>
          </cell>
          <cell r="G712" t="str">
            <v/>
          </cell>
          <cell r="J712" t="str">
            <v/>
          </cell>
          <cell r="K712" t="str">
            <v/>
          </cell>
          <cell r="P712" t="e">
            <v>#N/A</v>
          </cell>
          <cell r="R712" t="e">
            <v>#N/A</v>
          </cell>
          <cell r="V712" t="str">
            <v/>
          </cell>
          <cell r="AJ712">
            <v>0</v>
          </cell>
        </row>
        <row r="713">
          <cell r="A713">
            <v>711</v>
          </cell>
          <cell r="B713" t="str">
            <v/>
          </cell>
          <cell r="C713" t="str">
            <v/>
          </cell>
          <cell r="D713" t="str">
            <v/>
          </cell>
          <cell r="E713" t="str">
            <v/>
          </cell>
          <cell r="F713" t="str">
            <v/>
          </cell>
          <cell r="G713" t="str">
            <v/>
          </cell>
          <cell r="J713" t="str">
            <v/>
          </cell>
          <cell r="K713" t="str">
            <v/>
          </cell>
          <cell r="P713" t="e">
            <v>#N/A</v>
          </cell>
          <cell r="R713" t="e">
            <v>#N/A</v>
          </cell>
          <cell r="V713" t="str">
            <v/>
          </cell>
          <cell r="AJ713">
            <v>0</v>
          </cell>
        </row>
        <row r="714">
          <cell r="A714">
            <v>712</v>
          </cell>
          <cell r="B714" t="str">
            <v/>
          </cell>
          <cell r="C714" t="str">
            <v/>
          </cell>
          <cell r="D714" t="str">
            <v/>
          </cell>
          <cell r="E714" t="str">
            <v/>
          </cell>
          <cell r="F714" t="str">
            <v/>
          </cell>
          <cell r="G714" t="str">
            <v/>
          </cell>
          <cell r="J714" t="str">
            <v/>
          </cell>
          <cell r="K714" t="str">
            <v/>
          </cell>
          <cell r="P714" t="e">
            <v>#N/A</v>
          </cell>
          <cell r="R714" t="e">
            <v>#N/A</v>
          </cell>
          <cell r="V714" t="str">
            <v/>
          </cell>
          <cell r="AJ714">
            <v>0</v>
          </cell>
        </row>
        <row r="715">
          <cell r="A715">
            <v>713</v>
          </cell>
          <cell r="B715" t="str">
            <v/>
          </cell>
          <cell r="C715" t="str">
            <v/>
          </cell>
          <cell r="D715" t="str">
            <v/>
          </cell>
          <cell r="E715" t="str">
            <v/>
          </cell>
          <cell r="F715" t="str">
            <v/>
          </cell>
          <cell r="G715" t="str">
            <v/>
          </cell>
          <cell r="J715" t="str">
            <v/>
          </cell>
          <cell r="K715" t="str">
            <v/>
          </cell>
          <cell r="P715" t="e">
            <v>#N/A</v>
          </cell>
          <cell r="R715" t="e">
            <v>#N/A</v>
          </cell>
          <cell r="V715" t="str">
            <v/>
          </cell>
          <cell r="AJ715">
            <v>0</v>
          </cell>
        </row>
        <row r="716">
          <cell r="A716">
            <v>714</v>
          </cell>
          <cell r="B716" t="str">
            <v/>
          </cell>
          <cell r="C716" t="str">
            <v/>
          </cell>
          <cell r="D716" t="str">
            <v/>
          </cell>
          <cell r="E716" t="str">
            <v/>
          </cell>
          <cell r="F716" t="str">
            <v/>
          </cell>
          <cell r="G716" t="str">
            <v/>
          </cell>
          <cell r="J716" t="str">
            <v/>
          </cell>
          <cell r="K716" t="str">
            <v/>
          </cell>
          <cell r="P716" t="e">
            <v>#N/A</v>
          </cell>
          <cell r="R716" t="e">
            <v>#N/A</v>
          </cell>
          <cell r="V716" t="str">
            <v/>
          </cell>
          <cell r="AJ716">
            <v>0</v>
          </cell>
        </row>
        <row r="717">
          <cell r="A717">
            <v>715</v>
          </cell>
          <cell r="B717" t="str">
            <v/>
          </cell>
          <cell r="C717" t="str">
            <v/>
          </cell>
          <cell r="D717" t="str">
            <v/>
          </cell>
          <cell r="E717" t="str">
            <v/>
          </cell>
          <cell r="F717" t="str">
            <v/>
          </cell>
          <cell r="G717" t="str">
            <v/>
          </cell>
          <cell r="J717" t="str">
            <v/>
          </cell>
          <cell r="K717" t="str">
            <v/>
          </cell>
          <cell r="P717" t="e">
            <v>#N/A</v>
          </cell>
          <cell r="R717" t="e">
            <v>#N/A</v>
          </cell>
          <cell r="V717" t="str">
            <v/>
          </cell>
          <cell r="AJ717">
            <v>0</v>
          </cell>
        </row>
        <row r="718">
          <cell r="A718">
            <v>716</v>
          </cell>
          <cell r="B718" t="str">
            <v/>
          </cell>
          <cell r="C718" t="str">
            <v/>
          </cell>
          <cell r="D718" t="str">
            <v/>
          </cell>
          <cell r="E718" t="str">
            <v/>
          </cell>
          <cell r="F718" t="str">
            <v/>
          </cell>
          <cell r="G718" t="str">
            <v/>
          </cell>
          <cell r="J718" t="str">
            <v/>
          </cell>
          <cell r="K718" t="str">
            <v/>
          </cell>
          <cell r="P718" t="e">
            <v>#N/A</v>
          </cell>
          <cell r="R718" t="e">
            <v>#N/A</v>
          </cell>
          <cell r="V718" t="str">
            <v/>
          </cell>
          <cell r="AJ718">
            <v>0</v>
          </cell>
        </row>
        <row r="719">
          <cell r="A719">
            <v>717</v>
          </cell>
          <cell r="B719" t="str">
            <v/>
          </cell>
          <cell r="C719" t="str">
            <v/>
          </cell>
          <cell r="D719" t="str">
            <v/>
          </cell>
          <cell r="E719" t="str">
            <v/>
          </cell>
          <cell r="F719" t="str">
            <v/>
          </cell>
          <cell r="G719" t="str">
            <v/>
          </cell>
          <cell r="J719" t="str">
            <v/>
          </cell>
          <cell r="K719" t="str">
            <v/>
          </cell>
          <cell r="P719" t="e">
            <v>#N/A</v>
          </cell>
          <cell r="R719" t="e">
            <v>#N/A</v>
          </cell>
          <cell r="V719" t="str">
            <v/>
          </cell>
          <cell r="AJ719">
            <v>0</v>
          </cell>
        </row>
        <row r="720">
          <cell r="A720">
            <v>718</v>
          </cell>
          <cell r="B720" t="str">
            <v/>
          </cell>
          <cell r="C720" t="str">
            <v/>
          </cell>
          <cell r="D720" t="str">
            <v/>
          </cell>
          <cell r="E720" t="str">
            <v/>
          </cell>
          <cell r="F720" t="str">
            <v/>
          </cell>
          <cell r="G720" t="str">
            <v/>
          </cell>
          <cell r="J720" t="str">
            <v/>
          </cell>
          <cell r="K720" t="str">
            <v/>
          </cell>
          <cell r="P720" t="e">
            <v>#N/A</v>
          </cell>
          <cell r="R720" t="e">
            <v>#N/A</v>
          </cell>
          <cell r="V720" t="str">
            <v/>
          </cell>
          <cell r="AJ720">
            <v>0</v>
          </cell>
        </row>
        <row r="721">
          <cell r="A721">
            <v>719</v>
          </cell>
          <cell r="B721" t="str">
            <v/>
          </cell>
          <cell r="C721" t="str">
            <v/>
          </cell>
          <cell r="D721" t="str">
            <v/>
          </cell>
          <cell r="E721" t="str">
            <v/>
          </cell>
          <cell r="F721" t="str">
            <v/>
          </cell>
          <cell r="G721" t="str">
            <v/>
          </cell>
          <cell r="J721" t="str">
            <v/>
          </cell>
          <cell r="K721" t="str">
            <v/>
          </cell>
          <cell r="P721" t="e">
            <v>#N/A</v>
          </cell>
          <cell r="R721" t="e">
            <v>#N/A</v>
          </cell>
          <cell r="V721" t="str">
            <v/>
          </cell>
          <cell r="AJ721">
            <v>0</v>
          </cell>
        </row>
        <row r="722">
          <cell r="A722">
            <v>720</v>
          </cell>
          <cell r="B722" t="str">
            <v/>
          </cell>
          <cell r="C722" t="str">
            <v/>
          </cell>
          <cell r="D722" t="str">
            <v/>
          </cell>
          <cell r="E722" t="str">
            <v/>
          </cell>
          <cell r="F722" t="str">
            <v/>
          </cell>
          <cell r="G722" t="str">
            <v/>
          </cell>
          <cell r="J722" t="str">
            <v/>
          </cell>
          <cell r="K722" t="str">
            <v/>
          </cell>
          <cell r="P722" t="e">
            <v>#N/A</v>
          </cell>
          <cell r="R722" t="e">
            <v>#N/A</v>
          </cell>
          <cell r="V722" t="str">
            <v/>
          </cell>
          <cell r="AJ722">
            <v>0</v>
          </cell>
        </row>
        <row r="723">
          <cell r="A723">
            <v>721</v>
          </cell>
          <cell r="B723" t="str">
            <v/>
          </cell>
          <cell r="C723" t="str">
            <v/>
          </cell>
          <cell r="D723" t="str">
            <v/>
          </cell>
          <cell r="E723" t="str">
            <v/>
          </cell>
          <cell r="F723" t="str">
            <v/>
          </cell>
          <cell r="G723" t="str">
            <v/>
          </cell>
          <cell r="J723" t="str">
            <v/>
          </cell>
          <cell r="K723" t="str">
            <v/>
          </cell>
          <cell r="P723" t="e">
            <v>#N/A</v>
          </cell>
          <cell r="R723" t="e">
            <v>#N/A</v>
          </cell>
          <cell r="V723" t="str">
            <v/>
          </cell>
          <cell r="AJ723">
            <v>0</v>
          </cell>
        </row>
        <row r="724">
          <cell r="A724">
            <v>722</v>
          </cell>
          <cell r="B724" t="str">
            <v/>
          </cell>
          <cell r="C724" t="str">
            <v/>
          </cell>
          <cell r="D724" t="str">
            <v/>
          </cell>
          <cell r="E724" t="str">
            <v/>
          </cell>
          <cell r="F724" t="str">
            <v/>
          </cell>
          <cell r="G724" t="str">
            <v/>
          </cell>
          <cell r="J724" t="str">
            <v/>
          </cell>
          <cell r="K724" t="str">
            <v/>
          </cell>
          <cell r="P724" t="e">
            <v>#N/A</v>
          </cell>
          <cell r="R724" t="e">
            <v>#N/A</v>
          </cell>
          <cell r="V724" t="str">
            <v/>
          </cell>
          <cell r="AJ724">
            <v>0</v>
          </cell>
        </row>
        <row r="725">
          <cell r="A725">
            <v>723</v>
          </cell>
          <cell r="B725" t="str">
            <v/>
          </cell>
          <cell r="C725" t="str">
            <v/>
          </cell>
          <cell r="D725" t="str">
            <v/>
          </cell>
          <cell r="E725" t="str">
            <v/>
          </cell>
          <cell r="F725" t="str">
            <v/>
          </cell>
          <cell r="G725" t="str">
            <v/>
          </cell>
          <cell r="J725" t="str">
            <v/>
          </cell>
          <cell r="K725" t="str">
            <v/>
          </cell>
          <cell r="P725" t="e">
            <v>#N/A</v>
          </cell>
          <cell r="R725" t="e">
            <v>#N/A</v>
          </cell>
          <cell r="V725" t="str">
            <v/>
          </cell>
          <cell r="AJ725">
            <v>0</v>
          </cell>
        </row>
        <row r="726">
          <cell r="A726">
            <v>724</v>
          </cell>
          <cell r="B726" t="str">
            <v/>
          </cell>
          <cell r="C726" t="str">
            <v/>
          </cell>
          <cell r="D726" t="str">
            <v/>
          </cell>
          <cell r="E726" t="str">
            <v/>
          </cell>
          <cell r="F726" t="str">
            <v/>
          </cell>
          <cell r="G726" t="str">
            <v/>
          </cell>
          <cell r="J726" t="str">
            <v/>
          </cell>
          <cell r="K726" t="str">
            <v/>
          </cell>
          <cell r="P726" t="e">
            <v>#N/A</v>
          </cell>
          <cell r="R726" t="e">
            <v>#N/A</v>
          </cell>
          <cell r="V726" t="str">
            <v/>
          </cell>
          <cell r="AJ726">
            <v>0</v>
          </cell>
        </row>
        <row r="727">
          <cell r="A727">
            <v>725</v>
          </cell>
          <cell r="B727" t="str">
            <v/>
          </cell>
          <cell r="C727" t="str">
            <v/>
          </cell>
          <cell r="D727" t="str">
            <v/>
          </cell>
          <cell r="E727" t="str">
            <v/>
          </cell>
          <cell r="F727" t="str">
            <v/>
          </cell>
          <cell r="G727" t="str">
            <v/>
          </cell>
          <cell r="J727" t="str">
            <v/>
          </cell>
          <cell r="K727" t="str">
            <v/>
          </cell>
          <cell r="P727" t="e">
            <v>#N/A</v>
          </cell>
          <cell r="R727" t="e">
            <v>#N/A</v>
          </cell>
          <cell r="V727" t="str">
            <v/>
          </cell>
          <cell r="AJ727">
            <v>0</v>
          </cell>
        </row>
        <row r="728">
          <cell r="A728">
            <v>726</v>
          </cell>
          <cell r="B728" t="str">
            <v/>
          </cell>
          <cell r="C728" t="str">
            <v/>
          </cell>
          <cell r="D728" t="str">
            <v/>
          </cell>
          <cell r="E728" t="str">
            <v/>
          </cell>
          <cell r="F728" t="str">
            <v/>
          </cell>
          <cell r="G728" t="str">
            <v/>
          </cell>
          <cell r="J728" t="str">
            <v/>
          </cell>
          <cell r="K728" t="str">
            <v/>
          </cell>
          <cell r="P728" t="e">
            <v>#N/A</v>
          </cell>
          <cell r="R728" t="e">
            <v>#N/A</v>
          </cell>
          <cell r="V728" t="str">
            <v/>
          </cell>
          <cell r="AJ728">
            <v>0</v>
          </cell>
        </row>
        <row r="729">
          <cell r="A729">
            <v>727</v>
          </cell>
          <cell r="B729" t="str">
            <v/>
          </cell>
          <cell r="C729" t="str">
            <v/>
          </cell>
          <cell r="D729" t="str">
            <v/>
          </cell>
          <cell r="E729" t="str">
            <v/>
          </cell>
          <cell r="F729" t="str">
            <v/>
          </cell>
          <cell r="G729" t="str">
            <v/>
          </cell>
          <cell r="J729" t="str">
            <v/>
          </cell>
          <cell r="K729" t="str">
            <v/>
          </cell>
          <cell r="P729" t="e">
            <v>#N/A</v>
          </cell>
          <cell r="R729" t="e">
            <v>#N/A</v>
          </cell>
          <cell r="V729" t="str">
            <v/>
          </cell>
          <cell r="AJ729">
            <v>0</v>
          </cell>
        </row>
        <row r="730">
          <cell r="A730">
            <v>728</v>
          </cell>
          <cell r="B730" t="str">
            <v/>
          </cell>
          <cell r="C730" t="str">
            <v/>
          </cell>
          <cell r="D730" t="str">
            <v/>
          </cell>
          <cell r="E730" t="str">
            <v/>
          </cell>
          <cell r="F730" t="str">
            <v/>
          </cell>
          <cell r="G730" t="str">
            <v/>
          </cell>
          <cell r="J730" t="str">
            <v/>
          </cell>
          <cell r="K730" t="str">
            <v/>
          </cell>
          <cell r="P730" t="e">
            <v>#N/A</v>
          </cell>
          <cell r="R730" t="e">
            <v>#N/A</v>
          </cell>
          <cell r="V730" t="str">
            <v/>
          </cell>
          <cell r="AJ730">
            <v>0</v>
          </cell>
        </row>
        <row r="731">
          <cell r="A731">
            <v>729</v>
          </cell>
          <cell r="B731" t="str">
            <v/>
          </cell>
          <cell r="C731" t="str">
            <v/>
          </cell>
          <cell r="D731" t="str">
            <v/>
          </cell>
          <cell r="E731" t="str">
            <v/>
          </cell>
          <cell r="F731" t="str">
            <v/>
          </cell>
          <cell r="G731" t="str">
            <v/>
          </cell>
          <cell r="J731" t="str">
            <v/>
          </cell>
          <cell r="K731" t="str">
            <v/>
          </cell>
          <cell r="P731" t="e">
            <v>#N/A</v>
          </cell>
          <cell r="R731" t="e">
            <v>#N/A</v>
          </cell>
          <cell r="V731" t="str">
            <v/>
          </cell>
          <cell r="AJ731">
            <v>0</v>
          </cell>
        </row>
        <row r="732">
          <cell r="A732">
            <v>730</v>
          </cell>
          <cell r="B732" t="str">
            <v/>
          </cell>
          <cell r="C732" t="str">
            <v/>
          </cell>
          <cell r="D732" t="str">
            <v/>
          </cell>
          <cell r="E732" t="str">
            <v/>
          </cell>
          <cell r="F732" t="str">
            <v/>
          </cell>
          <cell r="G732" t="str">
            <v/>
          </cell>
          <cell r="J732" t="str">
            <v/>
          </cell>
          <cell r="K732" t="str">
            <v/>
          </cell>
          <cell r="P732" t="e">
            <v>#N/A</v>
          </cell>
          <cell r="R732" t="e">
            <v>#N/A</v>
          </cell>
          <cell r="V732" t="str">
            <v/>
          </cell>
          <cell r="AJ732">
            <v>0</v>
          </cell>
        </row>
        <row r="733">
          <cell r="A733">
            <v>731</v>
          </cell>
          <cell r="B733" t="str">
            <v/>
          </cell>
          <cell r="C733" t="str">
            <v/>
          </cell>
          <cell r="D733" t="str">
            <v/>
          </cell>
          <cell r="E733" t="str">
            <v/>
          </cell>
          <cell r="F733" t="str">
            <v/>
          </cell>
          <cell r="G733" t="str">
            <v/>
          </cell>
          <cell r="J733" t="str">
            <v/>
          </cell>
          <cell r="K733" t="str">
            <v/>
          </cell>
          <cell r="P733" t="e">
            <v>#N/A</v>
          </cell>
          <cell r="R733" t="e">
            <v>#N/A</v>
          </cell>
          <cell r="V733" t="str">
            <v/>
          </cell>
          <cell r="AJ733">
            <v>0</v>
          </cell>
        </row>
        <row r="734">
          <cell r="A734">
            <v>732</v>
          </cell>
          <cell r="B734" t="str">
            <v/>
          </cell>
          <cell r="C734" t="str">
            <v/>
          </cell>
          <cell r="D734" t="str">
            <v/>
          </cell>
          <cell r="E734" t="str">
            <v/>
          </cell>
          <cell r="F734" t="str">
            <v/>
          </cell>
          <cell r="G734" t="str">
            <v/>
          </cell>
          <cell r="J734" t="str">
            <v/>
          </cell>
          <cell r="K734" t="str">
            <v/>
          </cell>
          <cell r="P734" t="e">
            <v>#N/A</v>
          </cell>
          <cell r="R734" t="e">
            <v>#N/A</v>
          </cell>
          <cell r="V734" t="str">
            <v/>
          </cell>
          <cell r="AJ734">
            <v>0</v>
          </cell>
        </row>
        <row r="735">
          <cell r="A735">
            <v>733</v>
          </cell>
          <cell r="B735" t="str">
            <v/>
          </cell>
          <cell r="C735" t="str">
            <v/>
          </cell>
          <cell r="D735" t="str">
            <v/>
          </cell>
          <cell r="E735" t="str">
            <v/>
          </cell>
          <cell r="F735" t="str">
            <v/>
          </cell>
          <cell r="G735" t="str">
            <v/>
          </cell>
          <cell r="J735" t="str">
            <v/>
          </cell>
          <cell r="K735" t="str">
            <v/>
          </cell>
          <cell r="P735" t="e">
            <v>#N/A</v>
          </cell>
          <cell r="R735" t="e">
            <v>#N/A</v>
          </cell>
          <cell r="V735" t="str">
            <v/>
          </cell>
          <cell r="AJ735">
            <v>0</v>
          </cell>
        </row>
        <row r="736">
          <cell r="A736">
            <v>734</v>
          </cell>
          <cell r="B736" t="str">
            <v/>
          </cell>
          <cell r="C736" t="str">
            <v/>
          </cell>
          <cell r="D736" t="str">
            <v/>
          </cell>
          <cell r="E736" t="str">
            <v/>
          </cell>
          <cell r="F736" t="str">
            <v/>
          </cell>
          <cell r="G736" t="str">
            <v/>
          </cell>
          <cell r="J736" t="str">
            <v/>
          </cell>
          <cell r="K736" t="str">
            <v/>
          </cell>
          <cell r="P736" t="e">
            <v>#N/A</v>
          </cell>
          <cell r="R736" t="e">
            <v>#N/A</v>
          </cell>
          <cell r="V736" t="str">
            <v/>
          </cell>
          <cell r="AJ736">
            <v>0</v>
          </cell>
        </row>
        <row r="737">
          <cell r="A737">
            <v>735</v>
          </cell>
          <cell r="B737" t="str">
            <v/>
          </cell>
          <cell r="C737" t="str">
            <v/>
          </cell>
          <cell r="D737" t="str">
            <v/>
          </cell>
          <cell r="E737" t="str">
            <v/>
          </cell>
          <cell r="F737" t="str">
            <v/>
          </cell>
          <cell r="G737" t="str">
            <v/>
          </cell>
          <cell r="J737" t="str">
            <v/>
          </cell>
          <cell r="K737" t="str">
            <v/>
          </cell>
          <cell r="P737" t="e">
            <v>#N/A</v>
          </cell>
          <cell r="R737" t="e">
            <v>#N/A</v>
          </cell>
          <cell r="V737" t="str">
            <v/>
          </cell>
          <cell r="AJ737">
            <v>0</v>
          </cell>
        </row>
        <row r="738">
          <cell r="A738">
            <v>736</v>
          </cell>
          <cell r="B738" t="str">
            <v/>
          </cell>
          <cell r="C738" t="str">
            <v/>
          </cell>
          <cell r="D738" t="str">
            <v/>
          </cell>
          <cell r="E738" t="str">
            <v/>
          </cell>
          <cell r="F738" t="str">
            <v/>
          </cell>
          <cell r="G738" t="str">
            <v/>
          </cell>
          <cell r="J738" t="str">
            <v/>
          </cell>
          <cell r="K738" t="str">
            <v/>
          </cell>
          <cell r="P738" t="e">
            <v>#N/A</v>
          </cell>
          <cell r="R738" t="e">
            <v>#N/A</v>
          </cell>
          <cell r="V738" t="str">
            <v/>
          </cell>
          <cell r="AJ738">
            <v>0</v>
          </cell>
        </row>
        <row r="739">
          <cell r="A739">
            <v>737</v>
          </cell>
          <cell r="B739" t="str">
            <v/>
          </cell>
          <cell r="C739" t="str">
            <v/>
          </cell>
          <cell r="D739" t="str">
            <v/>
          </cell>
          <cell r="E739" t="str">
            <v/>
          </cell>
          <cell r="F739" t="str">
            <v/>
          </cell>
          <cell r="G739" t="str">
            <v/>
          </cell>
          <cell r="J739" t="str">
            <v/>
          </cell>
          <cell r="K739" t="str">
            <v/>
          </cell>
          <cell r="P739" t="e">
            <v>#N/A</v>
          </cell>
          <cell r="R739" t="e">
            <v>#N/A</v>
          </cell>
          <cell r="V739" t="str">
            <v/>
          </cell>
          <cell r="AJ739">
            <v>0</v>
          </cell>
        </row>
        <row r="740">
          <cell r="A740">
            <v>738</v>
          </cell>
          <cell r="B740" t="str">
            <v/>
          </cell>
          <cell r="C740" t="str">
            <v/>
          </cell>
          <cell r="D740" t="str">
            <v/>
          </cell>
          <cell r="E740" t="str">
            <v/>
          </cell>
          <cell r="F740" t="str">
            <v/>
          </cell>
          <cell r="G740" t="str">
            <v/>
          </cell>
          <cell r="J740" t="str">
            <v/>
          </cell>
          <cell r="K740" t="str">
            <v/>
          </cell>
          <cell r="P740" t="e">
            <v>#N/A</v>
          </cell>
          <cell r="R740" t="e">
            <v>#N/A</v>
          </cell>
          <cell r="V740" t="str">
            <v/>
          </cell>
          <cell r="AJ740">
            <v>0</v>
          </cell>
        </row>
        <row r="741">
          <cell r="A741">
            <v>739</v>
          </cell>
          <cell r="B741" t="str">
            <v/>
          </cell>
          <cell r="C741" t="str">
            <v/>
          </cell>
          <cell r="D741" t="str">
            <v/>
          </cell>
          <cell r="E741" t="str">
            <v/>
          </cell>
          <cell r="F741" t="str">
            <v/>
          </cell>
          <cell r="G741" t="str">
            <v/>
          </cell>
          <cell r="J741" t="str">
            <v/>
          </cell>
          <cell r="K741" t="str">
            <v/>
          </cell>
          <cell r="P741" t="e">
            <v>#N/A</v>
          </cell>
          <cell r="R741" t="e">
            <v>#N/A</v>
          </cell>
          <cell r="V741" t="str">
            <v/>
          </cell>
          <cell r="AJ741">
            <v>0</v>
          </cell>
        </row>
        <row r="742">
          <cell r="A742">
            <v>740</v>
          </cell>
          <cell r="B742" t="str">
            <v/>
          </cell>
          <cell r="C742" t="str">
            <v/>
          </cell>
          <cell r="D742" t="str">
            <v/>
          </cell>
          <cell r="E742" t="str">
            <v/>
          </cell>
          <cell r="F742" t="str">
            <v/>
          </cell>
          <cell r="G742" t="str">
            <v/>
          </cell>
          <cell r="J742" t="str">
            <v/>
          </cell>
          <cell r="K742" t="str">
            <v/>
          </cell>
          <cell r="P742" t="e">
            <v>#N/A</v>
          </cell>
          <cell r="R742" t="e">
            <v>#N/A</v>
          </cell>
          <cell r="V742" t="str">
            <v/>
          </cell>
          <cell r="AJ742">
            <v>0</v>
          </cell>
        </row>
        <row r="743">
          <cell r="A743">
            <v>741</v>
          </cell>
          <cell r="B743" t="str">
            <v/>
          </cell>
          <cell r="C743" t="str">
            <v/>
          </cell>
          <cell r="D743" t="str">
            <v/>
          </cell>
          <cell r="E743" t="str">
            <v/>
          </cell>
          <cell r="F743" t="str">
            <v/>
          </cell>
          <cell r="G743" t="str">
            <v/>
          </cell>
          <cell r="J743" t="str">
            <v/>
          </cell>
          <cell r="K743" t="str">
            <v/>
          </cell>
          <cell r="P743" t="e">
            <v>#N/A</v>
          </cell>
          <cell r="R743" t="e">
            <v>#N/A</v>
          </cell>
          <cell r="V743" t="str">
            <v/>
          </cell>
          <cell r="AJ743">
            <v>0</v>
          </cell>
        </row>
        <row r="744">
          <cell r="A744">
            <v>742</v>
          </cell>
          <cell r="B744" t="str">
            <v/>
          </cell>
          <cell r="C744" t="str">
            <v/>
          </cell>
          <cell r="D744" t="str">
            <v/>
          </cell>
          <cell r="E744" t="str">
            <v/>
          </cell>
          <cell r="F744" t="str">
            <v/>
          </cell>
          <cell r="G744" t="str">
            <v/>
          </cell>
          <cell r="J744" t="str">
            <v/>
          </cell>
          <cell r="K744" t="str">
            <v/>
          </cell>
          <cell r="P744" t="e">
            <v>#N/A</v>
          </cell>
          <cell r="R744" t="e">
            <v>#N/A</v>
          </cell>
          <cell r="V744" t="str">
            <v/>
          </cell>
          <cell r="AJ744">
            <v>0</v>
          </cell>
        </row>
        <row r="745">
          <cell r="A745">
            <v>743</v>
          </cell>
          <cell r="B745" t="str">
            <v/>
          </cell>
          <cell r="C745" t="str">
            <v/>
          </cell>
          <cell r="D745" t="str">
            <v/>
          </cell>
          <cell r="E745" t="str">
            <v/>
          </cell>
          <cell r="F745" t="str">
            <v/>
          </cell>
          <cell r="G745" t="str">
            <v/>
          </cell>
          <cell r="J745" t="str">
            <v/>
          </cell>
          <cell r="K745" t="str">
            <v/>
          </cell>
          <cell r="P745" t="e">
            <v>#N/A</v>
          </cell>
          <cell r="R745" t="e">
            <v>#N/A</v>
          </cell>
          <cell r="V745" t="str">
            <v/>
          </cell>
          <cell r="AJ745">
            <v>0</v>
          </cell>
        </row>
        <row r="746">
          <cell r="A746">
            <v>744</v>
          </cell>
          <cell r="B746" t="str">
            <v/>
          </cell>
          <cell r="C746" t="str">
            <v/>
          </cell>
          <cell r="D746" t="str">
            <v/>
          </cell>
          <cell r="E746" t="str">
            <v/>
          </cell>
          <cell r="F746" t="str">
            <v/>
          </cell>
          <cell r="G746" t="str">
            <v/>
          </cell>
          <cell r="J746" t="str">
            <v/>
          </cell>
          <cell r="K746" t="str">
            <v/>
          </cell>
          <cell r="P746" t="e">
            <v>#N/A</v>
          </cell>
          <cell r="R746" t="e">
            <v>#N/A</v>
          </cell>
          <cell r="V746" t="str">
            <v/>
          </cell>
          <cell r="AJ746">
            <v>0</v>
          </cell>
        </row>
        <row r="747">
          <cell r="A747">
            <v>745</v>
          </cell>
          <cell r="B747" t="str">
            <v/>
          </cell>
          <cell r="C747" t="str">
            <v/>
          </cell>
          <cell r="D747" t="str">
            <v/>
          </cell>
          <cell r="E747" t="str">
            <v/>
          </cell>
          <cell r="F747" t="str">
            <v/>
          </cell>
          <cell r="G747" t="str">
            <v/>
          </cell>
          <cell r="J747" t="str">
            <v/>
          </cell>
          <cell r="K747" t="str">
            <v/>
          </cell>
          <cell r="P747" t="e">
            <v>#N/A</v>
          </cell>
          <cell r="R747" t="e">
            <v>#N/A</v>
          </cell>
          <cell r="V747" t="str">
            <v/>
          </cell>
          <cell r="AJ747">
            <v>0</v>
          </cell>
        </row>
        <row r="748">
          <cell r="A748">
            <v>746</v>
          </cell>
          <cell r="B748" t="str">
            <v/>
          </cell>
          <cell r="C748" t="str">
            <v/>
          </cell>
          <cell r="D748" t="str">
            <v/>
          </cell>
          <cell r="E748" t="str">
            <v/>
          </cell>
          <cell r="F748" t="str">
            <v/>
          </cell>
          <cell r="G748" t="str">
            <v/>
          </cell>
          <cell r="J748" t="str">
            <v/>
          </cell>
          <cell r="K748" t="str">
            <v/>
          </cell>
          <cell r="P748" t="e">
            <v>#N/A</v>
          </cell>
          <cell r="R748" t="e">
            <v>#N/A</v>
          </cell>
          <cell r="V748" t="str">
            <v/>
          </cell>
          <cell r="AJ748">
            <v>0</v>
          </cell>
        </row>
        <row r="749">
          <cell r="A749">
            <v>747</v>
          </cell>
          <cell r="B749" t="str">
            <v/>
          </cell>
          <cell r="C749" t="str">
            <v/>
          </cell>
          <cell r="D749" t="str">
            <v/>
          </cell>
          <cell r="E749" t="str">
            <v/>
          </cell>
          <cell r="F749" t="str">
            <v/>
          </cell>
          <cell r="G749" t="str">
            <v/>
          </cell>
          <cell r="J749" t="str">
            <v/>
          </cell>
          <cell r="K749" t="str">
            <v/>
          </cell>
          <cell r="P749" t="e">
            <v>#N/A</v>
          </cell>
          <cell r="R749" t="e">
            <v>#N/A</v>
          </cell>
          <cell r="V749" t="str">
            <v/>
          </cell>
          <cell r="AJ749">
            <v>0</v>
          </cell>
        </row>
        <row r="750">
          <cell r="A750">
            <v>748</v>
          </cell>
          <cell r="B750" t="str">
            <v/>
          </cell>
          <cell r="C750" t="str">
            <v/>
          </cell>
          <cell r="D750" t="str">
            <v/>
          </cell>
          <cell r="E750" t="str">
            <v/>
          </cell>
          <cell r="F750" t="str">
            <v/>
          </cell>
          <cell r="G750" t="str">
            <v/>
          </cell>
          <cell r="J750" t="str">
            <v/>
          </cell>
          <cell r="K750" t="str">
            <v/>
          </cell>
          <cell r="P750" t="e">
            <v>#N/A</v>
          </cell>
          <cell r="R750" t="e">
            <v>#N/A</v>
          </cell>
          <cell r="V750" t="str">
            <v/>
          </cell>
          <cell r="AJ750">
            <v>0</v>
          </cell>
        </row>
        <row r="751">
          <cell r="A751">
            <v>749</v>
          </cell>
          <cell r="B751" t="str">
            <v/>
          </cell>
          <cell r="C751" t="str">
            <v/>
          </cell>
          <cell r="D751" t="str">
            <v/>
          </cell>
          <cell r="E751" t="str">
            <v/>
          </cell>
          <cell r="F751" t="str">
            <v/>
          </cell>
          <cell r="G751" t="str">
            <v/>
          </cell>
          <cell r="J751" t="str">
            <v/>
          </cell>
          <cell r="K751" t="str">
            <v/>
          </cell>
          <cell r="P751" t="e">
            <v>#N/A</v>
          </cell>
          <cell r="R751" t="e">
            <v>#N/A</v>
          </cell>
          <cell r="V751" t="str">
            <v/>
          </cell>
          <cell r="AJ751">
            <v>0</v>
          </cell>
        </row>
        <row r="752">
          <cell r="A752">
            <v>750</v>
          </cell>
          <cell r="B752" t="str">
            <v/>
          </cell>
          <cell r="C752" t="str">
            <v/>
          </cell>
          <cell r="D752" t="str">
            <v/>
          </cell>
          <cell r="E752" t="str">
            <v/>
          </cell>
          <cell r="F752" t="str">
            <v/>
          </cell>
          <cell r="G752" t="str">
            <v/>
          </cell>
          <cell r="J752" t="str">
            <v/>
          </cell>
          <cell r="K752" t="str">
            <v/>
          </cell>
          <cell r="P752" t="e">
            <v>#N/A</v>
          </cell>
          <cell r="R752" t="e">
            <v>#N/A</v>
          </cell>
          <cell r="V752" t="str">
            <v/>
          </cell>
          <cell r="AJ752">
            <v>0</v>
          </cell>
        </row>
        <row r="753">
          <cell r="A753">
            <v>751</v>
          </cell>
          <cell r="B753" t="str">
            <v/>
          </cell>
          <cell r="C753" t="str">
            <v/>
          </cell>
          <cell r="D753" t="str">
            <v/>
          </cell>
          <cell r="E753" t="str">
            <v/>
          </cell>
          <cell r="F753" t="str">
            <v/>
          </cell>
          <cell r="G753" t="str">
            <v/>
          </cell>
          <cell r="J753" t="str">
            <v/>
          </cell>
          <cell r="K753" t="str">
            <v/>
          </cell>
          <cell r="P753" t="e">
            <v>#N/A</v>
          </cell>
          <cell r="R753" t="e">
            <v>#N/A</v>
          </cell>
          <cell r="V753" t="str">
            <v/>
          </cell>
          <cell r="AJ753">
            <v>0</v>
          </cell>
        </row>
        <row r="754">
          <cell r="A754">
            <v>752</v>
          </cell>
          <cell r="B754" t="str">
            <v/>
          </cell>
          <cell r="C754" t="str">
            <v/>
          </cell>
          <cell r="D754" t="str">
            <v/>
          </cell>
          <cell r="E754" t="str">
            <v/>
          </cell>
          <cell r="F754" t="str">
            <v/>
          </cell>
          <cell r="G754" t="str">
            <v/>
          </cell>
          <cell r="J754" t="str">
            <v/>
          </cell>
          <cell r="K754" t="str">
            <v/>
          </cell>
          <cell r="P754" t="e">
            <v>#N/A</v>
          </cell>
          <cell r="R754" t="e">
            <v>#N/A</v>
          </cell>
          <cell r="V754" t="str">
            <v/>
          </cell>
          <cell r="AJ754">
            <v>0</v>
          </cell>
        </row>
        <row r="755">
          <cell r="A755">
            <v>753</v>
          </cell>
          <cell r="B755" t="str">
            <v/>
          </cell>
          <cell r="C755" t="str">
            <v/>
          </cell>
          <cell r="D755" t="str">
            <v/>
          </cell>
          <cell r="E755" t="str">
            <v/>
          </cell>
          <cell r="F755" t="str">
            <v/>
          </cell>
          <cell r="G755" t="str">
            <v/>
          </cell>
          <cell r="J755" t="str">
            <v/>
          </cell>
          <cell r="K755" t="str">
            <v/>
          </cell>
          <cell r="P755" t="e">
            <v>#N/A</v>
          </cell>
          <cell r="R755" t="e">
            <v>#N/A</v>
          </cell>
          <cell r="V755" t="str">
            <v/>
          </cell>
          <cell r="AJ755">
            <v>0</v>
          </cell>
        </row>
        <row r="756">
          <cell r="A756">
            <v>754</v>
          </cell>
          <cell r="B756" t="str">
            <v/>
          </cell>
          <cell r="C756" t="str">
            <v/>
          </cell>
          <cell r="D756" t="str">
            <v/>
          </cell>
          <cell r="E756" t="str">
            <v/>
          </cell>
          <cell r="F756" t="str">
            <v/>
          </cell>
          <cell r="G756" t="str">
            <v/>
          </cell>
          <cell r="J756" t="str">
            <v/>
          </cell>
          <cell r="K756" t="str">
            <v/>
          </cell>
          <cell r="P756" t="e">
            <v>#N/A</v>
          </cell>
          <cell r="R756" t="e">
            <v>#N/A</v>
          </cell>
          <cell r="V756" t="str">
            <v/>
          </cell>
          <cell r="AJ756">
            <v>0</v>
          </cell>
        </row>
        <row r="757">
          <cell r="A757">
            <v>755</v>
          </cell>
          <cell r="B757" t="str">
            <v/>
          </cell>
          <cell r="C757" t="str">
            <v/>
          </cell>
          <cell r="D757" t="str">
            <v/>
          </cell>
          <cell r="E757" t="str">
            <v/>
          </cell>
          <cell r="F757" t="str">
            <v/>
          </cell>
          <cell r="G757" t="str">
            <v/>
          </cell>
          <cell r="J757" t="str">
            <v/>
          </cell>
          <cell r="K757" t="str">
            <v/>
          </cell>
          <cell r="P757" t="e">
            <v>#N/A</v>
          </cell>
          <cell r="R757" t="e">
            <v>#N/A</v>
          </cell>
          <cell r="V757" t="str">
            <v/>
          </cell>
          <cell r="AJ757">
            <v>0</v>
          </cell>
        </row>
        <row r="758">
          <cell r="A758">
            <v>756</v>
          </cell>
          <cell r="B758" t="str">
            <v/>
          </cell>
          <cell r="C758" t="str">
            <v/>
          </cell>
          <cell r="D758" t="str">
            <v/>
          </cell>
          <cell r="E758" t="str">
            <v/>
          </cell>
          <cell r="F758" t="str">
            <v/>
          </cell>
          <cell r="G758" t="str">
            <v/>
          </cell>
          <cell r="J758" t="str">
            <v/>
          </cell>
          <cell r="K758" t="str">
            <v/>
          </cell>
          <cell r="P758" t="e">
            <v>#N/A</v>
          </cell>
          <cell r="R758" t="e">
            <v>#N/A</v>
          </cell>
          <cell r="V758" t="str">
            <v/>
          </cell>
          <cell r="AJ758">
            <v>0</v>
          </cell>
        </row>
        <row r="759">
          <cell r="A759">
            <v>757</v>
          </cell>
          <cell r="B759" t="str">
            <v/>
          </cell>
          <cell r="C759" t="str">
            <v/>
          </cell>
          <cell r="D759" t="str">
            <v/>
          </cell>
          <cell r="E759" t="str">
            <v/>
          </cell>
          <cell r="F759" t="str">
            <v/>
          </cell>
          <cell r="G759" t="str">
            <v/>
          </cell>
          <cell r="J759" t="str">
            <v/>
          </cell>
          <cell r="K759" t="str">
            <v/>
          </cell>
          <cell r="P759" t="e">
            <v>#N/A</v>
          </cell>
          <cell r="R759" t="e">
            <v>#N/A</v>
          </cell>
          <cell r="V759" t="str">
            <v/>
          </cell>
          <cell r="AJ759">
            <v>0</v>
          </cell>
        </row>
        <row r="760">
          <cell r="A760">
            <v>758</v>
          </cell>
          <cell r="B760" t="str">
            <v/>
          </cell>
          <cell r="C760" t="str">
            <v/>
          </cell>
          <cell r="D760" t="str">
            <v/>
          </cell>
          <cell r="E760" t="str">
            <v/>
          </cell>
          <cell r="F760" t="str">
            <v/>
          </cell>
          <cell r="G760" t="str">
            <v/>
          </cell>
          <cell r="J760" t="str">
            <v/>
          </cell>
          <cell r="K760" t="str">
            <v/>
          </cell>
          <cell r="P760" t="e">
            <v>#N/A</v>
          </cell>
          <cell r="R760" t="e">
            <v>#N/A</v>
          </cell>
          <cell r="V760" t="str">
            <v/>
          </cell>
          <cell r="AJ760">
            <v>0</v>
          </cell>
        </row>
        <row r="761">
          <cell r="A761">
            <v>759</v>
          </cell>
          <cell r="B761" t="str">
            <v/>
          </cell>
          <cell r="C761" t="str">
            <v/>
          </cell>
          <cell r="D761" t="str">
            <v/>
          </cell>
          <cell r="E761" t="str">
            <v/>
          </cell>
          <cell r="F761" t="str">
            <v/>
          </cell>
          <cell r="G761" t="str">
            <v/>
          </cell>
          <cell r="J761" t="str">
            <v/>
          </cell>
          <cell r="K761" t="str">
            <v/>
          </cell>
          <cell r="P761" t="e">
            <v>#N/A</v>
          </cell>
          <cell r="R761" t="e">
            <v>#N/A</v>
          </cell>
          <cell r="V761" t="str">
            <v/>
          </cell>
          <cell r="AJ761">
            <v>0</v>
          </cell>
        </row>
        <row r="762">
          <cell r="A762">
            <v>760</v>
          </cell>
          <cell r="B762" t="str">
            <v/>
          </cell>
          <cell r="C762" t="str">
            <v/>
          </cell>
          <cell r="D762" t="str">
            <v/>
          </cell>
          <cell r="E762" t="str">
            <v/>
          </cell>
          <cell r="F762" t="str">
            <v/>
          </cell>
          <cell r="G762" t="str">
            <v/>
          </cell>
          <cell r="J762" t="str">
            <v/>
          </cell>
          <cell r="K762" t="str">
            <v/>
          </cell>
          <cell r="P762" t="e">
            <v>#N/A</v>
          </cell>
          <cell r="R762" t="e">
            <v>#N/A</v>
          </cell>
          <cell r="V762" t="str">
            <v/>
          </cell>
          <cell r="AJ762">
            <v>0</v>
          </cell>
        </row>
        <row r="763">
          <cell r="A763">
            <v>761</v>
          </cell>
          <cell r="B763" t="str">
            <v/>
          </cell>
          <cell r="C763" t="str">
            <v/>
          </cell>
          <cell r="D763" t="str">
            <v/>
          </cell>
          <cell r="E763" t="str">
            <v/>
          </cell>
          <cell r="F763" t="str">
            <v/>
          </cell>
          <cell r="G763" t="str">
            <v/>
          </cell>
          <cell r="J763" t="str">
            <v/>
          </cell>
          <cell r="K763" t="str">
            <v/>
          </cell>
          <cell r="P763" t="e">
            <v>#N/A</v>
          </cell>
          <cell r="R763" t="e">
            <v>#N/A</v>
          </cell>
          <cell r="V763" t="str">
            <v/>
          </cell>
          <cell r="AJ763">
            <v>0</v>
          </cell>
        </row>
        <row r="764">
          <cell r="A764">
            <v>762</v>
          </cell>
          <cell r="B764" t="str">
            <v/>
          </cell>
          <cell r="C764" t="str">
            <v/>
          </cell>
          <cell r="D764" t="str">
            <v/>
          </cell>
          <cell r="E764" t="str">
            <v/>
          </cell>
          <cell r="F764" t="str">
            <v/>
          </cell>
          <cell r="G764" t="str">
            <v/>
          </cell>
          <cell r="J764" t="str">
            <v/>
          </cell>
          <cell r="K764" t="str">
            <v/>
          </cell>
          <cell r="P764" t="e">
            <v>#N/A</v>
          </cell>
          <cell r="R764" t="e">
            <v>#N/A</v>
          </cell>
          <cell r="V764" t="str">
            <v/>
          </cell>
          <cell r="AJ764">
            <v>0</v>
          </cell>
        </row>
        <row r="765">
          <cell r="A765">
            <v>763</v>
          </cell>
          <cell r="B765" t="str">
            <v/>
          </cell>
          <cell r="C765" t="str">
            <v/>
          </cell>
          <cell r="D765" t="str">
            <v/>
          </cell>
          <cell r="E765" t="str">
            <v/>
          </cell>
          <cell r="F765" t="str">
            <v/>
          </cell>
          <cell r="G765" t="str">
            <v/>
          </cell>
          <cell r="J765" t="str">
            <v/>
          </cell>
          <cell r="K765" t="str">
            <v/>
          </cell>
          <cell r="P765" t="e">
            <v>#N/A</v>
          </cell>
          <cell r="R765" t="e">
            <v>#N/A</v>
          </cell>
          <cell r="V765" t="str">
            <v/>
          </cell>
          <cell r="AJ765">
            <v>0</v>
          </cell>
        </row>
        <row r="766">
          <cell r="A766">
            <v>764</v>
          </cell>
          <cell r="B766" t="str">
            <v/>
          </cell>
          <cell r="C766" t="str">
            <v/>
          </cell>
          <cell r="D766" t="str">
            <v/>
          </cell>
          <cell r="E766" t="str">
            <v/>
          </cell>
          <cell r="F766" t="str">
            <v/>
          </cell>
          <cell r="G766" t="str">
            <v/>
          </cell>
          <cell r="J766" t="str">
            <v/>
          </cell>
          <cell r="K766" t="str">
            <v/>
          </cell>
          <cell r="P766" t="e">
            <v>#N/A</v>
          </cell>
          <cell r="R766" t="e">
            <v>#N/A</v>
          </cell>
          <cell r="V766" t="str">
            <v/>
          </cell>
          <cell r="AJ766">
            <v>0</v>
          </cell>
        </row>
        <row r="767">
          <cell r="A767">
            <v>765</v>
          </cell>
          <cell r="B767" t="str">
            <v/>
          </cell>
          <cell r="C767" t="str">
            <v/>
          </cell>
          <cell r="D767" t="str">
            <v/>
          </cell>
          <cell r="E767" t="str">
            <v/>
          </cell>
          <cell r="F767" t="str">
            <v/>
          </cell>
          <cell r="G767" t="str">
            <v/>
          </cell>
          <cell r="J767" t="str">
            <v/>
          </cell>
          <cell r="K767" t="str">
            <v/>
          </cell>
          <cell r="P767" t="e">
            <v>#N/A</v>
          </cell>
          <cell r="R767" t="e">
            <v>#N/A</v>
          </cell>
          <cell r="V767" t="str">
            <v/>
          </cell>
          <cell r="AJ767">
            <v>0</v>
          </cell>
        </row>
        <row r="768">
          <cell r="A768">
            <v>766</v>
          </cell>
          <cell r="B768" t="str">
            <v/>
          </cell>
          <cell r="C768" t="str">
            <v/>
          </cell>
          <cell r="D768" t="str">
            <v/>
          </cell>
          <cell r="E768" t="str">
            <v/>
          </cell>
          <cell r="F768" t="str">
            <v/>
          </cell>
          <cell r="G768" t="str">
            <v/>
          </cell>
          <cell r="J768" t="str">
            <v/>
          </cell>
          <cell r="K768" t="str">
            <v/>
          </cell>
          <cell r="P768" t="e">
            <v>#N/A</v>
          </cell>
          <cell r="R768" t="e">
            <v>#N/A</v>
          </cell>
          <cell r="V768" t="str">
            <v/>
          </cell>
          <cell r="AJ768">
            <v>0</v>
          </cell>
        </row>
        <row r="769">
          <cell r="A769">
            <v>767</v>
          </cell>
          <cell r="B769" t="str">
            <v/>
          </cell>
          <cell r="C769" t="str">
            <v/>
          </cell>
          <cell r="D769" t="str">
            <v/>
          </cell>
          <cell r="E769" t="str">
            <v/>
          </cell>
          <cell r="F769" t="str">
            <v/>
          </cell>
          <cell r="G769" t="str">
            <v/>
          </cell>
          <cell r="J769" t="str">
            <v/>
          </cell>
          <cell r="K769" t="str">
            <v/>
          </cell>
          <cell r="P769" t="e">
            <v>#N/A</v>
          </cell>
          <cell r="R769" t="e">
            <v>#N/A</v>
          </cell>
          <cell r="V769" t="str">
            <v/>
          </cell>
          <cell r="AJ769">
            <v>0</v>
          </cell>
        </row>
        <row r="770">
          <cell r="A770">
            <v>768</v>
          </cell>
          <cell r="B770" t="str">
            <v/>
          </cell>
          <cell r="C770" t="str">
            <v/>
          </cell>
          <cell r="D770" t="str">
            <v/>
          </cell>
          <cell r="E770" t="str">
            <v/>
          </cell>
          <cell r="F770" t="str">
            <v/>
          </cell>
          <cell r="G770" t="str">
            <v/>
          </cell>
          <cell r="J770" t="str">
            <v/>
          </cell>
          <cell r="K770" t="str">
            <v/>
          </cell>
          <cell r="P770" t="e">
            <v>#N/A</v>
          </cell>
          <cell r="R770" t="e">
            <v>#N/A</v>
          </cell>
          <cell r="V770" t="str">
            <v/>
          </cell>
          <cell r="AJ770">
            <v>0</v>
          </cell>
        </row>
        <row r="771">
          <cell r="A771">
            <v>769</v>
          </cell>
          <cell r="B771" t="str">
            <v/>
          </cell>
          <cell r="C771" t="str">
            <v/>
          </cell>
          <cell r="D771" t="str">
            <v/>
          </cell>
          <cell r="E771" t="str">
            <v/>
          </cell>
          <cell r="F771" t="str">
            <v/>
          </cell>
          <cell r="G771" t="str">
            <v/>
          </cell>
          <cell r="J771" t="str">
            <v/>
          </cell>
          <cell r="K771" t="str">
            <v/>
          </cell>
          <cell r="P771" t="e">
            <v>#N/A</v>
          </cell>
          <cell r="R771" t="e">
            <v>#N/A</v>
          </cell>
          <cell r="V771" t="str">
            <v/>
          </cell>
          <cell r="AJ771">
            <v>0</v>
          </cell>
        </row>
        <row r="772">
          <cell r="A772">
            <v>770</v>
          </cell>
          <cell r="B772" t="str">
            <v/>
          </cell>
          <cell r="C772" t="str">
            <v/>
          </cell>
          <cell r="D772" t="str">
            <v/>
          </cell>
          <cell r="E772" t="str">
            <v/>
          </cell>
          <cell r="F772" t="str">
            <v/>
          </cell>
          <cell r="G772" t="str">
            <v/>
          </cell>
          <cell r="J772" t="str">
            <v/>
          </cell>
          <cell r="K772" t="str">
            <v/>
          </cell>
          <cell r="P772" t="e">
            <v>#N/A</v>
          </cell>
          <cell r="R772" t="e">
            <v>#N/A</v>
          </cell>
          <cell r="V772" t="str">
            <v/>
          </cell>
          <cell r="AJ772">
            <v>0</v>
          </cell>
        </row>
        <row r="773">
          <cell r="A773">
            <v>771</v>
          </cell>
          <cell r="B773" t="str">
            <v/>
          </cell>
          <cell r="C773" t="str">
            <v/>
          </cell>
          <cell r="D773" t="str">
            <v/>
          </cell>
          <cell r="E773" t="str">
            <v/>
          </cell>
          <cell r="F773" t="str">
            <v/>
          </cell>
          <cell r="G773" t="str">
            <v/>
          </cell>
          <cell r="J773" t="str">
            <v/>
          </cell>
          <cell r="K773" t="str">
            <v/>
          </cell>
          <cell r="P773" t="e">
            <v>#N/A</v>
          </cell>
          <cell r="R773" t="e">
            <v>#N/A</v>
          </cell>
          <cell r="V773" t="str">
            <v/>
          </cell>
          <cell r="AJ773">
            <v>0</v>
          </cell>
        </row>
        <row r="774">
          <cell r="A774">
            <v>772</v>
          </cell>
          <cell r="B774" t="str">
            <v/>
          </cell>
          <cell r="C774" t="str">
            <v/>
          </cell>
          <cell r="D774" t="str">
            <v/>
          </cell>
          <cell r="E774" t="str">
            <v/>
          </cell>
          <cell r="F774" t="str">
            <v/>
          </cell>
          <cell r="G774" t="str">
            <v/>
          </cell>
          <cell r="J774" t="str">
            <v/>
          </cell>
          <cell r="K774" t="str">
            <v/>
          </cell>
          <cell r="P774" t="e">
            <v>#N/A</v>
          </cell>
          <cell r="R774" t="e">
            <v>#N/A</v>
          </cell>
          <cell r="V774" t="str">
            <v/>
          </cell>
          <cell r="AJ774">
            <v>0</v>
          </cell>
        </row>
        <row r="775">
          <cell r="A775">
            <v>773</v>
          </cell>
          <cell r="B775" t="str">
            <v/>
          </cell>
          <cell r="C775" t="str">
            <v/>
          </cell>
          <cell r="D775" t="str">
            <v/>
          </cell>
          <cell r="E775" t="str">
            <v/>
          </cell>
          <cell r="F775" t="str">
            <v/>
          </cell>
          <cell r="G775" t="str">
            <v/>
          </cell>
          <cell r="J775" t="str">
            <v/>
          </cell>
          <cell r="K775" t="str">
            <v/>
          </cell>
          <cell r="P775" t="e">
            <v>#N/A</v>
          </cell>
          <cell r="R775" t="e">
            <v>#N/A</v>
          </cell>
          <cell r="V775" t="str">
            <v/>
          </cell>
          <cell r="AJ775">
            <v>0</v>
          </cell>
        </row>
        <row r="776">
          <cell r="A776">
            <v>774</v>
          </cell>
          <cell r="B776" t="str">
            <v/>
          </cell>
          <cell r="C776" t="str">
            <v/>
          </cell>
          <cell r="D776" t="str">
            <v/>
          </cell>
          <cell r="E776" t="str">
            <v/>
          </cell>
          <cell r="F776" t="str">
            <v/>
          </cell>
          <cell r="G776" t="str">
            <v/>
          </cell>
          <cell r="J776" t="str">
            <v/>
          </cell>
          <cell r="K776" t="str">
            <v/>
          </cell>
          <cell r="P776" t="e">
            <v>#N/A</v>
          </cell>
          <cell r="R776" t="e">
            <v>#N/A</v>
          </cell>
          <cell r="V776" t="str">
            <v/>
          </cell>
          <cell r="AJ776">
            <v>0</v>
          </cell>
        </row>
        <row r="777">
          <cell r="A777">
            <v>775</v>
          </cell>
          <cell r="B777" t="str">
            <v/>
          </cell>
          <cell r="C777" t="str">
            <v/>
          </cell>
          <cell r="D777" t="str">
            <v/>
          </cell>
          <cell r="E777" t="str">
            <v/>
          </cell>
          <cell r="F777" t="str">
            <v/>
          </cell>
          <cell r="G777" t="str">
            <v/>
          </cell>
          <cell r="J777" t="str">
            <v/>
          </cell>
          <cell r="K777" t="str">
            <v/>
          </cell>
          <cell r="P777" t="e">
            <v>#N/A</v>
          </cell>
          <cell r="R777" t="e">
            <v>#N/A</v>
          </cell>
          <cell r="V777" t="str">
            <v/>
          </cell>
          <cell r="AJ777">
            <v>0</v>
          </cell>
        </row>
        <row r="778">
          <cell r="A778">
            <v>776</v>
          </cell>
          <cell r="B778" t="str">
            <v/>
          </cell>
          <cell r="C778" t="str">
            <v/>
          </cell>
          <cell r="D778" t="str">
            <v/>
          </cell>
          <cell r="E778" t="str">
            <v/>
          </cell>
          <cell r="F778" t="str">
            <v/>
          </cell>
          <cell r="G778" t="str">
            <v/>
          </cell>
          <cell r="J778" t="str">
            <v/>
          </cell>
          <cell r="K778" t="str">
            <v/>
          </cell>
          <cell r="P778" t="e">
            <v>#N/A</v>
          </cell>
          <cell r="R778" t="e">
            <v>#N/A</v>
          </cell>
          <cell r="V778" t="str">
            <v/>
          </cell>
          <cell r="AJ778">
            <v>0</v>
          </cell>
        </row>
        <row r="779">
          <cell r="A779">
            <v>777</v>
          </cell>
          <cell r="B779" t="str">
            <v/>
          </cell>
          <cell r="C779" t="str">
            <v/>
          </cell>
          <cell r="D779" t="str">
            <v/>
          </cell>
          <cell r="E779" t="str">
            <v/>
          </cell>
          <cell r="F779" t="str">
            <v/>
          </cell>
          <cell r="G779" t="str">
            <v/>
          </cell>
          <cell r="J779" t="str">
            <v/>
          </cell>
          <cell r="K779" t="str">
            <v/>
          </cell>
          <cell r="P779" t="e">
            <v>#N/A</v>
          </cell>
          <cell r="R779" t="e">
            <v>#N/A</v>
          </cell>
          <cell r="V779" t="str">
            <v/>
          </cell>
          <cell r="AJ779">
            <v>0</v>
          </cell>
        </row>
        <row r="780">
          <cell r="A780">
            <v>778</v>
          </cell>
          <cell r="B780" t="str">
            <v/>
          </cell>
          <cell r="C780" t="str">
            <v/>
          </cell>
          <cell r="D780" t="str">
            <v/>
          </cell>
          <cell r="E780" t="str">
            <v/>
          </cell>
          <cell r="F780" t="str">
            <v/>
          </cell>
          <cell r="G780" t="str">
            <v/>
          </cell>
          <cell r="J780" t="str">
            <v/>
          </cell>
          <cell r="K780" t="str">
            <v/>
          </cell>
          <cell r="P780" t="e">
            <v>#N/A</v>
          </cell>
          <cell r="R780" t="e">
            <v>#N/A</v>
          </cell>
          <cell r="V780" t="str">
            <v/>
          </cell>
          <cell r="AJ780">
            <v>0</v>
          </cell>
        </row>
        <row r="781">
          <cell r="A781">
            <v>779</v>
          </cell>
          <cell r="B781" t="str">
            <v/>
          </cell>
          <cell r="C781" t="str">
            <v/>
          </cell>
          <cell r="D781" t="str">
            <v/>
          </cell>
          <cell r="E781" t="str">
            <v/>
          </cell>
          <cell r="F781" t="str">
            <v/>
          </cell>
          <cell r="G781" t="str">
            <v/>
          </cell>
          <cell r="J781" t="str">
            <v/>
          </cell>
          <cell r="K781" t="str">
            <v/>
          </cell>
          <cell r="P781" t="e">
            <v>#N/A</v>
          </cell>
          <cell r="R781" t="e">
            <v>#N/A</v>
          </cell>
          <cell r="V781" t="str">
            <v/>
          </cell>
          <cell r="AJ781">
            <v>0</v>
          </cell>
        </row>
        <row r="782">
          <cell r="A782">
            <v>780</v>
          </cell>
          <cell r="B782" t="str">
            <v/>
          </cell>
          <cell r="C782" t="str">
            <v/>
          </cell>
          <cell r="D782" t="str">
            <v/>
          </cell>
          <cell r="E782" t="str">
            <v/>
          </cell>
          <cell r="F782" t="str">
            <v/>
          </cell>
          <cell r="G782" t="str">
            <v/>
          </cell>
          <cell r="J782" t="str">
            <v/>
          </cell>
          <cell r="K782" t="str">
            <v/>
          </cell>
          <cell r="P782" t="e">
            <v>#N/A</v>
          </cell>
          <cell r="R782" t="e">
            <v>#N/A</v>
          </cell>
          <cell r="V782" t="str">
            <v/>
          </cell>
          <cell r="AJ782">
            <v>0</v>
          </cell>
        </row>
        <row r="783">
          <cell r="A783">
            <v>781</v>
          </cell>
          <cell r="B783" t="str">
            <v/>
          </cell>
          <cell r="C783" t="str">
            <v/>
          </cell>
          <cell r="D783" t="str">
            <v/>
          </cell>
          <cell r="E783" t="str">
            <v/>
          </cell>
          <cell r="F783" t="str">
            <v/>
          </cell>
          <cell r="G783" t="str">
            <v/>
          </cell>
          <cell r="J783" t="str">
            <v/>
          </cell>
          <cell r="K783" t="str">
            <v/>
          </cell>
          <cell r="P783" t="e">
            <v>#N/A</v>
          </cell>
          <cell r="R783" t="e">
            <v>#N/A</v>
          </cell>
          <cell r="V783" t="str">
            <v/>
          </cell>
          <cell r="AJ783">
            <v>0</v>
          </cell>
        </row>
        <row r="784">
          <cell r="A784">
            <v>782</v>
          </cell>
          <cell r="B784" t="str">
            <v/>
          </cell>
          <cell r="C784" t="str">
            <v/>
          </cell>
          <cell r="D784" t="str">
            <v/>
          </cell>
          <cell r="E784" t="str">
            <v/>
          </cell>
          <cell r="F784" t="str">
            <v/>
          </cell>
          <cell r="G784" t="str">
            <v/>
          </cell>
          <cell r="J784" t="str">
            <v/>
          </cell>
          <cell r="K784" t="str">
            <v/>
          </cell>
          <cell r="P784" t="e">
            <v>#N/A</v>
          </cell>
          <cell r="R784" t="e">
            <v>#N/A</v>
          </cell>
          <cell r="V784" t="str">
            <v/>
          </cell>
          <cell r="AJ784">
            <v>0</v>
          </cell>
        </row>
        <row r="785">
          <cell r="A785">
            <v>783</v>
          </cell>
          <cell r="B785" t="str">
            <v/>
          </cell>
          <cell r="C785" t="str">
            <v/>
          </cell>
          <cell r="D785" t="str">
            <v/>
          </cell>
          <cell r="E785" t="str">
            <v/>
          </cell>
          <cell r="F785" t="str">
            <v/>
          </cell>
          <cell r="G785" t="str">
            <v/>
          </cell>
          <cell r="J785" t="str">
            <v/>
          </cell>
          <cell r="K785" t="str">
            <v/>
          </cell>
          <cell r="P785" t="e">
            <v>#N/A</v>
          </cell>
          <cell r="R785" t="e">
            <v>#N/A</v>
          </cell>
          <cell r="V785" t="str">
            <v/>
          </cell>
          <cell r="AJ785">
            <v>0</v>
          </cell>
        </row>
        <row r="786">
          <cell r="A786">
            <v>784</v>
          </cell>
          <cell r="B786" t="str">
            <v/>
          </cell>
          <cell r="C786" t="str">
            <v/>
          </cell>
          <cell r="D786" t="str">
            <v/>
          </cell>
          <cell r="E786" t="str">
            <v/>
          </cell>
          <cell r="F786" t="str">
            <v/>
          </cell>
          <cell r="G786" t="str">
            <v/>
          </cell>
          <cell r="J786" t="str">
            <v/>
          </cell>
          <cell r="K786" t="str">
            <v/>
          </cell>
          <cell r="P786" t="e">
            <v>#N/A</v>
          </cell>
          <cell r="R786" t="e">
            <v>#N/A</v>
          </cell>
          <cell r="V786" t="str">
            <v/>
          </cell>
          <cell r="AJ786">
            <v>0</v>
          </cell>
        </row>
        <row r="787">
          <cell r="A787">
            <v>785</v>
          </cell>
          <cell r="B787" t="str">
            <v/>
          </cell>
          <cell r="C787" t="str">
            <v/>
          </cell>
          <cell r="D787" t="str">
            <v/>
          </cell>
          <cell r="E787" t="str">
            <v/>
          </cell>
          <cell r="F787" t="str">
            <v/>
          </cell>
          <cell r="G787" t="str">
            <v/>
          </cell>
          <cell r="J787" t="str">
            <v/>
          </cell>
          <cell r="K787" t="str">
            <v/>
          </cell>
          <cell r="P787" t="e">
            <v>#N/A</v>
          </cell>
          <cell r="R787" t="e">
            <v>#N/A</v>
          </cell>
          <cell r="V787" t="str">
            <v/>
          </cell>
          <cell r="AJ787">
            <v>0</v>
          </cell>
        </row>
        <row r="788">
          <cell r="A788">
            <v>786</v>
          </cell>
          <cell r="B788" t="str">
            <v/>
          </cell>
          <cell r="C788" t="str">
            <v/>
          </cell>
          <cell r="D788" t="str">
            <v/>
          </cell>
          <cell r="E788" t="str">
            <v/>
          </cell>
          <cell r="F788" t="str">
            <v/>
          </cell>
          <cell r="G788" t="str">
            <v/>
          </cell>
          <cell r="J788" t="str">
            <v/>
          </cell>
          <cell r="K788" t="str">
            <v/>
          </cell>
          <cell r="P788" t="e">
            <v>#N/A</v>
          </cell>
          <cell r="R788" t="e">
            <v>#N/A</v>
          </cell>
          <cell r="V788" t="str">
            <v/>
          </cell>
          <cell r="AJ788">
            <v>0</v>
          </cell>
        </row>
        <row r="789">
          <cell r="A789">
            <v>787</v>
          </cell>
          <cell r="B789" t="str">
            <v/>
          </cell>
          <cell r="C789" t="str">
            <v/>
          </cell>
          <cell r="D789" t="str">
            <v/>
          </cell>
          <cell r="E789" t="str">
            <v/>
          </cell>
          <cell r="F789" t="str">
            <v/>
          </cell>
          <cell r="G789" t="str">
            <v/>
          </cell>
          <cell r="J789" t="str">
            <v/>
          </cell>
          <cell r="K789" t="str">
            <v/>
          </cell>
          <cell r="P789" t="e">
            <v>#N/A</v>
          </cell>
          <cell r="R789" t="e">
            <v>#N/A</v>
          </cell>
          <cell r="V789" t="str">
            <v/>
          </cell>
          <cell r="AJ789">
            <v>0</v>
          </cell>
        </row>
        <row r="790">
          <cell r="A790">
            <v>788</v>
          </cell>
          <cell r="B790" t="str">
            <v/>
          </cell>
          <cell r="C790" t="str">
            <v/>
          </cell>
          <cell r="D790" t="str">
            <v/>
          </cell>
          <cell r="E790" t="str">
            <v/>
          </cell>
          <cell r="F790" t="str">
            <v/>
          </cell>
          <cell r="G790" t="str">
            <v/>
          </cell>
          <cell r="J790" t="str">
            <v/>
          </cell>
          <cell r="K790" t="str">
            <v/>
          </cell>
          <cell r="P790" t="e">
            <v>#N/A</v>
          </cell>
          <cell r="R790" t="e">
            <v>#N/A</v>
          </cell>
          <cell r="V790" t="str">
            <v/>
          </cell>
          <cell r="AJ790">
            <v>0</v>
          </cell>
        </row>
        <row r="791">
          <cell r="A791">
            <v>789</v>
          </cell>
          <cell r="B791" t="str">
            <v/>
          </cell>
          <cell r="C791" t="str">
            <v/>
          </cell>
          <cell r="D791" t="str">
            <v/>
          </cell>
          <cell r="E791" t="str">
            <v/>
          </cell>
          <cell r="F791" t="str">
            <v/>
          </cell>
          <cell r="G791" t="str">
            <v/>
          </cell>
          <cell r="J791" t="str">
            <v/>
          </cell>
          <cell r="K791" t="str">
            <v/>
          </cell>
          <cell r="P791" t="e">
            <v>#N/A</v>
          </cell>
          <cell r="R791" t="e">
            <v>#N/A</v>
          </cell>
          <cell r="V791" t="str">
            <v/>
          </cell>
          <cell r="AJ791">
            <v>0</v>
          </cell>
        </row>
        <row r="792">
          <cell r="A792">
            <v>790</v>
          </cell>
          <cell r="B792" t="str">
            <v/>
          </cell>
          <cell r="C792" t="str">
            <v/>
          </cell>
          <cell r="D792" t="str">
            <v/>
          </cell>
          <cell r="E792" t="str">
            <v/>
          </cell>
          <cell r="F792" t="str">
            <v/>
          </cell>
          <cell r="G792" t="str">
            <v/>
          </cell>
          <cell r="J792" t="str">
            <v/>
          </cell>
          <cell r="K792" t="str">
            <v/>
          </cell>
          <cell r="P792" t="e">
            <v>#N/A</v>
          </cell>
          <cell r="R792" t="e">
            <v>#N/A</v>
          </cell>
          <cell r="V792" t="str">
            <v/>
          </cell>
          <cell r="AJ792">
            <v>0</v>
          </cell>
        </row>
        <row r="793">
          <cell r="A793">
            <v>791</v>
          </cell>
          <cell r="B793" t="str">
            <v/>
          </cell>
          <cell r="C793" t="str">
            <v/>
          </cell>
          <cell r="D793" t="str">
            <v/>
          </cell>
          <cell r="E793" t="str">
            <v/>
          </cell>
          <cell r="F793" t="str">
            <v/>
          </cell>
          <cell r="G793" t="str">
            <v/>
          </cell>
          <cell r="J793" t="str">
            <v/>
          </cell>
          <cell r="K793" t="str">
            <v/>
          </cell>
          <cell r="P793" t="e">
            <v>#N/A</v>
          </cell>
          <cell r="R793" t="e">
            <v>#N/A</v>
          </cell>
          <cell r="V793" t="str">
            <v/>
          </cell>
          <cell r="AJ793">
            <v>0</v>
          </cell>
        </row>
        <row r="794">
          <cell r="A794">
            <v>792</v>
          </cell>
          <cell r="B794" t="str">
            <v/>
          </cell>
          <cell r="C794" t="str">
            <v/>
          </cell>
          <cell r="D794" t="str">
            <v/>
          </cell>
          <cell r="E794" t="str">
            <v/>
          </cell>
          <cell r="F794" t="str">
            <v/>
          </cell>
          <cell r="G794" t="str">
            <v/>
          </cell>
          <cell r="J794" t="str">
            <v/>
          </cell>
          <cell r="K794" t="str">
            <v/>
          </cell>
          <cell r="P794" t="e">
            <v>#N/A</v>
          </cell>
          <cell r="R794" t="e">
            <v>#N/A</v>
          </cell>
          <cell r="V794" t="str">
            <v/>
          </cell>
          <cell r="AJ794">
            <v>0</v>
          </cell>
        </row>
        <row r="795">
          <cell r="A795">
            <v>793</v>
          </cell>
          <cell r="B795" t="str">
            <v/>
          </cell>
          <cell r="C795" t="str">
            <v/>
          </cell>
          <cell r="D795" t="str">
            <v/>
          </cell>
          <cell r="E795" t="str">
            <v/>
          </cell>
          <cell r="F795" t="str">
            <v/>
          </cell>
          <cell r="G795" t="str">
            <v/>
          </cell>
          <cell r="J795" t="str">
            <v/>
          </cell>
          <cell r="K795" t="str">
            <v/>
          </cell>
          <cell r="P795" t="e">
            <v>#N/A</v>
          </cell>
          <cell r="R795" t="e">
            <v>#N/A</v>
          </cell>
          <cell r="V795" t="str">
            <v/>
          </cell>
          <cell r="AJ795">
            <v>0</v>
          </cell>
        </row>
        <row r="796">
          <cell r="A796">
            <v>794</v>
          </cell>
          <cell r="B796" t="str">
            <v/>
          </cell>
          <cell r="C796" t="str">
            <v/>
          </cell>
          <cell r="D796" t="str">
            <v/>
          </cell>
          <cell r="E796" t="str">
            <v/>
          </cell>
          <cell r="F796" t="str">
            <v/>
          </cell>
          <cell r="G796" t="str">
            <v/>
          </cell>
          <cell r="J796" t="str">
            <v/>
          </cell>
          <cell r="K796" t="str">
            <v/>
          </cell>
          <cell r="P796" t="e">
            <v>#N/A</v>
          </cell>
          <cell r="R796" t="e">
            <v>#N/A</v>
          </cell>
          <cell r="V796" t="str">
            <v/>
          </cell>
          <cell r="AJ796">
            <v>0</v>
          </cell>
        </row>
        <row r="797">
          <cell r="A797">
            <v>795</v>
          </cell>
          <cell r="B797" t="str">
            <v/>
          </cell>
          <cell r="C797" t="str">
            <v/>
          </cell>
          <cell r="D797" t="str">
            <v/>
          </cell>
          <cell r="E797" t="str">
            <v/>
          </cell>
          <cell r="F797" t="str">
            <v/>
          </cell>
          <cell r="G797" t="str">
            <v/>
          </cell>
          <cell r="J797" t="str">
            <v/>
          </cell>
          <cell r="K797" t="str">
            <v/>
          </cell>
          <cell r="P797" t="e">
            <v>#N/A</v>
          </cell>
          <cell r="R797" t="e">
            <v>#N/A</v>
          </cell>
          <cell r="V797" t="str">
            <v/>
          </cell>
          <cell r="AJ797">
            <v>0</v>
          </cell>
        </row>
        <row r="798">
          <cell r="A798">
            <v>796</v>
          </cell>
          <cell r="B798" t="str">
            <v/>
          </cell>
          <cell r="C798" t="str">
            <v/>
          </cell>
          <cell r="D798" t="str">
            <v/>
          </cell>
          <cell r="E798" t="str">
            <v/>
          </cell>
          <cell r="F798" t="str">
            <v/>
          </cell>
          <cell r="G798" t="str">
            <v/>
          </cell>
          <cell r="J798" t="str">
            <v/>
          </cell>
          <cell r="K798" t="str">
            <v/>
          </cell>
          <cell r="P798" t="e">
            <v>#N/A</v>
          </cell>
          <cell r="R798" t="e">
            <v>#N/A</v>
          </cell>
          <cell r="V798" t="str">
            <v/>
          </cell>
          <cell r="AJ798">
            <v>0</v>
          </cell>
        </row>
        <row r="799">
          <cell r="A799">
            <v>797</v>
          </cell>
          <cell r="B799" t="str">
            <v/>
          </cell>
          <cell r="C799" t="str">
            <v/>
          </cell>
          <cell r="D799" t="str">
            <v/>
          </cell>
          <cell r="E799" t="str">
            <v/>
          </cell>
          <cell r="F799" t="str">
            <v/>
          </cell>
          <cell r="G799" t="str">
            <v/>
          </cell>
          <cell r="J799" t="str">
            <v/>
          </cell>
          <cell r="K799" t="str">
            <v/>
          </cell>
          <cell r="P799" t="e">
            <v>#N/A</v>
          </cell>
          <cell r="R799" t="e">
            <v>#N/A</v>
          </cell>
          <cell r="V799" t="str">
            <v/>
          </cell>
          <cell r="AJ799">
            <v>0</v>
          </cell>
        </row>
        <row r="800">
          <cell r="A800">
            <v>798</v>
          </cell>
          <cell r="B800" t="str">
            <v/>
          </cell>
          <cell r="C800" t="str">
            <v/>
          </cell>
          <cell r="D800" t="str">
            <v/>
          </cell>
          <cell r="E800" t="str">
            <v/>
          </cell>
          <cell r="F800" t="str">
            <v/>
          </cell>
          <cell r="G800" t="str">
            <v/>
          </cell>
          <cell r="J800" t="str">
            <v/>
          </cell>
          <cell r="K800" t="str">
            <v/>
          </cell>
          <cell r="P800" t="e">
            <v>#N/A</v>
          </cell>
          <cell r="R800" t="e">
            <v>#N/A</v>
          </cell>
          <cell r="V800" t="str">
            <v/>
          </cell>
          <cell r="AJ800">
            <v>0</v>
          </cell>
        </row>
        <row r="801">
          <cell r="A801">
            <v>799</v>
          </cell>
          <cell r="B801" t="str">
            <v/>
          </cell>
          <cell r="C801" t="str">
            <v/>
          </cell>
          <cell r="D801" t="str">
            <v/>
          </cell>
          <cell r="E801" t="str">
            <v/>
          </cell>
          <cell r="F801" t="str">
            <v/>
          </cell>
          <cell r="G801" t="str">
            <v/>
          </cell>
          <cell r="J801" t="str">
            <v/>
          </cell>
          <cell r="K801" t="str">
            <v/>
          </cell>
          <cell r="P801" t="e">
            <v>#N/A</v>
          </cell>
          <cell r="R801" t="e">
            <v>#N/A</v>
          </cell>
          <cell r="V801" t="str">
            <v/>
          </cell>
          <cell r="AJ801">
            <v>0</v>
          </cell>
        </row>
        <row r="802">
          <cell r="A802">
            <v>800</v>
          </cell>
          <cell r="B802" t="str">
            <v/>
          </cell>
          <cell r="C802" t="str">
            <v/>
          </cell>
          <cell r="D802" t="str">
            <v/>
          </cell>
          <cell r="E802" t="str">
            <v/>
          </cell>
          <cell r="F802" t="str">
            <v/>
          </cell>
          <cell r="G802" t="str">
            <v/>
          </cell>
          <cell r="J802" t="str">
            <v/>
          </cell>
          <cell r="K802" t="str">
            <v/>
          </cell>
          <cell r="P802" t="e">
            <v>#N/A</v>
          </cell>
          <cell r="R802" t="e">
            <v>#N/A</v>
          </cell>
          <cell r="V802" t="str">
            <v/>
          </cell>
          <cell r="AJ802">
            <v>0</v>
          </cell>
        </row>
        <row r="803">
          <cell r="A803">
            <v>801</v>
          </cell>
          <cell r="B803" t="str">
            <v/>
          </cell>
          <cell r="C803" t="str">
            <v/>
          </cell>
          <cell r="D803" t="str">
            <v/>
          </cell>
          <cell r="E803" t="str">
            <v/>
          </cell>
          <cell r="F803" t="str">
            <v/>
          </cell>
          <cell r="G803" t="str">
            <v/>
          </cell>
          <cell r="J803" t="str">
            <v/>
          </cell>
          <cell r="K803" t="str">
            <v/>
          </cell>
          <cell r="P803" t="e">
            <v>#N/A</v>
          </cell>
          <cell r="R803" t="e">
            <v>#N/A</v>
          </cell>
          <cell r="V803" t="str">
            <v/>
          </cell>
          <cell r="AJ803">
            <v>0</v>
          </cell>
        </row>
        <row r="804">
          <cell r="A804">
            <v>802</v>
          </cell>
          <cell r="B804" t="str">
            <v/>
          </cell>
          <cell r="C804" t="str">
            <v/>
          </cell>
          <cell r="D804" t="str">
            <v/>
          </cell>
          <cell r="E804" t="str">
            <v/>
          </cell>
          <cell r="F804" t="str">
            <v/>
          </cell>
          <cell r="G804" t="str">
            <v/>
          </cell>
          <cell r="J804" t="str">
            <v/>
          </cell>
          <cell r="K804" t="str">
            <v/>
          </cell>
          <cell r="P804" t="e">
            <v>#N/A</v>
          </cell>
          <cell r="R804" t="e">
            <v>#N/A</v>
          </cell>
          <cell r="V804" t="str">
            <v/>
          </cell>
          <cell r="AJ804">
            <v>0</v>
          </cell>
        </row>
        <row r="805">
          <cell r="A805">
            <v>803</v>
          </cell>
          <cell r="B805" t="str">
            <v/>
          </cell>
          <cell r="C805" t="str">
            <v/>
          </cell>
          <cell r="D805" t="str">
            <v/>
          </cell>
          <cell r="E805" t="str">
            <v/>
          </cell>
          <cell r="F805" t="str">
            <v/>
          </cell>
          <cell r="G805" t="str">
            <v/>
          </cell>
          <cell r="J805" t="str">
            <v/>
          </cell>
          <cell r="K805" t="str">
            <v/>
          </cell>
          <cell r="P805" t="e">
            <v>#N/A</v>
          </cell>
          <cell r="R805" t="e">
            <v>#N/A</v>
          </cell>
          <cell r="V805" t="str">
            <v/>
          </cell>
          <cell r="AJ805">
            <v>0</v>
          </cell>
        </row>
        <row r="806">
          <cell r="A806">
            <v>804</v>
          </cell>
          <cell r="B806" t="str">
            <v/>
          </cell>
          <cell r="C806" t="str">
            <v/>
          </cell>
          <cell r="D806" t="str">
            <v/>
          </cell>
          <cell r="E806" t="str">
            <v/>
          </cell>
          <cell r="F806" t="str">
            <v/>
          </cell>
          <cell r="G806" t="str">
            <v/>
          </cell>
          <cell r="J806" t="str">
            <v/>
          </cell>
          <cell r="K806" t="str">
            <v/>
          </cell>
          <cell r="P806" t="e">
            <v>#N/A</v>
          </cell>
          <cell r="R806" t="e">
            <v>#N/A</v>
          </cell>
          <cell r="V806" t="str">
            <v/>
          </cell>
          <cell r="AJ806">
            <v>0</v>
          </cell>
        </row>
        <row r="807">
          <cell r="A807">
            <v>805</v>
          </cell>
          <cell r="B807" t="str">
            <v/>
          </cell>
          <cell r="C807" t="str">
            <v/>
          </cell>
          <cell r="D807" t="str">
            <v/>
          </cell>
          <cell r="E807" t="str">
            <v/>
          </cell>
          <cell r="F807" t="str">
            <v/>
          </cell>
          <cell r="G807" t="str">
            <v/>
          </cell>
          <cell r="J807" t="str">
            <v/>
          </cell>
          <cell r="K807" t="str">
            <v/>
          </cell>
          <cell r="P807" t="e">
            <v>#N/A</v>
          </cell>
          <cell r="R807" t="e">
            <v>#N/A</v>
          </cell>
          <cell r="V807" t="str">
            <v/>
          </cell>
          <cell r="AJ807">
            <v>0</v>
          </cell>
        </row>
        <row r="808">
          <cell r="A808">
            <v>806</v>
          </cell>
          <cell r="B808" t="str">
            <v/>
          </cell>
          <cell r="C808" t="str">
            <v/>
          </cell>
          <cell r="D808" t="str">
            <v/>
          </cell>
          <cell r="E808" t="str">
            <v/>
          </cell>
          <cell r="F808" t="str">
            <v/>
          </cell>
          <cell r="G808" t="str">
            <v/>
          </cell>
          <cell r="J808" t="str">
            <v/>
          </cell>
          <cell r="K808" t="str">
            <v/>
          </cell>
          <cell r="P808" t="e">
            <v>#N/A</v>
          </cell>
          <cell r="R808" t="e">
            <v>#N/A</v>
          </cell>
          <cell r="V808" t="str">
            <v/>
          </cell>
          <cell r="AJ808">
            <v>0</v>
          </cell>
        </row>
        <row r="809">
          <cell r="A809">
            <v>807</v>
          </cell>
          <cell r="B809" t="str">
            <v/>
          </cell>
          <cell r="C809" t="str">
            <v/>
          </cell>
          <cell r="D809" t="str">
            <v/>
          </cell>
          <cell r="E809" t="str">
            <v/>
          </cell>
          <cell r="F809" t="str">
            <v/>
          </cell>
          <cell r="G809" t="str">
            <v/>
          </cell>
          <cell r="J809" t="str">
            <v/>
          </cell>
          <cell r="K809" t="str">
            <v/>
          </cell>
          <cell r="P809" t="e">
            <v>#N/A</v>
          </cell>
          <cell r="R809" t="e">
            <v>#N/A</v>
          </cell>
          <cell r="V809" t="str">
            <v/>
          </cell>
          <cell r="AJ809">
            <v>0</v>
          </cell>
        </row>
        <row r="810">
          <cell r="A810">
            <v>808</v>
          </cell>
          <cell r="B810" t="str">
            <v/>
          </cell>
          <cell r="C810" t="str">
            <v/>
          </cell>
          <cell r="D810" t="str">
            <v/>
          </cell>
          <cell r="E810" t="str">
            <v/>
          </cell>
          <cell r="F810" t="str">
            <v/>
          </cell>
          <cell r="G810" t="str">
            <v/>
          </cell>
          <cell r="J810" t="str">
            <v/>
          </cell>
          <cell r="K810" t="str">
            <v/>
          </cell>
          <cell r="P810" t="e">
            <v>#N/A</v>
          </cell>
          <cell r="R810" t="e">
            <v>#N/A</v>
          </cell>
          <cell r="V810" t="str">
            <v/>
          </cell>
          <cell r="AJ810">
            <v>0</v>
          </cell>
        </row>
        <row r="811">
          <cell r="A811">
            <v>809</v>
          </cell>
          <cell r="B811" t="str">
            <v/>
          </cell>
          <cell r="C811" t="str">
            <v/>
          </cell>
          <cell r="D811" t="str">
            <v/>
          </cell>
          <cell r="E811" t="str">
            <v/>
          </cell>
          <cell r="F811" t="str">
            <v/>
          </cell>
          <cell r="G811" t="str">
            <v/>
          </cell>
          <cell r="J811" t="str">
            <v/>
          </cell>
          <cell r="K811" t="str">
            <v/>
          </cell>
          <cell r="P811" t="e">
            <v>#N/A</v>
          </cell>
          <cell r="R811" t="e">
            <v>#N/A</v>
          </cell>
          <cell r="V811" t="str">
            <v/>
          </cell>
          <cell r="AJ811">
            <v>0</v>
          </cell>
        </row>
        <row r="812">
          <cell r="A812">
            <v>810</v>
          </cell>
          <cell r="B812" t="str">
            <v/>
          </cell>
          <cell r="C812" t="str">
            <v/>
          </cell>
          <cell r="D812" t="str">
            <v/>
          </cell>
          <cell r="E812" t="str">
            <v/>
          </cell>
          <cell r="F812" t="str">
            <v/>
          </cell>
          <cell r="G812" t="str">
            <v/>
          </cell>
          <cell r="J812" t="str">
            <v/>
          </cell>
          <cell r="K812" t="str">
            <v/>
          </cell>
          <cell r="P812" t="e">
            <v>#N/A</v>
          </cell>
          <cell r="R812" t="e">
            <v>#N/A</v>
          </cell>
          <cell r="V812" t="str">
            <v/>
          </cell>
          <cell r="AJ812">
            <v>0</v>
          </cell>
        </row>
        <row r="813">
          <cell r="A813">
            <v>811</v>
          </cell>
          <cell r="B813" t="str">
            <v/>
          </cell>
          <cell r="C813" t="str">
            <v/>
          </cell>
          <cell r="D813" t="str">
            <v/>
          </cell>
          <cell r="E813" t="str">
            <v/>
          </cell>
          <cell r="F813" t="str">
            <v/>
          </cell>
          <cell r="G813" t="str">
            <v/>
          </cell>
          <cell r="J813" t="str">
            <v/>
          </cell>
          <cell r="K813" t="str">
            <v/>
          </cell>
          <cell r="P813" t="e">
            <v>#N/A</v>
          </cell>
          <cell r="R813" t="e">
            <v>#N/A</v>
          </cell>
          <cell r="V813" t="str">
            <v/>
          </cell>
          <cell r="AJ813">
            <v>0</v>
          </cell>
        </row>
        <row r="814">
          <cell r="A814">
            <v>812</v>
          </cell>
          <cell r="B814" t="str">
            <v/>
          </cell>
          <cell r="C814" t="str">
            <v/>
          </cell>
          <cell r="D814" t="str">
            <v/>
          </cell>
          <cell r="E814" t="str">
            <v/>
          </cell>
          <cell r="F814" t="str">
            <v/>
          </cell>
          <cell r="G814" t="str">
            <v/>
          </cell>
          <cell r="J814" t="str">
            <v/>
          </cell>
          <cell r="K814" t="str">
            <v/>
          </cell>
          <cell r="P814" t="e">
            <v>#N/A</v>
          </cell>
          <cell r="R814" t="e">
            <v>#N/A</v>
          </cell>
          <cell r="V814" t="str">
            <v/>
          </cell>
          <cell r="AJ814">
            <v>0</v>
          </cell>
        </row>
        <row r="815">
          <cell r="A815">
            <v>813</v>
          </cell>
          <cell r="B815" t="str">
            <v/>
          </cell>
          <cell r="C815" t="str">
            <v/>
          </cell>
          <cell r="D815" t="str">
            <v/>
          </cell>
          <cell r="E815" t="str">
            <v/>
          </cell>
          <cell r="F815" t="str">
            <v/>
          </cell>
          <cell r="G815" t="str">
            <v/>
          </cell>
          <cell r="J815" t="str">
            <v/>
          </cell>
          <cell r="K815" t="str">
            <v/>
          </cell>
          <cell r="P815" t="e">
            <v>#N/A</v>
          </cell>
          <cell r="R815" t="e">
            <v>#N/A</v>
          </cell>
          <cell r="V815" t="str">
            <v/>
          </cell>
          <cell r="AJ815">
            <v>0</v>
          </cell>
        </row>
        <row r="816">
          <cell r="A816">
            <v>814</v>
          </cell>
          <cell r="B816" t="str">
            <v/>
          </cell>
          <cell r="C816" t="str">
            <v/>
          </cell>
          <cell r="D816" t="str">
            <v/>
          </cell>
          <cell r="E816" t="str">
            <v/>
          </cell>
          <cell r="F816" t="str">
            <v/>
          </cell>
          <cell r="G816" t="str">
            <v/>
          </cell>
          <cell r="J816" t="str">
            <v/>
          </cell>
          <cell r="K816" t="str">
            <v/>
          </cell>
          <cell r="P816" t="e">
            <v>#N/A</v>
          </cell>
          <cell r="R816" t="e">
            <v>#N/A</v>
          </cell>
          <cell r="V816" t="str">
            <v/>
          </cell>
          <cell r="AJ816">
            <v>0</v>
          </cell>
        </row>
        <row r="817">
          <cell r="A817">
            <v>815</v>
          </cell>
          <cell r="B817" t="str">
            <v/>
          </cell>
          <cell r="C817" t="str">
            <v/>
          </cell>
          <cell r="D817" t="str">
            <v/>
          </cell>
          <cell r="E817" t="str">
            <v/>
          </cell>
          <cell r="F817" t="str">
            <v/>
          </cell>
          <cell r="G817" t="str">
            <v/>
          </cell>
          <cell r="J817" t="str">
            <v/>
          </cell>
          <cell r="K817" t="str">
            <v/>
          </cell>
          <cell r="P817" t="e">
            <v>#N/A</v>
          </cell>
          <cell r="R817" t="e">
            <v>#N/A</v>
          </cell>
          <cell r="V817" t="str">
            <v/>
          </cell>
          <cell r="AJ817">
            <v>0</v>
          </cell>
        </row>
        <row r="818">
          <cell r="A818">
            <v>816</v>
          </cell>
          <cell r="B818" t="str">
            <v/>
          </cell>
          <cell r="C818" t="str">
            <v/>
          </cell>
          <cell r="D818" t="str">
            <v/>
          </cell>
          <cell r="E818" t="str">
            <v/>
          </cell>
          <cell r="F818" t="str">
            <v/>
          </cell>
          <cell r="G818" t="str">
            <v/>
          </cell>
          <cell r="J818" t="str">
            <v/>
          </cell>
          <cell r="K818" t="str">
            <v/>
          </cell>
          <cell r="P818" t="e">
            <v>#N/A</v>
          </cell>
          <cell r="R818" t="e">
            <v>#N/A</v>
          </cell>
          <cell r="V818" t="str">
            <v/>
          </cell>
          <cell r="AJ818">
            <v>0</v>
          </cell>
        </row>
        <row r="819">
          <cell r="A819">
            <v>817</v>
          </cell>
          <cell r="B819" t="str">
            <v/>
          </cell>
          <cell r="C819" t="str">
            <v/>
          </cell>
          <cell r="D819" t="str">
            <v/>
          </cell>
          <cell r="E819" t="str">
            <v/>
          </cell>
          <cell r="F819" t="str">
            <v/>
          </cell>
          <cell r="G819" t="str">
            <v/>
          </cell>
          <cell r="J819" t="str">
            <v/>
          </cell>
          <cell r="K819" t="str">
            <v/>
          </cell>
          <cell r="P819" t="e">
            <v>#N/A</v>
          </cell>
          <cell r="R819" t="e">
            <v>#N/A</v>
          </cell>
          <cell r="V819" t="str">
            <v/>
          </cell>
          <cell r="AJ819">
            <v>0</v>
          </cell>
        </row>
        <row r="820">
          <cell r="A820">
            <v>818</v>
          </cell>
          <cell r="B820" t="str">
            <v/>
          </cell>
          <cell r="C820" t="str">
            <v/>
          </cell>
          <cell r="D820" t="str">
            <v/>
          </cell>
          <cell r="E820" t="str">
            <v/>
          </cell>
          <cell r="F820" t="str">
            <v/>
          </cell>
          <cell r="G820" t="str">
            <v/>
          </cell>
          <cell r="J820" t="str">
            <v/>
          </cell>
          <cell r="K820" t="str">
            <v/>
          </cell>
          <cell r="P820" t="e">
            <v>#N/A</v>
          </cell>
          <cell r="R820" t="e">
            <v>#N/A</v>
          </cell>
          <cell r="V820" t="str">
            <v/>
          </cell>
          <cell r="AJ820">
            <v>0</v>
          </cell>
        </row>
        <row r="821">
          <cell r="A821">
            <v>819</v>
          </cell>
          <cell r="B821" t="str">
            <v/>
          </cell>
          <cell r="C821" t="str">
            <v/>
          </cell>
          <cell r="D821" t="str">
            <v/>
          </cell>
          <cell r="E821" t="str">
            <v/>
          </cell>
          <cell r="F821" t="str">
            <v/>
          </cell>
          <cell r="G821" t="str">
            <v/>
          </cell>
          <cell r="J821" t="str">
            <v/>
          </cell>
          <cell r="K821" t="str">
            <v/>
          </cell>
          <cell r="P821" t="e">
            <v>#N/A</v>
          </cell>
          <cell r="R821" t="e">
            <v>#N/A</v>
          </cell>
          <cell r="V821" t="str">
            <v/>
          </cell>
          <cell r="AJ821">
            <v>0</v>
          </cell>
        </row>
        <row r="822">
          <cell r="A822">
            <v>820</v>
          </cell>
          <cell r="B822" t="str">
            <v/>
          </cell>
          <cell r="C822" t="str">
            <v/>
          </cell>
          <cell r="D822" t="str">
            <v/>
          </cell>
          <cell r="E822" t="str">
            <v/>
          </cell>
          <cell r="F822" t="str">
            <v/>
          </cell>
          <cell r="G822" t="str">
            <v/>
          </cell>
          <cell r="J822" t="str">
            <v/>
          </cell>
          <cell r="K822" t="str">
            <v/>
          </cell>
          <cell r="P822" t="e">
            <v>#N/A</v>
          </cell>
          <cell r="R822" t="e">
            <v>#N/A</v>
          </cell>
          <cell r="V822" t="str">
            <v/>
          </cell>
          <cell r="AJ822">
            <v>0</v>
          </cell>
        </row>
        <row r="823">
          <cell r="A823">
            <v>821</v>
          </cell>
          <cell r="B823" t="str">
            <v/>
          </cell>
          <cell r="C823" t="str">
            <v/>
          </cell>
          <cell r="D823" t="str">
            <v/>
          </cell>
          <cell r="E823" t="str">
            <v/>
          </cell>
          <cell r="F823" t="str">
            <v/>
          </cell>
          <cell r="G823" t="str">
            <v/>
          </cell>
          <cell r="J823" t="str">
            <v/>
          </cell>
          <cell r="K823" t="str">
            <v/>
          </cell>
          <cell r="P823" t="e">
            <v>#N/A</v>
          </cell>
          <cell r="R823" t="e">
            <v>#N/A</v>
          </cell>
          <cell r="V823" t="str">
            <v/>
          </cell>
          <cell r="AJ823">
            <v>0</v>
          </cell>
        </row>
        <row r="824">
          <cell r="A824">
            <v>822</v>
          </cell>
          <cell r="B824" t="str">
            <v/>
          </cell>
          <cell r="C824" t="str">
            <v/>
          </cell>
          <cell r="D824" t="str">
            <v/>
          </cell>
          <cell r="E824" t="str">
            <v/>
          </cell>
          <cell r="F824" t="str">
            <v/>
          </cell>
          <cell r="G824" t="str">
            <v/>
          </cell>
          <cell r="J824" t="str">
            <v/>
          </cell>
          <cell r="K824" t="str">
            <v/>
          </cell>
          <cell r="P824" t="e">
            <v>#N/A</v>
          </cell>
          <cell r="R824" t="e">
            <v>#N/A</v>
          </cell>
          <cell r="V824" t="str">
            <v/>
          </cell>
          <cell r="AJ824">
            <v>0</v>
          </cell>
        </row>
        <row r="825">
          <cell r="A825">
            <v>823</v>
          </cell>
          <cell r="B825" t="str">
            <v/>
          </cell>
          <cell r="C825" t="str">
            <v/>
          </cell>
          <cell r="D825" t="str">
            <v/>
          </cell>
          <cell r="E825" t="str">
            <v/>
          </cell>
          <cell r="F825" t="str">
            <v/>
          </cell>
          <cell r="G825" t="str">
            <v/>
          </cell>
          <cell r="J825" t="str">
            <v/>
          </cell>
          <cell r="K825" t="str">
            <v/>
          </cell>
          <cell r="P825" t="e">
            <v>#N/A</v>
          </cell>
          <cell r="R825" t="e">
            <v>#N/A</v>
          </cell>
          <cell r="V825" t="str">
            <v/>
          </cell>
          <cell r="AJ825">
            <v>0</v>
          </cell>
        </row>
        <row r="826">
          <cell r="A826">
            <v>824</v>
          </cell>
          <cell r="B826" t="str">
            <v/>
          </cell>
          <cell r="C826" t="str">
            <v/>
          </cell>
          <cell r="D826" t="str">
            <v/>
          </cell>
          <cell r="E826" t="str">
            <v/>
          </cell>
          <cell r="F826" t="str">
            <v/>
          </cell>
          <cell r="G826" t="str">
            <v/>
          </cell>
          <cell r="J826" t="str">
            <v/>
          </cell>
          <cell r="K826" t="str">
            <v/>
          </cell>
          <cell r="P826" t="e">
            <v>#N/A</v>
          </cell>
          <cell r="R826" t="e">
            <v>#N/A</v>
          </cell>
          <cell r="V826" t="str">
            <v/>
          </cell>
          <cell r="AJ826">
            <v>0</v>
          </cell>
        </row>
        <row r="827">
          <cell r="A827">
            <v>825</v>
          </cell>
          <cell r="B827" t="str">
            <v/>
          </cell>
          <cell r="C827" t="str">
            <v/>
          </cell>
          <cell r="D827" t="str">
            <v/>
          </cell>
          <cell r="E827" t="str">
            <v/>
          </cell>
          <cell r="F827" t="str">
            <v/>
          </cell>
          <cell r="G827" t="str">
            <v/>
          </cell>
          <cell r="J827" t="str">
            <v/>
          </cell>
          <cell r="K827" t="str">
            <v/>
          </cell>
          <cell r="P827" t="e">
            <v>#N/A</v>
          </cell>
          <cell r="R827" t="e">
            <v>#N/A</v>
          </cell>
          <cell r="V827" t="str">
            <v/>
          </cell>
          <cell r="AJ827">
            <v>0</v>
          </cell>
        </row>
        <row r="828">
          <cell r="A828">
            <v>826</v>
          </cell>
          <cell r="B828" t="str">
            <v/>
          </cell>
          <cell r="C828" t="str">
            <v/>
          </cell>
          <cell r="D828" t="str">
            <v/>
          </cell>
          <cell r="E828" t="str">
            <v/>
          </cell>
          <cell r="F828" t="str">
            <v/>
          </cell>
          <cell r="G828" t="str">
            <v/>
          </cell>
          <cell r="J828" t="str">
            <v/>
          </cell>
          <cell r="K828" t="str">
            <v/>
          </cell>
          <cell r="P828" t="e">
            <v>#N/A</v>
          </cell>
          <cell r="R828" t="e">
            <v>#N/A</v>
          </cell>
          <cell r="V828" t="str">
            <v/>
          </cell>
          <cell r="AJ828">
            <v>0</v>
          </cell>
        </row>
        <row r="829">
          <cell r="A829">
            <v>827</v>
          </cell>
          <cell r="B829" t="str">
            <v/>
          </cell>
          <cell r="C829" t="str">
            <v/>
          </cell>
          <cell r="D829" t="str">
            <v/>
          </cell>
          <cell r="E829" t="str">
            <v/>
          </cell>
          <cell r="F829" t="str">
            <v/>
          </cell>
          <cell r="G829" t="str">
            <v/>
          </cell>
          <cell r="J829" t="str">
            <v/>
          </cell>
          <cell r="K829" t="str">
            <v/>
          </cell>
          <cell r="P829" t="e">
            <v>#N/A</v>
          </cell>
          <cell r="R829" t="e">
            <v>#N/A</v>
          </cell>
          <cell r="V829" t="str">
            <v/>
          </cell>
          <cell r="AJ829">
            <v>0</v>
          </cell>
        </row>
        <row r="830">
          <cell r="A830">
            <v>828</v>
          </cell>
          <cell r="B830" t="str">
            <v/>
          </cell>
          <cell r="C830" t="str">
            <v/>
          </cell>
          <cell r="D830" t="str">
            <v/>
          </cell>
          <cell r="E830" t="str">
            <v/>
          </cell>
          <cell r="F830" t="str">
            <v/>
          </cell>
          <cell r="G830" t="str">
            <v/>
          </cell>
          <cell r="J830" t="str">
            <v/>
          </cell>
          <cell r="K830" t="str">
            <v/>
          </cell>
          <cell r="P830" t="e">
            <v>#N/A</v>
          </cell>
          <cell r="R830" t="e">
            <v>#N/A</v>
          </cell>
          <cell r="V830" t="str">
            <v/>
          </cell>
          <cell r="AJ830">
            <v>0</v>
          </cell>
        </row>
        <row r="831">
          <cell r="A831">
            <v>829</v>
          </cell>
          <cell r="B831" t="str">
            <v/>
          </cell>
          <cell r="C831" t="str">
            <v/>
          </cell>
          <cell r="D831" t="str">
            <v/>
          </cell>
          <cell r="E831" t="str">
            <v/>
          </cell>
          <cell r="F831" t="str">
            <v/>
          </cell>
          <cell r="G831" t="str">
            <v/>
          </cell>
          <cell r="J831" t="str">
            <v/>
          </cell>
          <cell r="K831" t="str">
            <v/>
          </cell>
          <cell r="P831" t="e">
            <v>#N/A</v>
          </cell>
          <cell r="R831" t="e">
            <v>#N/A</v>
          </cell>
          <cell r="V831" t="str">
            <v/>
          </cell>
          <cell r="AJ831">
            <v>0</v>
          </cell>
        </row>
        <row r="832">
          <cell r="A832">
            <v>830</v>
          </cell>
          <cell r="B832" t="str">
            <v/>
          </cell>
          <cell r="C832" t="str">
            <v/>
          </cell>
          <cell r="D832" t="str">
            <v/>
          </cell>
          <cell r="E832" t="str">
            <v/>
          </cell>
          <cell r="F832" t="str">
            <v/>
          </cell>
          <cell r="G832" t="str">
            <v/>
          </cell>
          <cell r="J832" t="str">
            <v/>
          </cell>
          <cell r="K832" t="str">
            <v/>
          </cell>
          <cell r="P832" t="e">
            <v>#N/A</v>
          </cell>
          <cell r="R832" t="e">
            <v>#N/A</v>
          </cell>
          <cell r="V832" t="str">
            <v/>
          </cell>
          <cell r="AJ832">
            <v>0</v>
          </cell>
        </row>
        <row r="833">
          <cell r="A833">
            <v>831</v>
          </cell>
          <cell r="B833" t="str">
            <v/>
          </cell>
          <cell r="C833" t="str">
            <v/>
          </cell>
          <cell r="D833" t="str">
            <v/>
          </cell>
          <cell r="E833" t="str">
            <v/>
          </cell>
          <cell r="F833" t="str">
            <v/>
          </cell>
          <cell r="G833" t="str">
            <v/>
          </cell>
          <cell r="J833" t="str">
            <v/>
          </cell>
          <cell r="K833" t="str">
            <v/>
          </cell>
          <cell r="P833" t="e">
            <v>#N/A</v>
          </cell>
          <cell r="R833" t="e">
            <v>#N/A</v>
          </cell>
          <cell r="V833" t="str">
            <v/>
          </cell>
          <cell r="AJ833">
            <v>0</v>
          </cell>
        </row>
        <row r="834">
          <cell r="A834">
            <v>832</v>
          </cell>
          <cell r="B834" t="str">
            <v/>
          </cell>
          <cell r="C834" t="str">
            <v/>
          </cell>
          <cell r="D834" t="str">
            <v/>
          </cell>
          <cell r="E834" t="str">
            <v/>
          </cell>
          <cell r="F834" t="str">
            <v/>
          </cell>
          <cell r="G834" t="str">
            <v/>
          </cell>
          <cell r="J834" t="str">
            <v/>
          </cell>
          <cell r="K834" t="str">
            <v/>
          </cell>
          <cell r="P834" t="e">
            <v>#N/A</v>
          </cell>
          <cell r="R834" t="e">
            <v>#N/A</v>
          </cell>
          <cell r="V834" t="str">
            <v/>
          </cell>
        </row>
        <row r="835">
          <cell r="A835">
            <v>833</v>
          </cell>
          <cell r="B835" t="str">
            <v/>
          </cell>
          <cell r="C835" t="str">
            <v/>
          </cell>
          <cell r="D835" t="str">
            <v/>
          </cell>
          <cell r="E835" t="str">
            <v/>
          </cell>
          <cell r="F835" t="str">
            <v/>
          </cell>
          <cell r="G835" t="str">
            <v/>
          </cell>
          <cell r="J835" t="str">
            <v/>
          </cell>
          <cell r="K835" t="str">
            <v/>
          </cell>
          <cell r="P835" t="e">
            <v>#N/A</v>
          </cell>
          <cell r="R835" t="e">
            <v>#N/A</v>
          </cell>
          <cell r="V835" t="str">
            <v/>
          </cell>
        </row>
        <row r="836">
          <cell r="A836">
            <v>834</v>
          </cell>
          <cell r="B836" t="str">
            <v/>
          </cell>
          <cell r="C836" t="str">
            <v/>
          </cell>
          <cell r="D836" t="str">
            <v/>
          </cell>
          <cell r="E836" t="str">
            <v/>
          </cell>
          <cell r="F836" t="str">
            <v/>
          </cell>
          <cell r="G836" t="str">
            <v/>
          </cell>
          <cell r="J836" t="str">
            <v/>
          </cell>
          <cell r="K836" t="str">
            <v/>
          </cell>
          <cell r="P836" t="e">
            <v>#N/A</v>
          </cell>
          <cell r="R836" t="e">
            <v>#N/A</v>
          </cell>
          <cell r="V836" t="str">
            <v/>
          </cell>
        </row>
        <row r="837">
          <cell r="A837">
            <v>835</v>
          </cell>
          <cell r="B837" t="str">
            <v/>
          </cell>
          <cell r="C837" t="str">
            <v/>
          </cell>
          <cell r="D837" t="str">
            <v/>
          </cell>
          <cell r="E837" t="str">
            <v/>
          </cell>
          <cell r="F837" t="str">
            <v/>
          </cell>
          <cell r="G837" t="str">
            <v/>
          </cell>
          <cell r="J837" t="str">
            <v/>
          </cell>
          <cell r="K837" t="str">
            <v/>
          </cell>
          <cell r="P837" t="e">
            <v>#N/A</v>
          </cell>
          <cell r="R837" t="e">
            <v>#N/A</v>
          </cell>
          <cell r="V837" t="str">
            <v/>
          </cell>
        </row>
        <row r="838">
          <cell r="A838">
            <v>836</v>
          </cell>
          <cell r="B838" t="str">
            <v/>
          </cell>
          <cell r="C838" t="str">
            <v/>
          </cell>
          <cell r="D838" t="str">
            <v/>
          </cell>
          <cell r="E838" t="str">
            <v/>
          </cell>
          <cell r="F838" t="str">
            <v/>
          </cell>
          <cell r="G838" t="str">
            <v/>
          </cell>
          <cell r="J838" t="str">
            <v/>
          </cell>
          <cell r="K838" t="str">
            <v/>
          </cell>
          <cell r="P838" t="e">
            <v>#N/A</v>
          </cell>
          <cell r="R838" t="e">
            <v>#N/A</v>
          </cell>
          <cell r="V838" t="str">
            <v/>
          </cell>
        </row>
        <row r="839">
          <cell r="A839">
            <v>837</v>
          </cell>
          <cell r="B839" t="str">
            <v/>
          </cell>
          <cell r="C839" t="str">
            <v/>
          </cell>
          <cell r="D839" t="str">
            <v/>
          </cell>
          <cell r="E839" t="str">
            <v/>
          </cell>
          <cell r="F839" t="str">
            <v/>
          </cell>
          <cell r="G839" t="str">
            <v/>
          </cell>
          <cell r="J839" t="str">
            <v/>
          </cell>
          <cell r="K839" t="str">
            <v/>
          </cell>
          <cell r="P839" t="e">
            <v>#N/A</v>
          </cell>
          <cell r="R839" t="e">
            <v>#N/A</v>
          </cell>
          <cell r="V839" t="str">
            <v/>
          </cell>
        </row>
        <row r="840">
          <cell r="A840">
            <v>838</v>
          </cell>
          <cell r="B840" t="str">
            <v/>
          </cell>
          <cell r="C840" t="str">
            <v/>
          </cell>
          <cell r="D840" t="str">
            <v/>
          </cell>
          <cell r="E840" t="str">
            <v/>
          </cell>
          <cell r="F840" t="str">
            <v/>
          </cell>
          <cell r="G840" t="str">
            <v/>
          </cell>
          <cell r="J840" t="str">
            <v/>
          </cell>
          <cell r="K840" t="str">
            <v/>
          </cell>
          <cell r="P840" t="e">
            <v>#N/A</v>
          </cell>
          <cell r="R840" t="e">
            <v>#N/A</v>
          </cell>
          <cell r="V840" t="str">
            <v/>
          </cell>
        </row>
        <row r="841">
          <cell r="A841">
            <v>839</v>
          </cell>
          <cell r="B841" t="str">
            <v/>
          </cell>
          <cell r="C841" t="str">
            <v/>
          </cell>
          <cell r="D841" t="str">
            <v/>
          </cell>
          <cell r="E841" t="str">
            <v/>
          </cell>
          <cell r="F841" t="str">
            <v/>
          </cell>
          <cell r="G841" t="str">
            <v/>
          </cell>
          <cell r="J841" t="str">
            <v/>
          </cell>
          <cell r="K841" t="str">
            <v/>
          </cell>
          <cell r="P841" t="e">
            <v>#N/A</v>
          </cell>
          <cell r="R841" t="e">
            <v>#N/A</v>
          </cell>
          <cell r="V841" t="str">
            <v/>
          </cell>
        </row>
        <row r="842">
          <cell r="A842">
            <v>840</v>
          </cell>
          <cell r="B842" t="str">
            <v/>
          </cell>
          <cell r="C842" t="str">
            <v/>
          </cell>
          <cell r="D842" t="str">
            <v/>
          </cell>
          <cell r="E842" t="str">
            <v/>
          </cell>
          <cell r="F842" t="str">
            <v/>
          </cell>
          <cell r="G842" t="str">
            <v/>
          </cell>
          <cell r="J842" t="str">
            <v/>
          </cell>
          <cell r="K842" t="str">
            <v/>
          </cell>
          <cell r="P842" t="e">
            <v>#N/A</v>
          </cell>
          <cell r="R842" t="e">
            <v>#N/A</v>
          </cell>
          <cell r="V842" t="str">
            <v/>
          </cell>
        </row>
        <row r="843">
          <cell r="A843">
            <v>841</v>
          </cell>
          <cell r="B843" t="str">
            <v/>
          </cell>
          <cell r="C843" t="str">
            <v/>
          </cell>
          <cell r="D843" t="str">
            <v/>
          </cell>
          <cell r="E843" t="str">
            <v/>
          </cell>
          <cell r="F843" t="str">
            <v/>
          </cell>
          <cell r="G843" t="str">
            <v/>
          </cell>
          <cell r="J843" t="str">
            <v/>
          </cell>
          <cell r="K843" t="str">
            <v/>
          </cell>
          <cell r="P843" t="e">
            <v>#N/A</v>
          </cell>
          <cell r="R843" t="e">
            <v>#N/A</v>
          </cell>
          <cell r="V843" t="str">
            <v/>
          </cell>
        </row>
        <row r="844">
          <cell r="A844">
            <v>842</v>
          </cell>
          <cell r="B844" t="str">
            <v/>
          </cell>
          <cell r="C844" t="str">
            <v/>
          </cell>
          <cell r="D844" t="str">
            <v/>
          </cell>
          <cell r="E844" t="str">
            <v/>
          </cell>
          <cell r="F844" t="str">
            <v/>
          </cell>
          <cell r="G844" t="str">
            <v/>
          </cell>
          <cell r="J844" t="str">
            <v/>
          </cell>
          <cell r="K844" t="str">
            <v/>
          </cell>
          <cell r="P844" t="e">
            <v>#N/A</v>
          </cell>
          <cell r="R844" t="e">
            <v>#N/A</v>
          </cell>
          <cell r="V844" t="str">
            <v/>
          </cell>
        </row>
        <row r="845">
          <cell r="A845">
            <v>843</v>
          </cell>
          <cell r="B845" t="str">
            <v/>
          </cell>
          <cell r="C845" t="str">
            <v/>
          </cell>
          <cell r="D845" t="str">
            <v/>
          </cell>
          <cell r="E845" t="str">
            <v/>
          </cell>
          <cell r="F845" t="str">
            <v/>
          </cell>
          <cell r="G845" t="str">
            <v/>
          </cell>
          <cell r="J845" t="str">
            <v/>
          </cell>
          <cell r="K845" t="str">
            <v/>
          </cell>
          <cell r="P845" t="e">
            <v>#N/A</v>
          </cell>
          <cell r="R845" t="e">
            <v>#N/A</v>
          </cell>
          <cell r="V845" t="str">
            <v/>
          </cell>
        </row>
        <row r="846">
          <cell r="A846">
            <v>844</v>
          </cell>
          <cell r="B846" t="str">
            <v/>
          </cell>
          <cell r="C846" t="str">
            <v/>
          </cell>
          <cell r="D846" t="str">
            <v/>
          </cell>
          <cell r="E846" t="str">
            <v/>
          </cell>
          <cell r="F846" t="str">
            <v/>
          </cell>
          <cell r="G846" t="str">
            <v/>
          </cell>
          <cell r="J846" t="str">
            <v/>
          </cell>
          <cell r="K846" t="str">
            <v/>
          </cell>
          <cell r="P846" t="e">
            <v>#N/A</v>
          </cell>
          <cell r="R846" t="e">
            <v>#N/A</v>
          </cell>
          <cell r="V846" t="str">
            <v/>
          </cell>
        </row>
        <row r="847">
          <cell r="A847">
            <v>845</v>
          </cell>
          <cell r="B847" t="str">
            <v/>
          </cell>
          <cell r="C847" t="str">
            <v/>
          </cell>
          <cell r="D847" t="str">
            <v/>
          </cell>
          <cell r="E847" t="str">
            <v/>
          </cell>
          <cell r="F847" t="str">
            <v/>
          </cell>
          <cell r="G847" t="str">
            <v/>
          </cell>
          <cell r="J847" t="str">
            <v/>
          </cell>
          <cell r="K847" t="str">
            <v/>
          </cell>
          <cell r="P847" t="e">
            <v>#N/A</v>
          </cell>
          <cell r="R847" t="e">
            <v>#N/A</v>
          </cell>
          <cell r="V847" t="str">
            <v/>
          </cell>
        </row>
        <row r="848">
          <cell r="A848">
            <v>846</v>
          </cell>
          <cell r="B848" t="str">
            <v/>
          </cell>
          <cell r="C848" t="str">
            <v/>
          </cell>
          <cell r="D848" t="str">
            <v/>
          </cell>
          <cell r="E848" t="str">
            <v/>
          </cell>
          <cell r="F848" t="str">
            <v/>
          </cell>
          <cell r="G848" t="str">
            <v/>
          </cell>
          <cell r="J848" t="str">
            <v/>
          </cell>
          <cell r="K848" t="str">
            <v/>
          </cell>
          <cell r="P848" t="e">
            <v>#N/A</v>
          </cell>
          <cell r="R848" t="e">
            <v>#N/A</v>
          </cell>
          <cell r="V848" t="str">
            <v/>
          </cell>
        </row>
        <row r="849">
          <cell r="A849">
            <v>847</v>
          </cell>
          <cell r="B849" t="str">
            <v/>
          </cell>
          <cell r="C849" t="str">
            <v/>
          </cell>
          <cell r="D849" t="str">
            <v/>
          </cell>
          <cell r="E849" t="str">
            <v/>
          </cell>
          <cell r="F849" t="str">
            <v/>
          </cell>
          <cell r="G849" t="str">
            <v/>
          </cell>
          <cell r="J849" t="str">
            <v/>
          </cell>
          <cell r="K849" t="str">
            <v/>
          </cell>
          <cell r="P849" t="e">
            <v>#N/A</v>
          </cell>
          <cell r="R849" t="e">
            <v>#N/A</v>
          </cell>
          <cell r="V849" t="str">
            <v/>
          </cell>
        </row>
        <row r="850">
          <cell r="A850">
            <v>848</v>
          </cell>
          <cell r="B850" t="str">
            <v/>
          </cell>
          <cell r="C850" t="str">
            <v/>
          </cell>
          <cell r="D850" t="str">
            <v/>
          </cell>
          <cell r="E850" t="str">
            <v/>
          </cell>
          <cell r="F850" t="str">
            <v/>
          </cell>
          <cell r="G850" t="str">
            <v/>
          </cell>
          <cell r="J850" t="str">
            <v/>
          </cell>
          <cell r="K850" t="str">
            <v/>
          </cell>
          <cell r="P850" t="e">
            <v>#N/A</v>
          </cell>
          <cell r="R850" t="e">
            <v>#N/A</v>
          </cell>
          <cell r="V850" t="str">
            <v/>
          </cell>
        </row>
        <row r="851">
          <cell r="A851">
            <v>849</v>
          </cell>
          <cell r="B851" t="str">
            <v/>
          </cell>
          <cell r="C851" t="str">
            <v/>
          </cell>
          <cell r="D851" t="str">
            <v/>
          </cell>
          <cell r="E851" t="str">
            <v/>
          </cell>
          <cell r="F851" t="str">
            <v/>
          </cell>
          <cell r="G851" t="str">
            <v/>
          </cell>
          <cell r="J851" t="str">
            <v/>
          </cell>
          <cell r="K851" t="str">
            <v/>
          </cell>
          <cell r="P851" t="e">
            <v>#N/A</v>
          </cell>
          <cell r="R851" t="e">
            <v>#N/A</v>
          </cell>
          <cell r="V851" t="str">
            <v/>
          </cell>
        </row>
        <row r="852">
          <cell r="A852">
            <v>850</v>
          </cell>
          <cell r="B852" t="str">
            <v/>
          </cell>
          <cell r="C852" t="str">
            <v/>
          </cell>
          <cell r="D852" t="str">
            <v/>
          </cell>
          <cell r="E852" t="str">
            <v/>
          </cell>
          <cell r="F852" t="str">
            <v/>
          </cell>
          <cell r="G852" t="str">
            <v/>
          </cell>
          <cell r="J852" t="str">
            <v/>
          </cell>
          <cell r="K852" t="str">
            <v/>
          </cell>
          <cell r="P852" t="e">
            <v>#N/A</v>
          </cell>
          <cell r="R852" t="e">
            <v>#N/A</v>
          </cell>
          <cell r="V852" t="str">
            <v/>
          </cell>
        </row>
        <row r="853">
          <cell r="A853">
            <v>851</v>
          </cell>
          <cell r="B853" t="str">
            <v/>
          </cell>
          <cell r="C853" t="str">
            <v/>
          </cell>
          <cell r="D853" t="str">
            <v/>
          </cell>
          <cell r="E853" t="str">
            <v/>
          </cell>
          <cell r="F853" t="str">
            <v/>
          </cell>
          <cell r="G853" t="str">
            <v/>
          </cell>
          <cell r="J853" t="str">
            <v/>
          </cell>
          <cell r="K853" t="str">
            <v/>
          </cell>
          <cell r="P853" t="e">
            <v>#N/A</v>
          </cell>
          <cell r="R853" t="e">
            <v>#N/A</v>
          </cell>
          <cell r="V853" t="str">
            <v/>
          </cell>
        </row>
        <row r="854">
          <cell r="A854">
            <v>852</v>
          </cell>
          <cell r="B854" t="str">
            <v/>
          </cell>
          <cell r="C854" t="str">
            <v/>
          </cell>
          <cell r="D854" t="str">
            <v/>
          </cell>
          <cell r="E854" t="str">
            <v/>
          </cell>
          <cell r="F854" t="str">
            <v/>
          </cell>
          <cell r="G854" t="str">
            <v/>
          </cell>
          <cell r="J854" t="str">
            <v/>
          </cell>
          <cell r="K854" t="str">
            <v/>
          </cell>
          <cell r="P854" t="e">
            <v>#N/A</v>
          </cell>
          <cell r="R854" t="e">
            <v>#N/A</v>
          </cell>
          <cell r="V854" t="str">
            <v/>
          </cell>
        </row>
        <row r="855">
          <cell r="A855">
            <v>853</v>
          </cell>
          <cell r="B855" t="str">
            <v/>
          </cell>
          <cell r="C855" t="str">
            <v/>
          </cell>
          <cell r="D855" t="str">
            <v/>
          </cell>
          <cell r="E855" t="str">
            <v/>
          </cell>
          <cell r="F855" t="str">
            <v/>
          </cell>
          <cell r="G855" t="str">
            <v/>
          </cell>
          <cell r="J855" t="str">
            <v/>
          </cell>
          <cell r="K855" t="str">
            <v/>
          </cell>
          <cell r="P855" t="e">
            <v>#N/A</v>
          </cell>
          <cell r="R855" t="e">
            <v>#N/A</v>
          </cell>
          <cell r="V855" t="str">
            <v/>
          </cell>
        </row>
        <row r="856">
          <cell r="A856">
            <v>854</v>
          </cell>
          <cell r="B856" t="str">
            <v/>
          </cell>
          <cell r="C856" t="str">
            <v/>
          </cell>
          <cell r="D856" t="str">
            <v/>
          </cell>
          <cell r="E856" t="str">
            <v/>
          </cell>
          <cell r="F856" t="str">
            <v/>
          </cell>
          <cell r="G856" t="str">
            <v/>
          </cell>
          <cell r="J856" t="str">
            <v/>
          </cell>
          <cell r="K856" t="str">
            <v/>
          </cell>
          <cell r="P856" t="e">
            <v>#N/A</v>
          </cell>
          <cell r="R856" t="e">
            <v>#N/A</v>
          </cell>
          <cell r="V856" t="str">
            <v/>
          </cell>
        </row>
        <row r="857">
          <cell r="A857">
            <v>855</v>
          </cell>
          <cell r="B857" t="str">
            <v/>
          </cell>
          <cell r="C857" t="str">
            <v/>
          </cell>
          <cell r="D857" t="str">
            <v/>
          </cell>
          <cell r="E857" t="str">
            <v/>
          </cell>
          <cell r="F857" t="str">
            <v/>
          </cell>
          <cell r="G857" t="str">
            <v/>
          </cell>
          <cell r="J857" t="str">
            <v/>
          </cell>
          <cell r="K857" t="str">
            <v/>
          </cell>
          <cell r="P857" t="e">
            <v>#N/A</v>
          </cell>
          <cell r="R857" t="e">
            <v>#N/A</v>
          </cell>
          <cell r="V857" t="str">
            <v/>
          </cell>
        </row>
        <row r="858">
          <cell r="A858">
            <v>856</v>
          </cell>
          <cell r="B858" t="str">
            <v/>
          </cell>
          <cell r="C858" t="str">
            <v/>
          </cell>
          <cell r="D858" t="str">
            <v/>
          </cell>
          <cell r="E858" t="str">
            <v/>
          </cell>
          <cell r="F858" t="str">
            <v/>
          </cell>
          <cell r="G858" t="str">
            <v/>
          </cell>
          <cell r="J858" t="str">
            <v/>
          </cell>
          <cell r="K858" t="str">
            <v/>
          </cell>
          <cell r="P858" t="e">
            <v>#N/A</v>
          </cell>
          <cell r="R858" t="e">
            <v>#N/A</v>
          </cell>
          <cell r="V858" t="str">
            <v/>
          </cell>
        </row>
        <row r="859">
          <cell r="A859">
            <v>857</v>
          </cell>
          <cell r="B859" t="str">
            <v/>
          </cell>
          <cell r="C859" t="str">
            <v/>
          </cell>
          <cell r="D859" t="str">
            <v/>
          </cell>
          <cell r="E859" t="str">
            <v/>
          </cell>
          <cell r="F859" t="str">
            <v/>
          </cell>
          <cell r="G859" t="str">
            <v/>
          </cell>
          <cell r="J859" t="str">
            <v/>
          </cell>
          <cell r="K859" t="str">
            <v/>
          </cell>
          <cell r="P859" t="e">
            <v>#N/A</v>
          </cell>
          <cell r="R859" t="e">
            <v>#N/A</v>
          </cell>
          <cell r="V859" t="str">
            <v/>
          </cell>
        </row>
        <row r="860">
          <cell r="A860">
            <v>858</v>
          </cell>
          <cell r="B860" t="str">
            <v/>
          </cell>
          <cell r="C860" t="str">
            <v/>
          </cell>
          <cell r="D860" t="str">
            <v/>
          </cell>
          <cell r="E860" t="str">
            <v/>
          </cell>
          <cell r="F860" t="str">
            <v/>
          </cell>
          <cell r="G860" t="str">
            <v/>
          </cell>
          <cell r="J860" t="str">
            <v/>
          </cell>
          <cell r="K860" t="str">
            <v/>
          </cell>
          <cell r="P860" t="e">
            <v>#N/A</v>
          </cell>
          <cell r="R860" t="e">
            <v>#N/A</v>
          </cell>
          <cell r="V860" t="str">
            <v/>
          </cell>
        </row>
        <row r="861">
          <cell r="A861">
            <v>859</v>
          </cell>
          <cell r="B861" t="str">
            <v/>
          </cell>
          <cell r="C861" t="str">
            <v/>
          </cell>
          <cell r="D861" t="str">
            <v/>
          </cell>
          <cell r="E861" t="str">
            <v/>
          </cell>
          <cell r="F861" t="str">
            <v/>
          </cell>
          <cell r="G861" t="str">
            <v/>
          </cell>
          <cell r="J861" t="str">
            <v/>
          </cell>
          <cell r="K861" t="str">
            <v/>
          </cell>
          <cell r="P861" t="e">
            <v>#N/A</v>
          </cell>
          <cell r="R861" t="e">
            <v>#N/A</v>
          </cell>
          <cell r="V861" t="str">
            <v/>
          </cell>
        </row>
        <row r="862">
          <cell r="A862">
            <v>860</v>
          </cell>
          <cell r="B862" t="str">
            <v/>
          </cell>
          <cell r="C862" t="str">
            <v/>
          </cell>
          <cell r="D862" t="str">
            <v/>
          </cell>
          <cell r="E862" t="str">
            <v/>
          </cell>
          <cell r="F862" t="str">
            <v/>
          </cell>
          <cell r="G862" t="str">
            <v/>
          </cell>
          <cell r="J862" t="str">
            <v/>
          </cell>
          <cell r="K862" t="str">
            <v/>
          </cell>
          <cell r="P862" t="e">
            <v>#N/A</v>
          </cell>
          <cell r="R862" t="e">
            <v>#N/A</v>
          </cell>
          <cell r="V862" t="str">
            <v/>
          </cell>
        </row>
        <row r="863">
          <cell r="A863">
            <v>861</v>
          </cell>
          <cell r="B863" t="str">
            <v/>
          </cell>
          <cell r="C863" t="str">
            <v/>
          </cell>
          <cell r="D863" t="str">
            <v/>
          </cell>
          <cell r="E863" t="str">
            <v/>
          </cell>
          <cell r="F863" t="str">
            <v/>
          </cell>
          <cell r="G863" t="str">
            <v/>
          </cell>
          <cell r="J863" t="str">
            <v/>
          </cell>
          <cell r="K863" t="str">
            <v/>
          </cell>
          <cell r="P863" t="e">
            <v>#N/A</v>
          </cell>
          <cell r="R863" t="e">
            <v>#N/A</v>
          </cell>
          <cell r="V863" t="str">
            <v/>
          </cell>
        </row>
        <row r="864">
          <cell r="A864">
            <v>862</v>
          </cell>
          <cell r="B864" t="str">
            <v/>
          </cell>
          <cell r="C864" t="str">
            <v/>
          </cell>
          <cell r="D864" t="str">
            <v/>
          </cell>
          <cell r="E864" t="str">
            <v/>
          </cell>
          <cell r="F864" t="str">
            <v/>
          </cell>
          <cell r="G864" t="str">
            <v/>
          </cell>
          <cell r="J864" t="str">
            <v/>
          </cell>
          <cell r="K864" t="str">
            <v/>
          </cell>
          <cell r="P864" t="e">
            <v>#N/A</v>
          </cell>
          <cell r="R864" t="e">
            <v>#N/A</v>
          </cell>
          <cell r="V864" t="str">
            <v/>
          </cell>
        </row>
        <row r="865">
          <cell r="A865">
            <v>863</v>
          </cell>
          <cell r="B865" t="str">
            <v/>
          </cell>
          <cell r="C865" t="str">
            <v/>
          </cell>
          <cell r="D865" t="str">
            <v/>
          </cell>
          <cell r="E865" t="str">
            <v/>
          </cell>
          <cell r="F865" t="str">
            <v/>
          </cell>
          <cell r="G865" t="str">
            <v/>
          </cell>
          <cell r="J865" t="str">
            <v/>
          </cell>
          <cell r="K865" t="str">
            <v/>
          </cell>
          <cell r="P865" t="e">
            <v>#N/A</v>
          </cell>
          <cell r="R865" t="e">
            <v>#N/A</v>
          </cell>
          <cell r="V865" t="str">
            <v/>
          </cell>
        </row>
        <row r="866">
          <cell r="A866">
            <v>864</v>
          </cell>
          <cell r="B866" t="str">
            <v/>
          </cell>
          <cell r="C866" t="str">
            <v/>
          </cell>
          <cell r="D866" t="str">
            <v/>
          </cell>
          <cell r="E866" t="str">
            <v/>
          </cell>
          <cell r="F866" t="str">
            <v/>
          </cell>
          <cell r="G866" t="str">
            <v/>
          </cell>
          <cell r="J866" t="str">
            <v/>
          </cell>
          <cell r="K866" t="str">
            <v/>
          </cell>
          <cell r="P866" t="e">
            <v>#N/A</v>
          </cell>
          <cell r="R866" t="e">
            <v>#N/A</v>
          </cell>
          <cell r="V866" t="str">
            <v/>
          </cell>
        </row>
        <row r="867">
          <cell r="A867">
            <v>865</v>
          </cell>
          <cell r="B867" t="str">
            <v/>
          </cell>
          <cell r="C867" t="str">
            <v/>
          </cell>
          <cell r="D867" t="str">
            <v/>
          </cell>
          <cell r="E867" t="str">
            <v/>
          </cell>
          <cell r="F867" t="str">
            <v/>
          </cell>
          <cell r="G867" t="str">
            <v/>
          </cell>
          <cell r="J867" t="str">
            <v/>
          </cell>
          <cell r="K867" t="str">
            <v/>
          </cell>
          <cell r="P867" t="e">
            <v>#N/A</v>
          </cell>
          <cell r="R867" t="e">
            <v>#N/A</v>
          </cell>
          <cell r="V867" t="str">
            <v/>
          </cell>
        </row>
        <row r="868">
          <cell r="A868">
            <v>866</v>
          </cell>
          <cell r="B868" t="str">
            <v/>
          </cell>
          <cell r="C868" t="str">
            <v/>
          </cell>
          <cell r="D868" t="str">
            <v/>
          </cell>
          <cell r="E868" t="str">
            <v/>
          </cell>
          <cell r="F868" t="str">
            <v/>
          </cell>
          <cell r="G868" t="str">
            <v/>
          </cell>
          <cell r="J868" t="str">
            <v/>
          </cell>
          <cell r="K868" t="str">
            <v/>
          </cell>
          <cell r="P868" t="e">
            <v>#N/A</v>
          </cell>
          <cell r="R868" t="e">
            <v>#N/A</v>
          </cell>
          <cell r="V868" t="str">
            <v/>
          </cell>
        </row>
        <row r="869">
          <cell r="A869">
            <v>867</v>
          </cell>
          <cell r="B869" t="str">
            <v/>
          </cell>
          <cell r="C869" t="str">
            <v/>
          </cell>
          <cell r="D869" t="str">
            <v/>
          </cell>
          <cell r="E869" t="str">
            <v/>
          </cell>
          <cell r="F869" t="str">
            <v/>
          </cell>
          <cell r="G869" t="str">
            <v/>
          </cell>
          <cell r="J869" t="str">
            <v/>
          </cell>
          <cell r="K869" t="str">
            <v/>
          </cell>
          <cell r="P869" t="e">
            <v>#N/A</v>
          </cell>
          <cell r="R869" t="e">
            <v>#N/A</v>
          </cell>
          <cell r="V869" t="str">
            <v/>
          </cell>
        </row>
        <row r="870">
          <cell r="A870">
            <v>868</v>
          </cell>
          <cell r="B870" t="str">
            <v/>
          </cell>
          <cell r="C870" t="str">
            <v/>
          </cell>
          <cell r="D870" t="str">
            <v/>
          </cell>
          <cell r="E870" t="str">
            <v/>
          </cell>
          <cell r="F870" t="str">
            <v/>
          </cell>
          <cell r="G870" t="str">
            <v/>
          </cell>
          <cell r="J870" t="str">
            <v/>
          </cell>
          <cell r="K870" t="str">
            <v/>
          </cell>
          <cell r="P870" t="e">
            <v>#N/A</v>
          </cell>
          <cell r="R870" t="e">
            <v>#N/A</v>
          </cell>
          <cell r="V870" t="str">
            <v/>
          </cell>
        </row>
        <row r="871">
          <cell r="A871">
            <v>869</v>
          </cell>
          <cell r="B871" t="str">
            <v/>
          </cell>
          <cell r="C871" t="str">
            <v/>
          </cell>
          <cell r="D871" t="str">
            <v/>
          </cell>
          <cell r="E871" t="str">
            <v/>
          </cell>
          <cell r="F871" t="str">
            <v/>
          </cell>
          <cell r="G871" t="str">
            <v/>
          </cell>
          <cell r="J871" t="str">
            <v/>
          </cell>
          <cell r="K871" t="str">
            <v/>
          </cell>
          <cell r="P871" t="e">
            <v>#N/A</v>
          </cell>
          <cell r="R871" t="e">
            <v>#N/A</v>
          </cell>
          <cell r="V871" t="str">
            <v/>
          </cell>
        </row>
        <row r="872">
          <cell r="A872">
            <v>870</v>
          </cell>
          <cell r="B872" t="str">
            <v/>
          </cell>
          <cell r="C872" t="str">
            <v/>
          </cell>
          <cell r="D872" t="str">
            <v/>
          </cell>
          <cell r="E872" t="str">
            <v/>
          </cell>
          <cell r="F872" t="str">
            <v/>
          </cell>
          <cell r="G872" t="str">
            <v/>
          </cell>
          <cell r="J872" t="str">
            <v/>
          </cell>
          <cell r="K872" t="str">
            <v/>
          </cell>
          <cell r="P872" t="e">
            <v>#N/A</v>
          </cell>
          <cell r="R872" t="e">
            <v>#N/A</v>
          </cell>
          <cell r="V872" t="str">
            <v/>
          </cell>
        </row>
        <row r="873">
          <cell r="A873">
            <v>871</v>
          </cell>
          <cell r="B873" t="str">
            <v/>
          </cell>
          <cell r="C873" t="str">
            <v/>
          </cell>
          <cell r="D873" t="str">
            <v/>
          </cell>
          <cell r="E873" t="str">
            <v/>
          </cell>
          <cell r="F873" t="str">
            <v/>
          </cell>
          <cell r="G873" t="str">
            <v/>
          </cell>
          <cell r="J873" t="str">
            <v/>
          </cell>
          <cell r="K873" t="str">
            <v/>
          </cell>
          <cell r="P873" t="e">
            <v>#N/A</v>
          </cell>
          <cell r="R873" t="e">
            <v>#N/A</v>
          </cell>
          <cell r="V873" t="str">
            <v/>
          </cell>
        </row>
        <row r="874">
          <cell r="A874">
            <v>872</v>
          </cell>
          <cell r="B874" t="str">
            <v/>
          </cell>
          <cell r="C874" t="str">
            <v/>
          </cell>
          <cell r="D874" t="str">
            <v/>
          </cell>
          <cell r="E874" t="str">
            <v/>
          </cell>
          <cell r="F874" t="str">
            <v/>
          </cell>
          <cell r="G874" t="str">
            <v/>
          </cell>
          <cell r="J874" t="str">
            <v/>
          </cell>
          <cell r="K874" t="str">
            <v/>
          </cell>
          <cell r="P874" t="e">
            <v>#N/A</v>
          </cell>
          <cell r="R874" t="e">
            <v>#N/A</v>
          </cell>
          <cell r="V874" t="str">
            <v/>
          </cell>
        </row>
        <row r="875">
          <cell r="A875">
            <v>873</v>
          </cell>
          <cell r="B875" t="str">
            <v/>
          </cell>
          <cell r="C875" t="str">
            <v/>
          </cell>
          <cell r="D875" t="str">
            <v/>
          </cell>
          <cell r="E875" t="str">
            <v/>
          </cell>
          <cell r="F875" t="str">
            <v/>
          </cell>
          <cell r="G875" t="str">
            <v/>
          </cell>
          <cell r="J875" t="str">
            <v/>
          </cell>
          <cell r="K875" t="str">
            <v/>
          </cell>
          <cell r="P875" t="e">
            <v>#N/A</v>
          </cell>
          <cell r="R875" t="e">
            <v>#N/A</v>
          </cell>
          <cell r="V875" t="str">
            <v/>
          </cell>
        </row>
        <row r="876">
          <cell r="A876">
            <v>874</v>
          </cell>
          <cell r="B876" t="str">
            <v/>
          </cell>
          <cell r="C876" t="str">
            <v/>
          </cell>
          <cell r="D876" t="str">
            <v/>
          </cell>
          <cell r="E876" t="str">
            <v/>
          </cell>
          <cell r="F876" t="str">
            <v/>
          </cell>
          <cell r="G876" t="str">
            <v/>
          </cell>
          <cell r="J876" t="str">
            <v/>
          </cell>
          <cell r="K876" t="str">
            <v/>
          </cell>
          <cell r="P876" t="e">
            <v>#N/A</v>
          </cell>
          <cell r="R876" t="e">
            <v>#N/A</v>
          </cell>
          <cell r="V876" t="str">
            <v/>
          </cell>
        </row>
        <row r="877">
          <cell r="A877">
            <v>875</v>
          </cell>
          <cell r="B877" t="str">
            <v/>
          </cell>
          <cell r="C877" t="str">
            <v/>
          </cell>
          <cell r="D877" t="str">
            <v/>
          </cell>
          <cell r="E877" t="str">
            <v/>
          </cell>
          <cell r="F877" t="str">
            <v/>
          </cell>
          <cell r="G877" t="str">
            <v/>
          </cell>
          <cell r="J877" t="str">
            <v/>
          </cell>
          <cell r="K877" t="str">
            <v/>
          </cell>
          <cell r="P877" t="e">
            <v>#N/A</v>
          </cell>
          <cell r="R877" t="e">
            <v>#N/A</v>
          </cell>
          <cell r="V877" t="str">
            <v/>
          </cell>
        </row>
        <row r="878">
          <cell r="A878">
            <v>876</v>
          </cell>
          <cell r="B878" t="str">
            <v/>
          </cell>
          <cell r="C878" t="str">
            <v/>
          </cell>
          <cell r="D878" t="str">
            <v/>
          </cell>
          <cell r="E878" t="str">
            <v/>
          </cell>
          <cell r="F878" t="str">
            <v/>
          </cell>
          <cell r="G878" t="str">
            <v/>
          </cell>
          <cell r="J878" t="str">
            <v/>
          </cell>
          <cell r="K878" t="str">
            <v/>
          </cell>
          <cell r="P878" t="e">
            <v>#N/A</v>
          </cell>
          <cell r="R878" t="e">
            <v>#N/A</v>
          </cell>
          <cell r="V878" t="str">
            <v/>
          </cell>
        </row>
        <row r="879">
          <cell r="A879">
            <v>877</v>
          </cell>
          <cell r="B879" t="str">
            <v/>
          </cell>
          <cell r="C879" t="str">
            <v/>
          </cell>
          <cell r="D879" t="str">
            <v/>
          </cell>
          <cell r="E879" t="str">
            <v/>
          </cell>
          <cell r="F879" t="str">
            <v/>
          </cell>
          <cell r="G879" t="str">
            <v/>
          </cell>
          <cell r="J879" t="str">
            <v/>
          </cell>
          <cell r="K879" t="str">
            <v/>
          </cell>
          <cell r="P879" t="e">
            <v>#N/A</v>
          </cell>
          <cell r="R879" t="e">
            <v>#N/A</v>
          </cell>
          <cell r="V879" t="str">
            <v/>
          </cell>
        </row>
        <row r="880">
          <cell r="A880">
            <v>878</v>
          </cell>
          <cell r="B880" t="str">
            <v/>
          </cell>
          <cell r="C880" t="str">
            <v/>
          </cell>
          <cell r="D880" t="str">
            <v/>
          </cell>
          <cell r="E880" t="str">
            <v/>
          </cell>
          <cell r="F880" t="str">
            <v/>
          </cell>
          <cell r="G880" t="str">
            <v/>
          </cell>
          <cell r="J880" t="str">
            <v/>
          </cell>
          <cell r="K880" t="str">
            <v/>
          </cell>
          <cell r="P880" t="e">
            <v>#N/A</v>
          </cell>
          <cell r="R880" t="e">
            <v>#N/A</v>
          </cell>
          <cell r="V880" t="str">
            <v/>
          </cell>
        </row>
        <row r="881">
          <cell r="A881">
            <v>879</v>
          </cell>
          <cell r="B881" t="str">
            <v/>
          </cell>
          <cell r="C881" t="str">
            <v/>
          </cell>
          <cell r="D881" t="str">
            <v/>
          </cell>
          <cell r="E881" t="str">
            <v/>
          </cell>
          <cell r="F881" t="str">
            <v/>
          </cell>
          <cell r="G881" t="str">
            <v/>
          </cell>
          <cell r="J881" t="str">
            <v/>
          </cell>
          <cell r="K881" t="str">
            <v/>
          </cell>
          <cell r="P881" t="e">
            <v>#N/A</v>
          </cell>
          <cell r="R881" t="e">
            <v>#N/A</v>
          </cell>
          <cell r="V881" t="str">
            <v/>
          </cell>
        </row>
        <row r="882">
          <cell r="A882">
            <v>880</v>
          </cell>
          <cell r="B882" t="str">
            <v/>
          </cell>
          <cell r="C882" t="str">
            <v/>
          </cell>
          <cell r="D882" t="str">
            <v/>
          </cell>
          <cell r="E882" t="str">
            <v/>
          </cell>
          <cell r="F882" t="str">
            <v/>
          </cell>
          <cell r="G882" t="str">
            <v/>
          </cell>
          <cell r="J882" t="str">
            <v/>
          </cell>
          <cell r="K882" t="str">
            <v/>
          </cell>
          <cell r="P882" t="e">
            <v>#N/A</v>
          </cell>
          <cell r="R882" t="e">
            <v>#N/A</v>
          </cell>
          <cell r="V882" t="str">
            <v/>
          </cell>
        </row>
        <row r="883">
          <cell r="A883">
            <v>881</v>
          </cell>
          <cell r="B883" t="str">
            <v/>
          </cell>
          <cell r="C883" t="str">
            <v/>
          </cell>
          <cell r="D883" t="str">
            <v/>
          </cell>
          <cell r="E883" t="str">
            <v/>
          </cell>
          <cell r="F883" t="str">
            <v/>
          </cell>
          <cell r="G883" t="str">
            <v/>
          </cell>
          <cell r="J883" t="str">
            <v/>
          </cell>
          <cell r="K883" t="str">
            <v/>
          </cell>
          <cell r="P883" t="e">
            <v>#N/A</v>
          </cell>
          <cell r="R883" t="e">
            <v>#N/A</v>
          </cell>
          <cell r="V883" t="str">
            <v/>
          </cell>
        </row>
        <row r="884">
          <cell r="A884">
            <v>882</v>
          </cell>
          <cell r="B884" t="str">
            <v/>
          </cell>
          <cell r="C884" t="str">
            <v/>
          </cell>
          <cell r="D884" t="str">
            <v/>
          </cell>
          <cell r="E884" t="str">
            <v/>
          </cell>
          <cell r="F884" t="str">
            <v/>
          </cell>
          <cell r="G884" t="str">
            <v/>
          </cell>
          <cell r="J884" t="str">
            <v/>
          </cell>
          <cell r="K884" t="str">
            <v/>
          </cell>
          <cell r="P884" t="e">
            <v>#N/A</v>
          </cell>
          <cell r="R884" t="e">
            <v>#N/A</v>
          </cell>
          <cell r="V884" t="str">
            <v/>
          </cell>
        </row>
        <row r="885">
          <cell r="A885">
            <v>883</v>
          </cell>
          <cell r="B885" t="str">
            <v/>
          </cell>
          <cell r="C885" t="str">
            <v/>
          </cell>
          <cell r="D885" t="str">
            <v/>
          </cell>
          <cell r="E885" t="str">
            <v/>
          </cell>
          <cell r="F885" t="str">
            <v/>
          </cell>
          <cell r="G885" t="str">
            <v/>
          </cell>
          <cell r="J885" t="str">
            <v/>
          </cell>
          <cell r="K885" t="str">
            <v/>
          </cell>
          <cell r="P885" t="e">
            <v>#N/A</v>
          </cell>
          <cell r="R885" t="e">
            <v>#N/A</v>
          </cell>
          <cell r="V885" t="str">
            <v/>
          </cell>
        </row>
        <row r="886">
          <cell r="A886">
            <v>884</v>
          </cell>
          <cell r="B886" t="str">
            <v/>
          </cell>
          <cell r="C886" t="str">
            <v/>
          </cell>
          <cell r="D886" t="str">
            <v/>
          </cell>
          <cell r="E886" t="str">
            <v/>
          </cell>
          <cell r="F886" t="str">
            <v/>
          </cell>
          <cell r="G886" t="str">
            <v/>
          </cell>
          <cell r="J886" t="str">
            <v/>
          </cell>
          <cell r="K886" t="str">
            <v/>
          </cell>
          <cell r="P886" t="e">
            <v>#N/A</v>
          </cell>
          <cell r="R886" t="e">
            <v>#N/A</v>
          </cell>
          <cell r="V886" t="str">
            <v/>
          </cell>
        </row>
        <row r="887">
          <cell r="A887">
            <v>885</v>
          </cell>
          <cell r="B887" t="str">
            <v/>
          </cell>
          <cell r="C887" t="str">
            <v/>
          </cell>
          <cell r="D887" t="str">
            <v/>
          </cell>
          <cell r="E887" t="str">
            <v/>
          </cell>
          <cell r="F887" t="str">
            <v/>
          </cell>
          <cell r="G887" t="str">
            <v/>
          </cell>
          <cell r="J887" t="str">
            <v/>
          </cell>
          <cell r="K887" t="str">
            <v/>
          </cell>
          <cell r="P887" t="e">
            <v>#N/A</v>
          </cell>
          <cell r="R887" t="e">
            <v>#N/A</v>
          </cell>
          <cell r="V887" t="str">
            <v/>
          </cell>
        </row>
        <row r="888">
          <cell r="A888">
            <v>886</v>
          </cell>
          <cell r="B888" t="str">
            <v/>
          </cell>
          <cell r="C888" t="str">
            <v/>
          </cell>
          <cell r="D888" t="str">
            <v/>
          </cell>
          <cell r="E888" t="str">
            <v/>
          </cell>
          <cell r="F888" t="str">
            <v/>
          </cell>
          <cell r="G888" t="str">
            <v/>
          </cell>
          <cell r="J888" t="str">
            <v/>
          </cell>
          <cell r="K888" t="str">
            <v/>
          </cell>
          <cell r="P888" t="e">
            <v>#N/A</v>
          </cell>
          <cell r="R888" t="e">
            <v>#N/A</v>
          </cell>
          <cell r="V888" t="str">
            <v/>
          </cell>
        </row>
        <row r="889">
          <cell r="A889">
            <v>887</v>
          </cell>
          <cell r="B889" t="str">
            <v/>
          </cell>
          <cell r="C889" t="str">
            <v/>
          </cell>
          <cell r="D889" t="str">
            <v/>
          </cell>
          <cell r="E889" t="str">
            <v/>
          </cell>
          <cell r="F889" t="str">
            <v/>
          </cell>
          <cell r="G889" t="str">
            <v/>
          </cell>
          <cell r="J889" t="str">
            <v/>
          </cell>
          <cell r="K889" t="str">
            <v/>
          </cell>
          <cell r="P889" t="e">
            <v>#N/A</v>
          </cell>
          <cell r="R889" t="e">
            <v>#N/A</v>
          </cell>
          <cell r="V889" t="str">
            <v/>
          </cell>
        </row>
        <row r="890">
          <cell r="A890">
            <v>888</v>
          </cell>
          <cell r="B890" t="str">
            <v/>
          </cell>
          <cell r="C890" t="str">
            <v/>
          </cell>
          <cell r="D890" t="str">
            <v/>
          </cell>
          <cell r="E890" t="str">
            <v/>
          </cell>
          <cell r="F890" t="str">
            <v/>
          </cell>
          <cell r="G890" t="str">
            <v/>
          </cell>
          <cell r="J890" t="str">
            <v/>
          </cell>
          <cell r="K890" t="str">
            <v/>
          </cell>
          <cell r="P890" t="e">
            <v>#N/A</v>
          </cell>
          <cell r="R890" t="e">
            <v>#N/A</v>
          </cell>
          <cell r="V890" t="str">
            <v/>
          </cell>
        </row>
        <row r="891">
          <cell r="A891">
            <v>889</v>
          </cell>
          <cell r="B891" t="str">
            <v/>
          </cell>
          <cell r="C891" t="str">
            <v/>
          </cell>
          <cell r="D891" t="str">
            <v/>
          </cell>
          <cell r="E891" t="str">
            <v/>
          </cell>
          <cell r="F891" t="str">
            <v/>
          </cell>
          <cell r="G891" t="str">
            <v/>
          </cell>
          <cell r="J891" t="str">
            <v/>
          </cell>
          <cell r="K891" t="str">
            <v/>
          </cell>
          <cell r="P891" t="e">
            <v>#N/A</v>
          </cell>
          <cell r="R891" t="e">
            <v>#N/A</v>
          </cell>
          <cell r="V891" t="str">
            <v/>
          </cell>
        </row>
        <row r="892">
          <cell r="A892">
            <v>890</v>
          </cell>
          <cell r="B892" t="str">
            <v/>
          </cell>
          <cell r="C892" t="str">
            <v/>
          </cell>
          <cell r="D892" t="str">
            <v/>
          </cell>
          <cell r="E892" t="str">
            <v/>
          </cell>
          <cell r="F892" t="str">
            <v/>
          </cell>
          <cell r="G892" t="str">
            <v/>
          </cell>
          <cell r="J892" t="str">
            <v/>
          </cell>
          <cell r="K892" t="str">
            <v/>
          </cell>
          <cell r="P892" t="e">
            <v>#N/A</v>
          </cell>
          <cell r="R892" t="e">
            <v>#N/A</v>
          </cell>
          <cell r="V892" t="str">
            <v/>
          </cell>
        </row>
        <row r="893">
          <cell r="A893">
            <v>891</v>
          </cell>
          <cell r="B893" t="str">
            <v/>
          </cell>
          <cell r="C893" t="str">
            <v/>
          </cell>
          <cell r="D893" t="str">
            <v/>
          </cell>
          <cell r="E893" t="str">
            <v/>
          </cell>
          <cell r="F893" t="str">
            <v/>
          </cell>
          <cell r="G893" t="str">
            <v/>
          </cell>
          <cell r="J893" t="str">
            <v/>
          </cell>
          <cell r="K893" t="str">
            <v/>
          </cell>
          <cell r="P893" t="e">
            <v>#N/A</v>
          </cell>
          <cell r="R893" t="e">
            <v>#N/A</v>
          </cell>
          <cell r="V893" t="str">
            <v/>
          </cell>
        </row>
        <row r="894">
          <cell r="A894">
            <v>892</v>
          </cell>
          <cell r="B894" t="str">
            <v/>
          </cell>
          <cell r="C894" t="str">
            <v/>
          </cell>
          <cell r="D894" t="str">
            <v/>
          </cell>
          <cell r="E894" t="str">
            <v/>
          </cell>
          <cell r="F894" t="str">
            <v/>
          </cell>
          <cell r="G894" t="str">
            <v/>
          </cell>
          <cell r="J894" t="str">
            <v/>
          </cell>
          <cell r="K894" t="str">
            <v/>
          </cell>
          <cell r="P894" t="e">
            <v>#N/A</v>
          </cell>
          <cell r="R894" t="e">
            <v>#N/A</v>
          </cell>
          <cell r="V894" t="str">
            <v/>
          </cell>
        </row>
        <row r="895">
          <cell r="A895">
            <v>893</v>
          </cell>
          <cell r="B895" t="str">
            <v/>
          </cell>
          <cell r="C895" t="str">
            <v/>
          </cell>
          <cell r="D895" t="str">
            <v/>
          </cell>
          <cell r="E895" t="str">
            <v/>
          </cell>
          <cell r="F895" t="str">
            <v/>
          </cell>
          <cell r="G895" t="str">
            <v/>
          </cell>
          <cell r="J895" t="str">
            <v/>
          </cell>
          <cell r="K895" t="str">
            <v/>
          </cell>
          <cell r="P895" t="e">
            <v>#N/A</v>
          </cell>
          <cell r="R895" t="e">
            <v>#N/A</v>
          </cell>
          <cell r="V895" t="str">
            <v/>
          </cell>
        </row>
        <row r="896">
          <cell r="A896">
            <v>894</v>
          </cell>
          <cell r="B896" t="str">
            <v/>
          </cell>
          <cell r="C896" t="str">
            <v/>
          </cell>
          <cell r="D896" t="str">
            <v/>
          </cell>
          <cell r="E896" t="str">
            <v/>
          </cell>
          <cell r="F896" t="str">
            <v/>
          </cell>
          <cell r="G896" t="str">
            <v/>
          </cell>
          <cell r="J896" t="str">
            <v/>
          </cell>
          <cell r="K896" t="str">
            <v/>
          </cell>
          <cell r="P896" t="e">
            <v>#N/A</v>
          </cell>
          <cell r="R896" t="e">
            <v>#N/A</v>
          </cell>
          <cell r="V896" t="str">
            <v/>
          </cell>
        </row>
        <row r="897">
          <cell r="A897">
            <v>895</v>
          </cell>
          <cell r="B897" t="str">
            <v/>
          </cell>
          <cell r="C897" t="str">
            <v/>
          </cell>
          <cell r="D897" t="str">
            <v/>
          </cell>
          <cell r="E897" t="str">
            <v/>
          </cell>
          <cell r="F897" t="str">
            <v/>
          </cell>
          <cell r="G897" t="str">
            <v/>
          </cell>
          <cell r="J897" t="str">
            <v/>
          </cell>
          <cell r="K897" t="str">
            <v/>
          </cell>
          <cell r="P897" t="e">
            <v>#N/A</v>
          </cell>
          <cell r="R897" t="e">
            <v>#N/A</v>
          </cell>
          <cell r="V897" t="str">
            <v/>
          </cell>
        </row>
        <row r="898">
          <cell r="A898">
            <v>896</v>
          </cell>
          <cell r="B898" t="str">
            <v/>
          </cell>
          <cell r="C898" t="str">
            <v/>
          </cell>
          <cell r="D898" t="str">
            <v/>
          </cell>
          <cell r="E898" t="str">
            <v/>
          </cell>
          <cell r="F898" t="str">
            <v/>
          </cell>
          <cell r="G898" t="str">
            <v/>
          </cell>
          <cell r="J898" t="str">
            <v/>
          </cell>
          <cell r="K898" t="str">
            <v/>
          </cell>
          <cell r="P898" t="e">
            <v>#N/A</v>
          </cell>
          <cell r="R898" t="e">
            <v>#N/A</v>
          </cell>
          <cell r="V898" t="str">
            <v/>
          </cell>
        </row>
        <row r="899">
          <cell r="A899">
            <v>897</v>
          </cell>
          <cell r="B899" t="str">
            <v/>
          </cell>
          <cell r="C899" t="str">
            <v/>
          </cell>
          <cell r="D899" t="str">
            <v/>
          </cell>
          <cell r="E899" t="str">
            <v/>
          </cell>
          <cell r="F899" t="str">
            <v/>
          </cell>
          <cell r="G899" t="str">
            <v/>
          </cell>
          <cell r="J899" t="str">
            <v/>
          </cell>
          <cell r="K899" t="str">
            <v/>
          </cell>
          <cell r="P899" t="e">
            <v>#N/A</v>
          </cell>
          <cell r="R899" t="e">
            <v>#N/A</v>
          </cell>
          <cell r="V899" t="str">
            <v/>
          </cell>
        </row>
        <row r="900">
          <cell r="A900">
            <v>898</v>
          </cell>
          <cell r="B900" t="str">
            <v/>
          </cell>
          <cell r="C900" t="str">
            <v/>
          </cell>
          <cell r="D900" t="str">
            <v/>
          </cell>
          <cell r="E900" t="str">
            <v/>
          </cell>
          <cell r="F900" t="str">
            <v/>
          </cell>
          <cell r="G900" t="str">
            <v/>
          </cell>
          <cell r="J900" t="str">
            <v/>
          </cell>
          <cell r="K900" t="str">
            <v/>
          </cell>
          <cell r="P900" t="e">
            <v>#N/A</v>
          </cell>
          <cell r="R900" t="e">
            <v>#N/A</v>
          </cell>
          <cell r="V900" t="str">
            <v/>
          </cell>
        </row>
        <row r="901">
          <cell r="A901">
            <v>899</v>
          </cell>
          <cell r="B901" t="str">
            <v/>
          </cell>
          <cell r="C901" t="str">
            <v/>
          </cell>
          <cell r="D901" t="str">
            <v/>
          </cell>
          <cell r="E901" t="str">
            <v/>
          </cell>
          <cell r="F901" t="str">
            <v/>
          </cell>
          <cell r="G901" t="str">
            <v/>
          </cell>
          <cell r="J901" t="str">
            <v/>
          </cell>
          <cell r="K901" t="str">
            <v/>
          </cell>
          <cell r="P901" t="e">
            <v>#N/A</v>
          </cell>
          <cell r="R901" t="e">
            <v>#N/A</v>
          </cell>
          <cell r="V901" t="str">
            <v/>
          </cell>
        </row>
        <row r="902">
          <cell r="A902">
            <v>900</v>
          </cell>
          <cell r="B902" t="str">
            <v/>
          </cell>
          <cell r="C902" t="str">
            <v/>
          </cell>
          <cell r="D902" t="str">
            <v/>
          </cell>
          <cell r="E902" t="str">
            <v/>
          </cell>
          <cell r="F902" t="str">
            <v/>
          </cell>
          <cell r="G902" t="str">
            <v/>
          </cell>
          <cell r="J902" t="str">
            <v/>
          </cell>
          <cell r="K902" t="str">
            <v/>
          </cell>
          <cell r="P902" t="e">
            <v>#N/A</v>
          </cell>
          <cell r="R902" t="e">
            <v>#N/A</v>
          </cell>
          <cell r="V902" t="str">
            <v/>
          </cell>
        </row>
        <row r="903">
          <cell r="A903">
            <v>901</v>
          </cell>
          <cell r="B903" t="str">
            <v/>
          </cell>
          <cell r="C903" t="str">
            <v/>
          </cell>
          <cell r="D903" t="str">
            <v/>
          </cell>
          <cell r="E903" t="str">
            <v/>
          </cell>
          <cell r="F903" t="str">
            <v/>
          </cell>
          <cell r="G903" t="str">
            <v/>
          </cell>
          <cell r="J903" t="str">
            <v/>
          </cell>
          <cell r="K903" t="str">
            <v/>
          </cell>
          <cell r="P903" t="e">
            <v>#N/A</v>
          </cell>
          <cell r="R903" t="e">
            <v>#N/A</v>
          </cell>
          <cell r="V903" t="str">
            <v/>
          </cell>
        </row>
        <row r="904">
          <cell r="A904">
            <v>902</v>
          </cell>
          <cell r="B904" t="str">
            <v/>
          </cell>
          <cell r="C904" t="str">
            <v/>
          </cell>
          <cell r="D904" t="str">
            <v/>
          </cell>
          <cell r="E904" t="str">
            <v/>
          </cell>
          <cell r="F904" t="str">
            <v/>
          </cell>
          <cell r="G904" t="str">
            <v/>
          </cell>
          <cell r="J904" t="str">
            <v/>
          </cell>
          <cell r="K904" t="str">
            <v/>
          </cell>
          <cell r="P904" t="e">
            <v>#N/A</v>
          </cell>
          <cell r="R904" t="e">
            <v>#N/A</v>
          </cell>
          <cell r="V904" t="str">
            <v/>
          </cell>
        </row>
        <row r="905">
          <cell r="A905">
            <v>903</v>
          </cell>
          <cell r="B905" t="str">
            <v/>
          </cell>
          <cell r="C905" t="str">
            <v/>
          </cell>
          <cell r="D905" t="str">
            <v/>
          </cell>
          <cell r="E905" t="str">
            <v/>
          </cell>
          <cell r="F905" t="str">
            <v/>
          </cell>
          <cell r="G905" t="str">
            <v/>
          </cell>
          <cell r="J905" t="str">
            <v/>
          </cell>
          <cell r="K905" t="str">
            <v/>
          </cell>
          <cell r="P905" t="e">
            <v>#N/A</v>
          </cell>
          <cell r="R905" t="e">
            <v>#N/A</v>
          </cell>
          <cell r="V905" t="str">
            <v/>
          </cell>
        </row>
        <row r="906">
          <cell r="A906">
            <v>904</v>
          </cell>
          <cell r="B906" t="str">
            <v/>
          </cell>
          <cell r="C906" t="str">
            <v/>
          </cell>
          <cell r="D906" t="str">
            <v/>
          </cell>
          <cell r="E906" t="str">
            <v/>
          </cell>
          <cell r="F906" t="str">
            <v/>
          </cell>
          <cell r="G906" t="str">
            <v/>
          </cell>
          <cell r="J906" t="str">
            <v/>
          </cell>
          <cell r="K906" t="str">
            <v/>
          </cell>
          <cell r="P906" t="e">
            <v>#N/A</v>
          </cell>
          <cell r="R906" t="e">
            <v>#N/A</v>
          </cell>
          <cell r="V906" t="str">
            <v/>
          </cell>
        </row>
        <row r="907">
          <cell r="A907">
            <v>905</v>
          </cell>
          <cell r="B907" t="str">
            <v/>
          </cell>
          <cell r="C907" t="str">
            <v/>
          </cell>
          <cell r="D907" t="str">
            <v/>
          </cell>
          <cell r="E907" t="str">
            <v/>
          </cell>
          <cell r="F907" t="str">
            <v/>
          </cell>
          <cell r="G907" t="str">
            <v/>
          </cell>
          <cell r="J907" t="str">
            <v/>
          </cell>
          <cell r="K907" t="str">
            <v/>
          </cell>
          <cell r="P907" t="e">
            <v>#N/A</v>
          </cell>
          <cell r="R907" t="e">
            <v>#N/A</v>
          </cell>
          <cell r="V907" t="str">
            <v/>
          </cell>
        </row>
        <row r="908">
          <cell r="A908">
            <v>906</v>
          </cell>
          <cell r="B908" t="str">
            <v/>
          </cell>
          <cell r="C908" t="str">
            <v/>
          </cell>
          <cell r="D908" t="str">
            <v/>
          </cell>
          <cell r="E908" t="str">
            <v/>
          </cell>
          <cell r="F908" t="str">
            <v/>
          </cell>
          <cell r="G908" t="str">
            <v/>
          </cell>
          <cell r="J908" t="str">
            <v/>
          </cell>
          <cell r="K908" t="str">
            <v/>
          </cell>
          <cell r="P908" t="e">
            <v>#N/A</v>
          </cell>
          <cell r="R908" t="e">
            <v>#N/A</v>
          </cell>
          <cell r="V908" t="str">
            <v/>
          </cell>
        </row>
        <row r="909">
          <cell r="A909">
            <v>907</v>
          </cell>
          <cell r="B909" t="str">
            <v/>
          </cell>
          <cell r="C909" t="str">
            <v/>
          </cell>
          <cell r="D909" t="str">
            <v/>
          </cell>
          <cell r="E909" t="str">
            <v/>
          </cell>
          <cell r="F909" t="str">
            <v/>
          </cell>
          <cell r="G909" t="str">
            <v/>
          </cell>
          <cell r="J909" t="str">
            <v/>
          </cell>
          <cell r="K909" t="str">
            <v/>
          </cell>
          <cell r="P909" t="e">
            <v>#N/A</v>
          </cell>
          <cell r="R909" t="e">
            <v>#N/A</v>
          </cell>
          <cell r="V909" t="str">
            <v/>
          </cell>
        </row>
        <row r="910">
          <cell r="A910">
            <v>908</v>
          </cell>
          <cell r="B910" t="str">
            <v/>
          </cell>
          <cell r="C910" t="str">
            <v/>
          </cell>
          <cell r="D910" t="str">
            <v/>
          </cell>
          <cell r="E910" t="str">
            <v/>
          </cell>
          <cell r="F910" t="str">
            <v/>
          </cell>
          <cell r="G910" t="str">
            <v/>
          </cell>
          <cell r="J910" t="str">
            <v/>
          </cell>
          <cell r="K910" t="str">
            <v/>
          </cell>
          <cell r="P910" t="e">
            <v>#N/A</v>
          </cell>
          <cell r="R910" t="e">
            <v>#N/A</v>
          </cell>
          <cell r="V910" t="str">
            <v/>
          </cell>
        </row>
        <row r="911">
          <cell r="A911">
            <v>909</v>
          </cell>
          <cell r="B911" t="str">
            <v/>
          </cell>
          <cell r="C911" t="str">
            <v/>
          </cell>
          <cell r="D911" t="str">
            <v/>
          </cell>
          <cell r="E911" t="str">
            <v/>
          </cell>
          <cell r="F911" t="str">
            <v/>
          </cell>
          <cell r="G911" t="str">
            <v/>
          </cell>
          <cell r="J911" t="str">
            <v/>
          </cell>
          <cell r="K911" t="str">
            <v/>
          </cell>
          <cell r="P911" t="e">
            <v>#N/A</v>
          </cell>
          <cell r="R911" t="e">
            <v>#N/A</v>
          </cell>
          <cell r="V911" t="str">
            <v/>
          </cell>
        </row>
        <row r="912">
          <cell r="A912">
            <v>910</v>
          </cell>
          <cell r="B912" t="str">
            <v/>
          </cell>
          <cell r="C912" t="str">
            <v/>
          </cell>
          <cell r="D912" t="str">
            <v/>
          </cell>
          <cell r="E912" t="str">
            <v/>
          </cell>
          <cell r="F912" t="str">
            <v/>
          </cell>
          <cell r="G912" t="str">
            <v/>
          </cell>
          <cell r="J912" t="str">
            <v/>
          </cell>
          <cell r="K912" t="str">
            <v/>
          </cell>
          <cell r="P912" t="e">
            <v>#N/A</v>
          </cell>
          <cell r="R912" t="e">
            <v>#N/A</v>
          </cell>
          <cell r="V912" t="str">
            <v/>
          </cell>
        </row>
        <row r="913">
          <cell r="A913">
            <v>911</v>
          </cell>
          <cell r="B913" t="str">
            <v/>
          </cell>
          <cell r="C913" t="str">
            <v/>
          </cell>
          <cell r="D913" t="str">
            <v/>
          </cell>
          <cell r="E913" t="str">
            <v/>
          </cell>
          <cell r="F913" t="str">
            <v/>
          </cell>
          <cell r="G913" t="str">
            <v/>
          </cell>
          <cell r="J913" t="str">
            <v/>
          </cell>
          <cell r="K913" t="str">
            <v/>
          </cell>
          <cell r="P913" t="e">
            <v>#N/A</v>
          </cell>
          <cell r="R913" t="e">
            <v>#N/A</v>
          </cell>
          <cell r="V913" t="str">
            <v/>
          </cell>
        </row>
        <row r="914">
          <cell r="A914">
            <v>912</v>
          </cell>
          <cell r="B914" t="str">
            <v/>
          </cell>
          <cell r="C914" t="str">
            <v/>
          </cell>
          <cell r="D914" t="str">
            <v/>
          </cell>
          <cell r="E914" t="str">
            <v/>
          </cell>
          <cell r="F914" t="str">
            <v/>
          </cell>
          <cell r="G914" t="str">
            <v/>
          </cell>
          <cell r="J914" t="str">
            <v/>
          </cell>
          <cell r="K914" t="str">
            <v/>
          </cell>
          <cell r="P914" t="e">
            <v>#N/A</v>
          </cell>
          <cell r="R914" t="e">
            <v>#N/A</v>
          </cell>
          <cell r="V914" t="str">
            <v/>
          </cell>
        </row>
        <row r="915">
          <cell r="A915">
            <v>913</v>
          </cell>
          <cell r="B915" t="str">
            <v/>
          </cell>
          <cell r="C915" t="str">
            <v/>
          </cell>
          <cell r="D915" t="str">
            <v/>
          </cell>
          <cell r="E915" t="str">
            <v/>
          </cell>
          <cell r="F915" t="str">
            <v/>
          </cell>
          <cell r="G915" t="str">
            <v/>
          </cell>
          <cell r="J915" t="str">
            <v/>
          </cell>
          <cell r="K915" t="str">
            <v/>
          </cell>
          <cell r="P915" t="e">
            <v>#N/A</v>
          </cell>
          <cell r="R915" t="e">
            <v>#N/A</v>
          </cell>
          <cell r="V915" t="str">
            <v/>
          </cell>
        </row>
        <row r="916">
          <cell r="A916">
            <v>914</v>
          </cell>
          <cell r="B916" t="str">
            <v/>
          </cell>
          <cell r="C916" t="str">
            <v/>
          </cell>
          <cell r="D916" t="str">
            <v/>
          </cell>
          <cell r="E916" t="str">
            <v/>
          </cell>
          <cell r="F916" t="str">
            <v/>
          </cell>
          <cell r="G916" t="str">
            <v/>
          </cell>
          <cell r="J916" t="str">
            <v/>
          </cell>
          <cell r="K916" t="str">
            <v/>
          </cell>
          <cell r="P916" t="e">
            <v>#N/A</v>
          </cell>
          <cell r="R916" t="e">
            <v>#N/A</v>
          </cell>
          <cell r="V916" t="str">
            <v/>
          </cell>
        </row>
        <row r="917">
          <cell r="A917">
            <v>915</v>
          </cell>
          <cell r="B917" t="str">
            <v/>
          </cell>
          <cell r="C917" t="str">
            <v/>
          </cell>
          <cell r="D917" t="str">
            <v/>
          </cell>
          <cell r="E917" t="str">
            <v/>
          </cell>
          <cell r="F917" t="str">
            <v/>
          </cell>
          <cell r="G917" t="str">
            <v/>
          </cell>
          <cell r="J917" t="str">
            <v/>
          </cell>
          <cell r="K917" t="str">
            <v/>
          </cell>
          <cell r="P917" t="e">
            <v>#N/A</v>
          </cell>
          <cell r="R917" t="e">
            <v>#N/A</v>
          </cell>
          <cell r="V917" t="str">
            <v/>
          </cell>
        </row>
        <row r="918">
          <cell r="A918">
            <v>916</v>
          </cell>
          <cell r="B918" t="str">
            <v/>
          </cell>
          <cell r="C918" t="str">
            <v/>
          </cell>
          <cell r="D918" t="str">
            <v/>
          </cell>
          <cell r="E918" t="str">
            <v/>
          </cell>
          <cell r="F918" t="str">
            <v/>
          </cell>
          <cell r="G918" t="str">
            <v/>
          </cell>
          <cell r="J918" t="str">
            <v/>
          </cell>
          <cell r="K918" t="str">
            <v/>
          </cell>
          <cell r="P918" t="e">
            <v>#N/A</v>
          </cell>
          <cell r="R918" t="e">
            <v>#N/A</v>
          </cell>
          <cell r="V918" t="str">
            <v/>
          </cell>
        </row>
        <row r="919">
          <cell r="A919">
            <v>917</v>
          </cell>
          <cell r="B919" t="str">
            <v/>
          </cell>
          <cell r="C919" t="str">
            <v/>
          </cell>
          <cell r="D919" t="str">
            <v/>
          </cell>
          <cell r="E919" t="str">
            <v/>
          </cell>
          <cell r="F919" t="str">
            <v/>
          </cell>
          <cell r="G919" t="str">
            <v/>
          </cell>
          <cell r="J919" t="str">
            <v/>
          </cell>
          <cell r="K919" t="str">
            <v/>
          </cell>
          <cell r="P919" t="e">
            <v>#N/A</v>
          </cell>
          <cell r="R919" t="e">
            <v>#N/A</v>
          </cell>
          <cell r="V919" t="str">
            <v/>
          </cell>
        </row>
        <row r="920">
          <cell r="A920">
            <v>918</v>
          </cell>
          <cell r="B920" t="str">
            <v/>
          </cell>
          <cell r="C920" t="str">
            <v/>
          </cell>
          <cell r="D920" t="str">
            <v/>
          </cell>
          <cell r="E920" t="str">
            <v/>
          </cell>
          <cell r="F920" t="str">
            <v/>
          </cell>
          <cell r="G920" t="str">
            <v/>
          </cell>
          <cell r="J920" t="str">
            <v/>
          </cell>
          <cell r="K920" t="str">
            <v/>
          </cell>
          <cell r="P920" t="e">
            <v>#N/A</v>
          </cell>
          <cell r="R920" t="e">
            <v>#N/A</v>
          </cell>
          <cell r="V920" t="str">
            <v/>
          </cell>
        </row>
        <row r="921">
          <cell r="A921">
            <v>919</v>
          </cell>
          <cell r="B921" t="str">
            <v/>
          </cell>
          <cell r="C921" t="str">
            <v/>
          </cell>
          <cell r="D921" t="str">
            <v/>
          </cell>
          <cell r="E921" t="str">
            <v/>
          </cell>
          <cell r="F921" t="str">
            <v/>
          </cell>
          <cell r="G921" t="str">
            <v/>
          </cell>
          <cell r="J921" t="str">
            <v/>
          </cell>
          <cell r="K921" t="str">
            <v/>
          </cell>
          <cell r="P921" t="e">
            <v>#N/A</v>
          </cell>
          <cell r="R921" t="e">
            <v>#N/A</v>
          </cell>
          <cell r="V921" t="str">
            <v/>
          </cell>
        </row>
        <row r="922">
          <cell r="A922">
            <v>920</v>
          </cell>
          <cell r="B922" t="str">
            <v/>
          </cell>
          <cell r="C922" t="str">
            <v/>
          </cell>
          <cell r="D922" t="str">
            <v/>
          </cell>
          <cell r="E922" t="str">
            <v/>
          </cell>
          <cell r="F922" t="str">
            <v/>
          </cell>
          <cell r="G922" t="str">
            <v/>
          </cell>
          <cell r="J922" t="str">
            <v/>
          </cell>
          <cell r="K922" t="str">
            <v/>
          </cell>
          <cell r="P922" t="e">
            <v>#N/A</v>
          </cell>
          <cell r="R922" t="e">
            <v>#N/A</v>
          </cell>
          <cell r="V922" t="str">
            <v/>
          </cell>
        </row>
        <row r="923">
          <cell r="A923">
            <v>921</v>
          </cell>
          <cell r="B923" t="str">
            <v/>
          </cell>
          <cell r="C923" t="str">
            <v/>
          </cell>
          <cell r="D923" t="str">
            <v/>
          </cell>
          <cell r="E923" t="str">
            <v/>
          </cell>
          <cell r="F923" t="str">
            <v/>
          </cell>
          <cell r="G923" t="str">
            <v/>
          </cell>
          <cell r="J923" t="str">
            <v/>
          </cell>
          <cell r="K923" t="str">
            <v/>
          </cell>
          <cell r="P923" t="e">
            <v>#N/A</v>
          </cell>
          <cell r="R923" t="e">
            <v>#N/A</v>
          </cell>
          <cell r="V923" t="str">
            <v/>
          </cell>
        </row>
        <row r="924">
          <cell r="A924">
            <v>922</v>
          </cell>
          <cell r="B924" t="str">
            <v/>
          </cell>
          <cell r="C924" t="str">
            <v/>
          </cell>
          <cell r="D924" t="str">
            <v/>
          </cell>
          <cell r="E924" t="str">
            <v/>
          </cell>
          <cell r="F924" t="str">
            <v/>
          </cell>
          <cell r="G924" t="str">
            <v/>
          </cell>
          <cell r="J924" t="str">
            <v/>
          </cell>
          <cell r="K924" t="str">
            <v/>
          </cell>
          <cell r="P924" t="e">
            <v>#N/A</v>
          </cell>
          <cell r="R924" t="e">
            <v>#N/A</v>
          </cell>
          <cell r="V924" t="str">
            <v/>
          </cell>
        </row>
        <row r="925">
          <cell r="A925">
            <v>923</v>
          </cell>
          <cell r="B925" t="str">
            <v/>
          </cell>
          <cell r="C925" t="str">
            <v/>
          </cell>
          <cell r="D925" t="str">
            <v/>
          </cell>
          <cell r="E925" t="str">
            <v/>
          </cell>
          <cell r="F925" t="str">
            <v/>
          </cell>
          <cell r="G925" t="str">
            <v/>
          </cell>
          <cell r="J925" t="str">
            <v/>
          </cell>
          <cell r="K925" t="str">
            <v/>
          </cell>
          <cell r="P925" t="e">
            <v>#N/A</v>
          </cell>
          <cell r="R925" t="e">
            <v>#N/A</v>
          </cell>
          <cell r="V925" t="str">
            <v/>
          </cell>
        </row>
        <row r="926">
          <cell r="A926">
            <v>924</v>
          </cell>
          <cell r="B926" t="str">
            <v/>
          </cell>
          <cell r="C926" t="str">
            <v/>
          </cell>
          <cell r="D926" t="str">
            <v/>
          </cell>
          <cell r="E926" t="str">
            <v/>
          </cell>
          <cell r="F926" t="str">
            <v/>
          </cell>
          <cell r="G926" t="str">
            <v/>
          </cell>
          <cell r="J926" t="str">
            <v/>
          </cell>
          <cell r="K926" t="str">
            <v/>
          </cell>
          <cell r="P926" t="e">
            <v>#N/A</v>
          </cell>
          <cell r="R926" t="e">
            <v>#N/A</v>
          </cell>
          <cell r="V926" t="str">
            <v/>
          </cell>
        </row>
        <row r="927">
          <cell r="A927">
            <v>925</v>
          </cell>
          <cell r="B927" t="str">
            <v/>
          </cell>
          <cell r="C927" t="str">
            <v/>
          </cell>
          <cell r="D927" t="str">
            <v/>
          </cell>
          <cell r="E927" t="str">
            <v/>
          </cell>
          <cell r="F927" t="str">
            <v/>
          </cell>
          <cell r="G927" t="str">
            <v/>
          </cell>
          <cell r="J927" t="str">
            <v/>
          </cell>
          <cell r="K927" t="str">
            <v/>
          </cell>
          <cell r="P927" t="e">
            <v>#N/A</v>
          </cell>
          <cell r="R927" t="e">
            <v>#N/A</v>
          </cell>
          <cell r="V927" t="str">
            <v/>
          </cell>
        </row>
        <row r="928">
          <cell r="A928">
            <v>926</v>
          </cell>
          <cell r="B928" t="str">
            <v/>
          </cell>
          <cell r="C928" t="str">
            <v/>
          </cell>
          <cell r="D928" t="str">
            <v/>
          </cell>
          <cell r="E928" t="str">
            <v/>
          </cell>
          <cell r="F928" t="str">
            <v/>
          </cell>
          <cell r="G928" t="str">
            <v/>
          </cell>
          <cell r="J928" t="str">
            <v/>
          </cell>
          <cell r="K928" t="str">
            <v/>
          </cell>
          <cell r="P928" t="e">
            <v>#N/A</v>
          </cell>
          <cell r="R928" t="e">
            <v>#N/A</v>
          </cell>
          <cell r="V928" t="str">
            <v/>
          </cell>
        </row>
        <row r="929">
          <cell r="A929">
            <v>927</v>
          </cell>
          <cell r="B929" t="str">
            <v/>
          </cell>
          <cell r="C929" t="str">
            <v/>
          </cell>
          <cell r="D929" t="str">
            <v/>
          </cell>
          <cell r="E929" t="str">
            <v/>
          </cell>
          <cell r="F929" t="str">
            <v/>
          </cell>
          <cell r="G929" t="str">
            <v/>
          </cell>
          <cell r="J929" t="str">
            <v/>
          </cell>
          <cell r="K929" t="str">
            <v/>
          </cell>
          <cell r="P929" t="e">
            <v>#N/A</v>
          </cell>
          <cell r="R929" t="e">
            <v>#N/A</v>
          </cell>
          <cell r="V929" t="str">
            <v/>
          </cell>
        </row>
        <row r="930">
          <cell r="A930">
            <v>928</v>
          </cell>
          <cell r="B930" t="str">
            <v/>
          </cell>
          <cell r="C930" t="str">
            <v/>
          </cell>
          <cell r="D930" t="str">
            <v/>
          </cell>
          <cell r="E930" t="str">
            <v/>
          </cell>
          <cell r="F930" t="str">
            <v/>
          </cell>
          <cell r="G930" t="str">
            <v/>
          </cell>
          <cell r="J930" t="str">
            <v/>
          </cell>
          <cell r="K930" t="str">
            <v/>
          </cell>
          <cell r="P930" t="e">
            <v>#N/A</v>
          </cell>
          <cell r="R930" t="e">
            <v>#N/A</v>
          </cell>
          <cell r="V930" t="str">
            <v/>
          </cell>
        </row>
        <row r="931">
          <cell r="A931">
            <v>929</v>
          </cell>
          <cell r="B931" t="str">
            <v/>
          </cell>
          <cell r="C931" t="str">
            <v/>
          </cell>
          <cell r="D931" t="str">
            <v/>
          </cell>
          <cell r="E931" t="str">
            <v/>
          </cell>
          <cell r="F931" t="str">
            <v/>
          </cell>
          <cell r="G931" t="str">
            <v/>
          </cell>
          <cell r="J931" t="str">
            <v/>
          </cell>
          <cell r="K931" t="str">
            <v/>
          </cell>
          <cell r="P931" t="e">
            <v>#N/A</v>
          </cell>
          <cell r="R931" t="e">
            <v>#N/A</v>
          </cell>
          <cell r="V931" t="str">
            <v/>
          </cell>
        </row>
        <row r="932">
          <cell r="A932">
            <v>930</v>
          </cell>
          <cell r="B932" t="str">
            <v/>
          </cell>
          <cell r="C932" t="str">
            <v/>
          </cell>
          <cell r="D932" t="str">
            <v/>
          </cell>
          <cell r="E932" t="str">
            <v/>
          </cell>
          <cell r="F932" t="str">
            <v/>
          </cell>
          <cell r="G932" t="str">
            <v/>
          </cell>
          <cell r="J932" t="str">
            <v/>
          </cell>
          <cell r="K932" t="str">
            <v/>
          </cell>
          <cell r="P932" t="e">
            <v>#N/A</v>
          </cell>
          <cell r="R932" t="e">
            <v>#N/A</v>
          </cell>
          <cell r="V932" t="str">
            <v/>
          </cell>
        </row>
        <row r="933">
          <cell r="A933">
            <v>931</v>
          </cell>
          <cell r="B933" t="str">
            <v/>
          </cell>
          <cell r="C933" t="str">
            <v/>
          </cell>
          <cell r="D933" t="str">
            <v/>
          </cell>
          <cell r="E933" t="str">
            <v/>
          </cell>
          <cell r="F933" t="str">
            <v/>
          </cell>
          <cell r="G933" t="str">
            <v/>
          </cell>
          <cell r="J933" t="str">
            <v/>
          </cell>
          <cell r="K933" t="str">
            <v/>
          </cell>
          <cell r="P933" t="e">
            <v>#N/A</v>
          </cell>
          <cell r="R933" t="e">
            <v>#N/A</v>
          </cell>
          <cell r="V933" t="str">
            <v/>
          </cell>
        </row>
        <row r="934">
          <cell r="A934">
            <v>932</v>
          </cell>
          <cell r="B934" t="str">
            <v/>
          </cell>
          <cell r="C934" t="str">
            <v/>
          </cell>
          <cell r="D934" t="str">
            <v/>
          </cell>
          <cell r="E934" t="str">
            <v/>
          </cell>
          <cell r="F934" t="str">
            <v/>
          </cell>
          <cell r="G934" t="str">
            <v/>
          </cell>
          <cell r="J934" t="str">
            <v/>
          </cell>
          <cell r="K934" t="str">
            <v/>
          </cell>
          <cell r="P934" t="e">
            <v>#N/A</v>
          </cell>
          <cell r="R934" t="e">
            <v>#N/A</v>
          </cell>
          <cell r="V934" t="str">
            <v/>
          </cell>
        </row>
        <row r="935">
          <cell r="A935">
            <v>933</v>
          </cell>
          <cell r="B935" t="str">
            <v/>
          </cell>
          <cell r="C935" t="str">
            <v/>
          </cell>
          <cell r="D935" t="str">
            <v/>
          </cell>
          <cell r="E935" t="str">
            <v/>
          </cell>
          <cell r="F935" t="str">
            <v/>
          </cell>
          <cell r="G935" t="str">
            <v/>
          </cell>
          <cell r="J935" t="str">
            <v/>
          </cell>
          <cell r="K935" t="str">
            <v/>
          </cell>
          <cell r="P935" t="e">
            <v>#N/A</v>
          </cell>
          <cell r="R935" t="e">
            <v>#N/A</v>
          </cell>
          <cell r="V935" t="str">
            <v/>
          </cell>
        </row>
        <row r="936">
          <cell r="A936">
            <v>934</v>
          </cell>
          <cell r="B936" t="str">
            <v/>
          </cell>
          <cell r="C936" t="str">
            <v/>
          </cell>
          <cell r="D936" t="str">
            <v/>
          </cell>
          <cell r="E936" t="str">
            <v/>
          </cell>
          <cell r="F936" t="str">
            <v/>
          </cell>
          <cell r="G936" t="str">
            <v/>
          </cell>
          <cell r="J936" t="str">
            <v/>
          </cell>
          <cell r="K936" t="str">
            <v/>
          </cell>
          <cell r="P936" t="e">
            <v>#N/A</v>
          </cell>
          <cell r="R936" t="e">
            <v>#N/A</v>
          </cell>
          <cell r="V936" t="str">
            <v/>
          </cell>
        </row>
        <row r="937">
          <cell r="A937">
            <v>935</v>
          </cell>
          <cell r="B937" t="str">
            <v/>
          </cell>
          <cell r="C937" t="str">
            <v/>
          </cell>
          <cell r="D937" t="str">
            <v/>
          </cell>
          <cell r="E937" t="str">
            <v/>
          </cell>
          <cell r="F937" t="str">
            <v/>
          </cell>
          <cell r="G937" t="str">
            <v/>
          </cell>
          <cell r="J937" t="str">
            <v/>
          </cell>
          <cell r="K937" t="str">
            <v/>
          </cell>
          <cell r="P937" t="e">
            <v>#N/A</v>
          </cell>
          <cell r="R937" t="e">
            <v>#N/A</v>
          </cell>
          <cell r="V937" t="str">
            <v/>
          </cell>
        </row>
        <row r="938">
          <cell r="A938">
            <v>936</v>
          </cell>
          <cell r="B938" t="str">
            <v/>
          </cell>
          <cell r="C938" t="str">
            <v/>
          </cell>
          <cell r="D938" t="str">
            <v/>
          </cell>
          <cell r="E938" t="str">
            <v/>
          </cell>
          <cell r="F938" t="str">
            <v/>
          </cell>
          <cell r="G938" t="str">
            <v/>
          </cell>
          <cell r="J938" t="str">
            <v/>
          </cell>
          <cell r="K938" t="str">
            <v/>
          </cell>
          <cell r="P938" t="e">
            <v>#N/A</v>
          </cell>
          <cell r="R938" t="e">
            <v>#N/A</v>
          </cell>
          <cell r="V938" t="str">
            <v/>
          </cell>
        </row>
        <row r="939">
          <cell r="A939">
            <v>937</v>
          </cell>
          <cell r="B939" t="str">
            <v/>
          </cell>
          <cell r="C939" t="str">
            <v/>
          </cell>
          <cell r="D939" t="str">
            <v/>
          </cell>
          <cell r="E939" t="str">
            <v/>
          </cell>
          <cell r="F939" t="str">
            <v/>
          </cell>
          <cell r="G939" t="str">
            <v/>
          </cell>
          <cell r="J939" t="str">
            <v/>
          </cell>
          <cell r="K939" t="str">
            <v/>
          </cell>
          <cell r="P939" t="e">
            <v>#N/A</v>
          </cell>
          <cell r="R939" t="e">
            <v>#N/A</v>
          </cell>
          <cell r="V939" t="str">
            <v/>
          </cell>
        </row>
        <row r="940">
          <cell r="A940">
            <v>938</v>
          </cell>
          <cell r="B940" t="str">
            <v/>
          </cell>
          <cell r="C940" t="str">
            <v/>
          </cell>
          <cell r="D940" t="str">
            <v/>
          </cell>
          <cell r="E940" t="str">
            <v/>
          </cell>
          <cell r="F940" t="str">
            <v/>
          </cell>
          <cell r="G940" t="str">
            <v/>
          </cell>
          <cell r="J940" t="str">
            <v/>
          </cell>
          <cell r="K940" t="str">
            <v/>
          </cell>
          <cell r="P940" t="e">
            <v>#N/A</v>
          </cell>
          <cell r="R940" t="e">
            <v>#N/A</v>
          </cell>
          <cell r="V940" t="str">
            <v/>
          </cell>
        </row>
        <row r="941">
          <cell r="A941">
            <v>939</v>
          </cell>
          <cell r="B941" t="str">
            <v/>
          </cell>
          <cell r="C941" t="str">
            <v/>
          </cell>
          <cell r="D941" t="str">
            <v/>
          </cell>
          <cell r="E941" t="str">
            <v/>
          </cell>
          <cell r="F941" t="str">
            <v/>
          </cell>
          <cell r="G941" t="str">
            <v/>
          </cell>
          <cell r="J941" t="str">
            <v/>
          </cell>
          <cell r="K941" t="str">
            <v/>
          </cell>
          <cell r="P941" t="e">
            <v>#N/A</v>
          </cell>
          <cell r="R941" t="e">
            <v>#N/A</v>
          </cell>
          <cell r="V941" t="str">
            <v/>
          </cell>
        </row>
        <row r="942">
          <cell r="A942">
            <v>940</v>
          </cell>
          <cell r="B942" t="str">
            <v/>
          </cell>
          <cell r="C942" t="str">
            <v/>
          </cell>
          <cell r="D942" t="str">
            <v/>
          </cell>
          <cell r="E942" t="str">
            <v/>
          </cell>
          <cell r="F942" t="str">
            <v/>
          </cell>
          <cell r="G942" t="str">
            <v/>
          </cell>
          <cell r="J942" t="str">
            <v/>
          </cell>
          <cell r="K942" t="str">
            <v/>
          </cell>
          <cell r="P942" t="e">
            <v>#N/A</v>
          </cell>
          <cell r="R942" t="e">
            <v>#N/A</v>
          </cell>
          <cell r="V942" t="str">
            <v/>
          </cell>
        </row>
        <row r="943">
          <cell r="A943">
            <v>941</v>
          </cell>
          <cell r="B943" t="str">
            <v/>
          </cell>
          <cell r="C943" t="str">
            <v/>
          </cell>
          <cell r="D943" t="str">
            <v/>
          </cell>
          <cell r="E943" t="str">
            <v/>
          </cell>
          <cell r="F943" t="str">
            <v/>
          </cell>
          <cell r="G943" t="str">
            <v/>
          </cell>
          <cell r="J943" t="str">
            <v/>
          </cell>
          <cell r="K943" t="str">
            <v/>
          </cell>
          <cell r="P943" t="e">
            <v>#N/A</v>
          </cell>
          <cell r="R943" t="e">
            <v>#N/A</v>
          </cell>
          <cell r="V943" t="str">
            <v/>
          </cell>
        </row>
        <row r="944">
          <cell r="A944">
            <v>942</v>
          </cell>
          <cell r="B944" t="str">
            <v/>
          </cell>
          <cell r="C944" t="str">
            <v/>
          </cell>
          <cell r="D944" t="str">
            <v/>
          </cell>
          <cell r="E944" t="str">
            <v/>
          </cell>
          <cell r="F944" t="str">
            <v/>
          </cell>
          <cell r="G944" t="str">
            <v/>
          </cell>
          <cell r="J944" t="str">
            <v/>
          </cell>
          <cell r="K944" t="str">
            <v/>
          </cell>
          <cell r="P944" t="e">
            <v>#N/A</v>
          </cell>
          <cell r="R944" t="e">
            <v>#N/A</v>
          </cell>
          <cell r="V944" t="str">
            <v/>
          </cell>
        </row>
        <row r="945">
          <cell r="A945">
            <v>943</v>
          </cell>
          <cell r="B945" t="str">
            <v/>
          </cell>
          <cell r="C945" t="str">
            <v/>
          </cell>
          <cell r="D945" t="str">
            <v/>
          </cell>
          <cell r="E945" t="str">
            <v/>
          </cell>
          <cell r="F945" t="str">
            <v/>
          </cell>
          <cell r="G945" t="str">
            <v/>
          </cell>
          <cell r="J945" t="str">
            <v/>
          </cell>
          <cell r="K945" t="str">
            <v/>
          </cell>
          <cell r="P945" t="e">
            <v>#N/A</v>
          </cell>
          <cell r="R945" t="e">
            <v>#N/A</v>
          </cell>
          <cell r="V945" t="str">
            <v/>
          </cell>
        </row>
        <row r="946">
          <cell r="A946">
            <v>944</v>
          </cell>
          <cell r="B946" t="str">
            <v/>
          </cell>
          <cell r="C946" t="str">
            <v/>
          </cell>
          <cell r="D946" t="str">
            <v/>
          </cell>
          <cell r="E946" t="str">
            <v/>
          </cell>
          <cell r="F946" t="str">
            <v/>
          </cell>
          <cell r="G946" t="str">
            <v/>
          </cell>
          <cell r="J946" t="str">
            <v/>
          </cell>
          <cell r="K946" t="str">
            <v/>
          </cell>
          <cell r="P946" t="e">
            <v>#N/A</v>
          </cell>
          <cell r="R946" t="e">
            <v>#N/A</v>
          </cell>
          <cell r="V946" t="str">
            <v/>
          </cell>
        </row>
        <row r="947">
          <cell r="A947">
            <v>945</v>
          </cell>
          <cell r="B947" t="str">
            <v/>
          </cell>
          <cell r="C947" t="str">
            <v/>
          </cell>
          <cell r="D947" t="str">
            <v/>
          </cell>
          <cell r="E947" t="str">
            <v/>
          </cell>
          <cell r="F947" t="str">
            <v/>
          </cell>
          <cell r="G947" t="str">
            <v/>
          </cell>
          <cell r="J947" t="str">
            <v/>
          </cell>
          <cell r="K947" t="str">
            <v/>
          </cell>
          <cell r="P947" t="e">
            <v>#N/A</v>
          </cell>
          <cell r="R947" t="e">
            <v>#N/A</v>
          </cell>
          <cell r="V947" t="str">
            <v/>
          </cell>
        </row>
        <row r="948">
          <cell r="A948">
            <v>946</v>
          </cell>
          <cell r="B948" t="str">
            <v/>
          </cell>
          <cell r="C948" t="str">
            <v/>
          </cell>
          <cell r="D948" t="str">
            <v/>
          </cell>
          <cell r="E948" t="str">
            <v/>
          </cell>
          <cell r="F948" t="str">
            <v/>
          </cell>
          <cell r="G948" t="str">
            <v/>
          </cell>
          <cell r="J948" t="str">
            <v/>
          </cell>
          <cell r="K948" t="str">
            <v/>
          </cell>
          <cell r="P948" t="e">
            <v>#N/A</v>
          </cell>
          <cell r="R948" t="e">
            <v>#N/A</v>
          </cell>
          <cell r="V948" t="str">
            <v/>
          </cell>
        </row>
        <row r="949">
          <cell r="A949">
            <v>947</v>
          </cell>
          <cell r="B949" t="str">
            <v/>
          </cell>
          <cell r="C949" t="str">
            <v/>
          </cell>
          <cell r="D949" t="str">
            <v/>
          </cell>
          <cell r="E949" t="str">
            <v/>
          </cell>
          <cell r="F949" t="str">
            <v/>
          </cell>
          <cell r="G949" t="str">
            <v/>
          </cell>
          <cell r="J949" t="str">
            <v/>
          </cell>
          <cell r="K949" t="str">
            <v/>
          </cell>
          <cell r="P949" t="e">
            <v>#N/A</v>
          </cell>
          <cell r="R949" t="e">
            <v>#N/A</v>
          </cell>
          <cell r="V949" t="str">
            <v/>
          </cell>
        </row>
        <row r="950">
          <cell r="A950">
            <v>948</v>
          </cell>
          <cell r="B950" t="str">
            <v/>
          </cell>
          <cell r="C950" t="str">
            <v/>
          </cell>
          <cell r="D950" t="str">
            <v/>
          </cell>
          <cell r="E950" t="str">
            <v/>
          </cell>
          <cell r="F950" t="str">
            <v/>
          </cell>
          <cell r="G950" t="str">
            <v/>
          </cell>
          <cell r="J950" t="str">
            <v/>
          </cell>
          <cell r="K950" t="str">
            <v/>
          </cell>
          <cell r="P950" t="e">
            <v>#N/A</v>
          </cell>
          <cell r="R950" t="e">
            <v>#N/A</v>
          </cell>
          <cell r="V950" t="str">
            <v/>
          </cell>
        </row>
        <row r="951">
          <cell r="A951">
            <v>949</v>
          </cell>
          <cell r="B951" t="str">
            <v/>
          </cell>
          <cell r="C951" t="str">
            <v/>
          </cell>
          <cell r="D951" t="str">
            <v/>
          </cell>
          <cell r="E951" t="str">
            <v/>
          </cell>
          <cell r="F951" t="str">
            <v/>
          </cell>
          <cell r="G951" t="str">
            <v/>
          </cell>
          <cell r="J951" t="str">
            <v/>
          </cell>
          <cell r="K951" t="str">
            <v/>
          </cell>
          <cell r="P951" t="e">
            <v>#N/A</v>
          </cell>
          <cell r="R951" t="e">
            <v>#N/A</v>
          </cell>
          <cell r="V951" t="str">
            <v/>
          </cell>
        </row>
        <row r="952">
          <cell r="A952">
            <v>950</v>
          </cell>
          <cell r="B952" t="str">
            <v/>
          </cell>
          <cell r="C952" t="str">
            <v/>
          </cell>
          <cell r="D952" t="str">
            <v/>
          </cell>
          <cell r="E952" t="str">
            <v/>
          </cell>
          <cell r="F952" t="str">
            <v/>
          </cell>
          <cell r="G952" t="str">
            <v/>
          </cell>
          <cell r="J952" t="str">
            <v/>
          </cell>
          <cell r="K952" t="str">
            <v/>
          </cell>
          <cell r="P952" t="e">
            <v>#N/A</v>
          </cell>
          <cell r="R952" t="e">
            <v>#N/A</v>
          </cell>
          <cell r="V952" t="str">
            <v/>
          </cell>
        </row>
        <row r="953">
          <cell r="A953">
            <v>951</v>
          </cell>
          <cell r="B953" t="str">
            <v/>
          </cell>
          <cell r="C953" t="str">
            <v/>
          </cell>
          <cell r="D953" t="str">
            <v/>
          </cell>
          <cell r="E953" t="str">
            <v/>
          </cell>
          <cell r="F953" t="str">
            <v/>
          </cell>
          <cell r="G953" t="str">
            <v/>
          </cell>
          <cell r="J953" t="str">
            <v/>
          </cell>
          <cell r="K953" t="str">
            <v/>
          </cell>
          <cell r="P953" t="e">
            <v>#N/A</v>
          </cell>
          <cell r="R953" t="e">
            <v>#N/A</v>
          </cell>
          <cell r="V953" t="str">
            <v/>
          </cell>
        </row>
        <row r="954">
          <cell r="A954">
            <v>952</v>
          </cell>
          <cell r="B954" t="str">
            <v/>
          </cell>
          <cell r="C954" t="str">
            <v/>
          </cell>
          <cell r="D954" t="str">
            <v/>
          </cell>
          <cell r="E954" t="str">
            <v/>
          </cell>
          <cell r="F954" t="str">
            <v/>
          </cell>
          <cell r="G954" t="str">
            <v/>
          </cell>
          <cell r="J954" t="str">
            <v/>
          </cell>
          <cell r="K954" t="str">
            <v/>
          </cell>
          <cell r="P954" t="e">
            <v>#N/A</v>
          </cell>
          <cell r="R954" t="e">
            <v>#N/A</v>
          </cell>
          <cell r="V954" t="str">
            <v/>
          </cell>
        </row>
        <row r="955">
          <cell r="A955">
            <v>953</v>
          </cell>
          <cell r="B955" t="str">
            <v/>
          </cell>
          <cell r="C955" t="str">
            <v/>
          </cell>
          <cell r="D955" t="str">
            <v/>
          </cell>
          <cell r="E955" t="str">
            <v/>
          </cell>
          <cell r="F955" t="str">
            <v/>
          </cell>
          <cell r="G955" t="str">
            <v/>
          </cell>
          <cell r="J955" t="str">
            <v/>
          </cell>
          <cell r="K955" t="str">
            <v/>
          </cell>
          <cell r="P955" t="e">
            <v>#N/A</v>
          </cell>
          <cell r="R955" t="e">
            <v>#N/A</v>
          </cell>
          <cell r="V955" t="str">
            <v/>
          </cell>
        </row>
        <row r="956">
          <cell r="A956">
            <v>954</v>
          </cell>
          <cell r="B956" t="str">
            <v/>
          </cell>
          <cell r="C956" t="str">
            <v/>
          </cell>
          <cell r="D956" t="str">
            <v/>
          </cell>
          <cell r="E956" t="str">
            <v/>
          </cell>
          <cell r="F956" t="str">
            <v/>
          </cell>
          <cell r="G956" t="str">
            <v/>
          </cell>
          <cell r="J956" t="str">
            <v/>
          </cell>
          <cell r="K956" t="str">
            <v/>
          </cell>
          <cell r="P956" t="e">
            <v>#N/A</v>
          </cell>
          <cell r="R956" t="e">
            <v>#N/A</v>
          </cell>
          <cell r="V956" t="str">
            <v/>
          </cell>
        </row>
        <row r="957">
          <cell r="A957">
            <v>955</v>
          </cell>
          <cell r="J957" t="str">
            <v/>
          </cell>
          <cell r="K957" t="str">
            <v/>
          </cell>
          <cell r="P957" t="e">
            <v>#N/A</v>
          </cell>
          <cell r="R957" t="e">
            <v>#N/A</v>
          </cell>
          <cell r="V957" t="str">
            <v/>
          </cell>
        </row>
        <row r="958">
          <cell r="A958">
            <v>956</v>
          </cell>
          <cell r="J958" t="str">
            <v/>
          </cell>
          <cell r="K958" t="str">
            <v/>
          </cell>
          <cell r="P958" t="e">
            <v>#N/A</v>
          </cell>
          <cell r="R958" t="e">
            <v>#N/A</v>
          </cell>
          <cell r="V958" t="str">
            <v/>
          </cell>
        </row>
        <row r="959">
          <cell r="A959">
            <v>957</v>
          </cell>
          <cell r="J959" t="str">
            <v/>
          </cell>
          <cell r="K959" t="str">
            <v/>
          </cell>
          <cell r="P959" t="e">
            <v>#N/A</v>
          </cell>
          <cell r="R959" t="e">
            <v>#N/A</v>
          </cell>
          <cell r="V959" t="str">
            <v/>
          </cell>
        </row>
        <row r="960">
          <cell r="A960">
            <v>958</v>
          </cell>
          <cell r="J960" t="str">
            <v/>
          </cell>
          <cell r="K960" t="str">
            <v/>
          </cell>
          <cell r="P960" t="e">
            <v>#N/A</v>
          </cell>
          <cell r="R960" t="e">
            <v>#N/A</v>
          </cell>
          <cell r="V960" t="str">
            <v/>
          </cell>
        </row>
        <row r="961">
          <cell r="A961">
            <v>959</v>
          </cell>
          <cell r="J961" t="str">
            <v/>
          </cell>
          <cell r="K961" t="str">
            <v/>
          </cell>
          <cell r="P961" t="e">
            <v>#N/A</v>
          </cell>
          <cell r="R961" t="e">
            <v>#N/A</v>
          </cell>
          <cell r="V961" t="str">
            <v/>
          </cell>
        </row>
        <row r="962">
          <cell r="A962">
            <v>960</v>
          </cell>
          <cell r="J962" t="str">
            <v/>
          </cell>
          <cell r="K962" t="str">
            <v/>
          </cell>
          <cell r="P962" t="e">
            <v>#N/A</v>
          </cell>
          <cell r="R962" t="e">
            <v>#N/A</v>
          </cell>
          <cell r="V962" t="str">
            <v/>
          </cell>
        </row>
        <row r="963">
          <cell r="A963">
            <v>961</v>
          </cell>
          <cell r="J963" t="str">
            <v/>
          </cell>
          <cell r="K963" t="str">
            <v/>
          </cell>
          <cell r="P963" t="e">
            <v>#N/A</v>
          </cell>
          <cell r="R963" t="e">
            <v>#N/A</v>
          </cell>
          <cell r="V963" t="str">
            <v/>
          </cell>
        </row>
        <row r="964">
          <cell r="A964">
            <v>962</v>
          </cell>
          <cell r="J964" t="str">
            <v/>
          </cell>
          <cell r="K964" t="str">
            <v/>
          </cell>
          <cell r="P964" t="e">
            <v>#N/A</v>
          </cell>
          <cell r="R964" t="e">
            <v>#N/A</v>
          </cell>
          <cell r="V964" t="str">
            <v/>
          </cell>
        </row>
        <row r="965">
          <cell r="A965">
            <v>963</v>
          </cell>
          <cell r="J965" t="str">
            <v/>
          </cell>
          <cell r="K965" t="str">
            <v/>
          </cell>
          <cell r="P965" t="e">
            <v>#N/A</v>
          </cell>
          <cell r="R965" t="e">
            <v>#N/A</v>
          </cell>
          <cell r="V965" t="str">
            <v/>
          </cell>
        </row>
        <row r="966">
          <cell r="A966">
            <v>964</v>
          </cell>
          <cell r="J966" t="str">
            <v/>
          </cell>
          <cell r="K966" t="str">
            <v/>
          </cell>
          <cell r="P966" t="e">
            <v>#N/A</v>
          </cell>
          <cell r="R966" t="e">
            <v>#N/A</v>
          </cell>
          <cell r="V966" t="str">
            <v/>
          </cell>
        </row>
        <row r="967">
          <cell r="A967">
            <v>965</v>
          </cell>
          <cell r="J967" t="str">
            <v/>
          </cell>
          <cell r="K967" t="str">
            <v/>
          </cell>
          <cell r="V967" t="str">
            <v/>
          </cell>
        </row>
        <row r="968">
          <cell r="A968">
            <v>966</v>
          </cell>
          <cell r="J968" t="str">
            <v/>
          </cell>
          <cell r="K968" t="str">
            <v/>
          </cell>
          <cell r="V968" t="str">
            <v/>
          </cell>
        </row>
        <row r="969">
          <cell r="A969">
            <v>967</v>
          </cell>
          <cell r="J969" t="str">
            <v/>
          </cell>
          <cell r="K969" t="str">
            <v/>
          </cell>
          <cell r="V969" t="str">
            <v/>
          </cell>
        </row>
        <row r="970">
          <cell r="A970">
            <v>968</v>
          </cell>
          <cell r="J970" t="str">
            <v/>
          </cell>
          <cell r="K970" t="str">
            <v/>
          </cell>
          <cell r="V970" t="str">
            <v/>
          </cell>
        </row>
        <row r="971">
          <cell r="A971">
            <v>969</v>
          </cell>
          <cell r="J971" t="str">
            <v/>
          </cell>
          <cell r="K971" t="str">
            <v/>
          </cell>
          <cell r="V971" t="str">
            <v/>
          </cell>
        </row>
        <row r="972">
          <cell r="A972">
            <v>970</v>
          </cell>
          <cell r="B972" t="str">
            <v/>
          </cell>
          <cell r="J972" t="str">
            <v/>
          </cell>
          <cell r="K972" t="str">
            <v/>
          </cell>
          <cell r="V972" t="str">
            <v/>
          </cell>
        </row>
        <row r="973">
          <cell r="A973">
            <v>971</v>
          </cell>
          <cell r="J973" t="str">
            <v/>
          </cell>
          <cell r="K973" t="str">
            <v/>
          </cell>
          <cell r="V973" t="str">
            <v/>
          </cell>
        </row>
        <row r="974">
          <cell r="A974">
            <v>972</v>
          </cell>
          <cell r="J974" t="str">
            <v/>
          </cell>
          <cell r="K974" t="str">
            <v/>
          </cell>
          <cell r="V974" t="str">
            <v/>
          </cell>
        </row>
        <row r="975">
          <cell r="A975">
            <v>973</v>
          </cell>
          <cell r="J975" t="str">
            <v/>
          </cell>
          <cell r="K975" t="str">
            <v/>
          </cell>
          <cell r="V975" t="str">
            <v/>
          </cell>
        </row>
        <row r="976">
          <cell r="A976">
            <v>974</v>
          </cell>
          <cell r="J976" t="str">
            <v/>
          </cell>
          <cell r="K976" t="str">
            <v/>
          </cell>
          <cell r="V976" t="str">
            <v/>
          </cell>
        </row>
        <row r="977">
          <cell r="A977">
            <v>975</v>
          </cell>
          <cell r="J977" t="str">
            <v/>
          </cell>
          <cell r="K977" t="str">
            <v/>
          </cell>
          <cell r="V977" t="str">
            <v/>
          </cell>
        </row>
        <row r="978">
          <cell r="A978">
            <v>976</v>
          </cell>
          <cell r="J978" t="str">
            <v/>
          </cell>
          <cell r="K978" t="str">
            <v/>
          </cell>
          <cell r="V978" t="str">
            <v/>
          </cell>
        </row>
        <row r="979">
          <cell r="A979">
            <v>977</v>
          </cell>
          <cell r="J979" t="str">
            <v/>
          </cell>
          <cell r="K979" t="str">
            <v/>
          </cell>
          <cell r="V979" t="str">
            <v/>
          </cell>
        </row>
        <row r="980">
          <cell r="A980">
            <v>978</v>
          </cell>
          <cell r="J980" t="str">
            <v/>
          </cell>
          <cell r="K980" t="str">
            <v/>
          </cell>
          <cell r="V980" t="str">
            <v/>
          </cell>
        </row>
        <row r="981">
          <cell r="A981">
            <v>979</v>
          </cell>
          <cell r="J981" t="str">
            <v/>
          </cell>
          <cell r="K981" t="str">
            <v/>
          </cell>
          <cell r="V981" t="str">
            <v/>
          </cell>
        </row>
        <row r="982">
          <cell r="A982">
            <v>980</v>
          </cell>
          <cell r="J982" t="str">
            <v/>
          </cell>
          <cell r="K982" t="str">
            <v/>
          </cell>
          <cell r="V982" t="str">
            <v/>
          </cell>
        </row>
        <row r="983">
          <cell r="A983">
            <v>981</v>
          </cell>
          <cell r="J983" t="str">
            <v/>
          </cell>
          <cell r="K983" t="str">
            <v/>
          </cell>
          <cell r="V983" t="str">
            <v/>
          </cell>
        </row>
        <row r="984">
          <cell r="A984">
            <v>982</v>
          </cell>
          <cell r="J984" t="str">
            <v/>
          </cell>
          <cell r="K984" t="str">
            <v/>
          </cell>
          <cell r="V984" t="str">
            <v/>
          </cell>
        </row>
        <row r="985">
          <cell r="A985">
            <v>983</v>
          </cell>
          <cell r="J985" t="str">
            <v/>
          </cell>
          <cell r="K985" t="str">
            <v/>
          </cell>
          <cell r="V985" t="str">
            <v/>
          </cell>
        </row>
        <row r="986">
          <cell r="A986">
            <v>984</v>
          </cell>
          <cell r="J986" t="str">
            <v/>
          </cell>
          <cell r="K986" t="str">
            <v/>
          </cell>
          <cell r="V986" t="str">
            <v/>
          </cell>
        </row>
        <row r="987">
          <cell r="A987">
            <v>985</v>
          </cell>
          <cell r="J987" t="str">
            <v/>
          </cell>
          <cell r="K987" t="str">
            <v/>
          </cell>
          <cell r="V987" t="str">
            <v/>
          </cell>
        </row>
        <row r="988">
          <cell r="A988">
            <v>986</v>
          </cell>
          <cell r="J988" t="str">
            <v/>
          </cell>
          <cell r="K988" t="str">
            <v/>
          </cell>
          <cell r="V988" t="str">
            <v/>
          </cell>
        </row>
        <row r="989">
          <cell r="A989">
            <v>987</v>
          </cell>
          <cell r="J989" t="str">
            <v/>
          </cell>
          <cell r="K989" t="str">
            <v/>
          </cell>
          <cell r="V989" t="str">
            <v/>
          </cell>
        </row>
        <row r="990">
          <cell r="A990">
            <v>988</v>
          </cell>
          <cell r="J990" t="str">
            <v/>
          </cell>
          <cell r="K990" t="str">
            <v/>
          </cell>
          <cell r="V990" t="str">
            <v/>
          </cell>
        </row>
        <row r="991">
          <cell r="A991">
            <v>989</v>
          </cell>
          <cell r="J991" t="str">
            <v/>
          </cell>
          <cell r="K991" t="str">
            <v/>
          </cell>
          <cell r="V991" t="str">
            <v/>
          </cell>
        </row>
        <row r="992">
          <cell r="A992">
            <v>990</v>
          </cell>
          <cell r="J992" t="str">
            <v/>
          </cell>
          <cell r="K992" t="str">
            <v/>
          </cell>
          <cell r="V992" t="str">
            <v/>
          </cell>
        </row>
        <row r="993">
          <cell r="A993">
            <v>991</v>
          </cell>
          <cell r="J993" t="str">
            <v/>
          </cell>
          <cell r="K993" t="str">
            <v/>
          </cell>
          <cell r="V993" t="str">
            <v/>
          </cell>
        </row>
        <row r="994">
          <cell r="A994">
            <v>992</v>
          </cell>
          <cell r="J994" t="str">
            <v/>
          </cell>
          <cell r="K994" t="str">
            <v/>
          </cell>
          <cell r="V994" t="str">
            <v/>
          </cell>
        </row>
        <row r="995">
          <cell r="A995">
            <v>993</v>
          </cell>
          <cell r="J995" t="str">
            <v/>
          </cell>
          <cell r="K995" t="str">
            <v/>
          </cell>
          <cell r="V995" t="str">
            <v/>
          </cell>
        </row>
        <row r="996">
          <cell r="A996">
            <v>994</v>
          </cell>
          <cell r="J996" t="str">
            <v/>
          </cell>
          <cell r="K996" t="str">
            <v/>
          </cell>
          <cell r="V996" t="str">
            <v/>
          </cell>
        </row>
        <row r="997">
          <cell r="A997">
            <v>995</v>
          </cell>
          <cell r="J997" t="str">
            <v/>
          </cell>
          <cell r="K997" t="str">
            <v/>
          </cell>
          <cell r="V997" t="str">
            <v/>
          </cell>
        </row>
        <row r="998">
          <cell r="A998">
            <v>996</v>
          </cell>
          <cell r="J998" t="str">
            <v/>
          </cell>
          <cell r="K998" t="str">
            <v/>
          </cell>
          <cell r="V998" t="str">
            <v/>
          </cell>
        </row>
        <row r="999">
          <cell r="A999">
            <v>997</v>
          </cell>
          <cell r="J999" t="str">
            <v/>
          </cell>
          <cell r="K999" t="str">
            <v/>
          </cell>
          <cell r="V999" t="str">
            <v/>
          </cell>
        </row>
        <row r="1000">
          <cell r="A1000">
            <v>998</v>
          </cell>
          <cell r="J1000" t="str">
            <v/>
          </cell>
          <cell r="K1000" t="str">
            <v/>
          </cell>
          <cell r="V1000" t="str">
            <v/>
          </cell>
        </row>
        <row r="1001">
          <cell r="A1001">
            <v>999</v>
          </cell>
          <cell r="J1001" t="str">
            <v/>
          </cell>
          <cell r="K1001" t="str">
            <v/>
          </cell>
          <cell r="V1001" t="str">
            <v/>
          </cell>
        </row>
        <row r="1002">
          <cell r="A1002">
            <v>1000</v>
          </cell>
          <cell r="J1002" t="str">
            <v/>
          </cell>
          <cell r="K1002" t="str">
            <v/>
          </cell>
          <cell r="V1002" t="str">
            <v/>
          </cell>
        </row>
        <row r="1003">
          <cell r="A1003">
            <v>1001</v>
          </cell>
          <cell r="J1003" t="str">
            <v/>
          </cell>
          <cell r="K1003" t="str">
            <v/>
          </cell>
          <cell r="V1003" t="str">
            <v/>
          </cell>
        </row>
        <row r="1004">
          <cell r="A1004">
            <v>1002</v>
          </cell>
          <cell r="J1004" t="str">
            <v/>
          </cell>
          <cell r="K1004" t="str">
            <v/>
          </cell>
          <cell r="V1004" t="str">
            <v/>
          </cell>
        </row>
        <row r="1005">
          <cell r="A1005">
            <v>1003</v>
          </cell>
          <cell r="J1005" t="str">
            <v/>
          </cell>
          <cell r="K1005" t="str">
            <v/>
          </cell>
          <cell r="V1005" t="str">
            <v/>
          </cell>
        </row>
        <row r="1006">
          <cell r="A1006">
            <v>1004</v>
          </cell>
          <cell r="J1006" t="str">
            <v/>
          </cell>
          <cell r="K1006" t="str">
            <v/>
          </cell>
          <cell r="V1006" t="str">
            <v/>
          </cell>
        </row>
        <row r="1007">
          <cell r="A1007">
            <v>1005</v>
          </cell>
          <cell r="J1007" t="str">
            <v/>
          </cell>
          <cell r="K1007" t="str">
            <v/>
          </cell>
          <cell r="V1007" t="str">
            <v/>
          </cell>
        </row>
        <row r="1008">
          <cell r="A1008">
            <v>1006</v>
          </cell>
          <cell r="J1008" t="str">
            <v/>
          </cell>
          <cell r="K1008" t="str">
            <v/>
          </cell>
          <cell r="V1008" t="str">
            <v/>
          </cell>
        </row>
        <row r="1009">
          <cell r="A1009">
            <v>1007</v>
          </cell>
          <cell r="J1009" t="str">
            <v/>
          </cell>
          <cell r="K1009" t="str">
            <v/>
          </cell>
          <cell r="V1009" t="str">
            <v/>
          </cell>
        </row>
        <row r="1010">
          <cell r="A1010">
            <v>1008</v>
          </cell>
          <cell r="J1010" t="str">
            <v/>
          </cell>
          <cell r="K1010" t="str">
            <v/>
          </cell>
          <cell r="V1010" t="str">
            <v/>
          </cell>
        </row>
        <row r="1011">
          <cell r="A1011">
            <v>1009</v>
          </cell>
          <cell r="J1011" t="str">
            <v/>
          </cell>
          <cell r="K1011" t="str">
            <v/>
          </cell>
          <cell r="V1011" t="str">
            <v/>
          </cell>
        </row>
        <row r="1012">
          <cell r="A1012">
            <v>1010</v>
          </cell>
          <cell r="J1012" t="str">
            <v/>
          </cell>
          <cell r="K1012" t="str">
            <v/>
          </cell>
          <cell r="V1012" t="str">
            <v/>
          </cell>
        </row>
        <row r="1013">
          <cell r="A1013">
            <v>1011</v>
          </cell>
          <cell r="J1013" t="str">
            <v/>
          </cell>
          <cell r="K1013" t="str">
            <v/>
          </cell>
          <cell r="V1013" t="str">
            <v/>
          </cell>
        </row>
        <row r="1014">
          <cell r="A1014">
            <v>1012</v>
          </cell>
          <cell r="J1014" t="str">
            <v/>
          </cell>
          <cell r="K1014" t="str">
            <v/>
          </cell>
          <cell r="V1014" t="str">
            <v/>
          </cell>
        </row>
        <row r="1015">
          <cell r="A1015">
            <v>1013</v>
          </cell>
          <cell r="J1015" t="str">
            <v/>
          </cell>
          <cell r="K1015" t="str">
            <v/>
          </cell>
          <cell r="V1015" t="str">
            <v/>
          </cell>
        </row>
        <row r="1016">
          <cell r="A1016">
            <v>1014</v>
          </cell>
          <cell r="J1016" t="str">
            <v/>
          </cell>
          <cell r="K1016" t="str">
            <v/>
          </cell>
          <cell r="V1016" t="str">
            <v/>
          </cell>
        </row>
        <row r="1017">
          <cell r="A1017">
            <v>1015</v>
          </cell>
          <cell r="J1017" t="str">
            <v/>
          </cell>
          <cell r="K1017" t="str">
            <v/>
          </cell>
          <cell r="V1017" t="str">
            <v/>
          </cell>
        </row>
        <row r="1018">
          <cell r="A1018">
            <v>1016</v>
          </cell>
          <cell r="J1018" t="str">
            <v/>
          </cell>
          <cell r="K1018" t="str">
            <v/>
          </cell>
          <cell r="V1018" t="str">
            <v/>
          </cell>
        </row>
        <row r="1019">
          <cell r="A1019">
            <v>1017</v>
          </cell>
          <cell r="J1019" t="str">
            <v/>
          </cell>
          <cell r="K1019" t="str">
            <v/>
          </cell>
          <cell r="V1019" t="str">
            <v/>
          </cell>
        </row>
        <row r="1020">
          <cell r="A1020">
            <v>1018</v>
          </cell>
          <cell r="J1020" t="str">
            <v/>
          </cell>
          <cell r="K1020" t="str">
            <v/>
          </cell>
          <cell r="V1020" t="str">
            <v/>
          </cell>
        </row>
        <row r="1021">
          <cell r="A1021">
            <v>1019</v>
          </cell>
          <cell r="J1021" t="str">
            <v/>
          </cell>
          <cell r="K1021" t="str">
            <v/>
          </cell>
          <cell r="V1021" t="str">
            <v/>
          </cell>
        </row>
        <row r="1022">
          <cell r="A1022">
            <v>1020</v>
          </cell>
          <cell r="J1022" t="str">
            <v/>
          </cell>
          <cell r="K1022" t="str">
            <v/>
          </cell>
          <cell r="V1022" t="str">
            <v/>
          </cell>
        </row>
        <row r="1023">
          <cell r="A1023">
            <v>1021</v>
          </cell>
          <cell r="J1023" t="str">
            <v/>
          </cell>
          <cell r="K1023" t="str">
            <v/>
          </cell>
          <cell r="V1023" t="str">
            <v/>
          </cell>
        </row>
        <row r="1024">
          <cell r="A1024">
            <v>1022</v>
          </cell>
          <cell r="J1024" t="str">
            <v/>
          </cell>
          <cell r="K1024" t="str">
            <v/>
          </cell>
          <cell r="V1024" t="str">
            <v/>
          </cell>
        </row>
        <row r="1025">
          <cell r="A1025">
            <v>1023</v>
          </cell>
          <cell r="J1025" t="str">
            <v/>
          </cell>
          <cell r="K1025" t="str">
            <v/>
          </cell>
          <cell r="V1025" t="str">
            <v/>
          </cell>
        </row>
        <row r="1026">
          <cell r="A1026">
            <v>1024</v>
          </cell>
          <cell r="J1026" t="str">
            <v/>
          </cell>
          <cell r="K1026" t="str">
            <v/>
          </cell>
          <cell r="V1026" t="str">
            <v/>
          </cell>
        </row>
        <row r="1027">
          <cell r="A1027">
            <v>1025</v>
          </cell>
          <cell r="J1027" t="str">
            <v/>
          </cell>
          <cell r="K1027" t="str">
            <v/>
          </cell>
          <cell r="V1027" t="str">
            <v/>
          </cell>
        </row>
        <row r="1028">
          <cell r="A1028">
            <v>1026</v>
          </cell>
          <cell r="J1028" t="str">
            <v/>
          </cell>
          <cell r="K1028" t="str">
            <v/>
          </cell>
          <cell r="V1028" t="str">
            <v/>
          </cell>
        </row>
        <row r="1029">
          <cell r="A1029">
            <v>1027</v>
          </cell>
          <cell r="J1029" t="str">
            <v/>
          </cell>
          <cell r="K1029" t="str">
            <v/>
          </cell>
          <cell r="V1029" t="str">
            <v/>
          </cell>
        </row>
        <row r="1030">
          <cell r="A1030">
            <v>1028</v>
          </cell>
          <cell r="J1030" t="str">
            <v/>
          </cell>
          <cell r="K1030" t="str">
            <v/>
          </cell>
          <cell r="V1030" t="str">
            <v/>
          </cell>
        </row>
        <row r="1031">
          <cell r="A1031">
            <v>1029</v>
          </cell>
          <cell r="J1031" t="str">
            <v/>
          </cell>
          <cell r="K1031" t="str">
            <v/>
          </cell>
          <cell r="V1031" t="str">
            <v/>
          </cell>
        </row>
        <row r="1032">
          <cell r="A1032">
            <v>1030</v>
          </cell>
          <cell r="J1032" t="str">
            <v/>
          </cell>
          <cell r="K1032" t="str">
            <v/>
          </cell>
          <cell r="V1032" t="str">
            <v/>
          </cell>
        </row>
        <row r="1033">
          <cell r="A1033">
            <v>1031</v>
          </cell>
          <cell r="J1033" t="str">
            <v/>
          </cell>
          <cell r="K1033" t="str">
            <v/>
          </cell>
          <cell r="V1033" t="str">
            <v/>
          </cell>
        </row>
        <row r="1034">
          <cell r="A1034">
            <v>1032</v>
          </cell>
          <cell r="J1034" t="str">
            <v/>
          </cell>
          <cell r="K1034" t="str">
            <v/>
          </cell>
          <cell r="V1034" t="str">
            <v/>
          </cell>
        </row>
        <row r="1035">
          <cell r="A1035">
            <v>1033</v>
          </cell>
          <cell r="J1035" t="str">
            <v/>
          </cell>
          <cell r="K1035" t="str">
            <v/>
          </cell>
          <cell r="V1035" t="str">
            <v/>
          </cell>
        </row>
        <row r="1036">
          <cell r="A1036">
            <v>1034</v>
          </cell>
          <cell r="J1036" t="str">
            <v/>
          </cell>
          <cell r="K1036" t="str">
            <v/>
          </cell>
          <cell r="V1036" t="str">
            <v/>
          </cell>
        </row>
        <row r="1037">
          <cell r="A1037">
            <v>1035</v>
          </cell>
          <cell r="J1037" t="str">
            <v/>
          </cell>
          <cell r="K1037" t="str">
            <v/>
          </cell>
          <cell r="V1037" t="str">
            <v/>
          </cell>
        </row>
        <row r="1038">
          <cell r="A1038">
            <v>1036</v>
          </cell>
          <cell r="J1038" t="str">
            <v/>
          </cell>
          <cell r="K1038" t="str">
            <v/>
          </cell>
          <cell r="V1038" t="str">
            <v/>
          </cell>
        </row>
        <row r="1039">
          <cell r="A1039">
            <v>1037</v>
          </cell>
          <cell r="J1039" t="str">
            <v/>
          </cell>
          <cell r="K1039" t="str">
            <v/>
          </cell>
          <cell r="V1039" t="str">
            <v/>
          </cell>
        </row>
        <row r="1040">
          <cell r="A1040">
            <v>1038</v>
          </cell>
          <cell r="J1040" t="str">
            <v/>
          </cell>
          <cell r="K1040" t="str">
            <v/>
          </cell>
          <cell r="V1040" t="str">
            <v/>
          </cell>
        </row>
        <row r="1041">
          <cell r="A1041">
            <v>1039</v>
          </cell>
          <cell r="J1041" t="str">
            <v/>
          </cell>
          <cell r="K1041" t="str">
            <v/>
          </cell>
          <cell r="V1041" t="str">
            <v/>
          </cell>
        </row>
        <row r="1042">
          <cell r="A1042">
            <v>1040</v>
          </cell>
          <cell r="J1042" t="str">
            <v/>
          </cell>
          <cell r="K1042" t="str">
            <v/>
          </cell>
          <cell r="V1042" t="str">
            <v/>
          </cell>
        </row>
        <row r="1043">
          <cell r="A1043">
            <v>1041</v>
          </cell>
          <cell r="J1043" t="str">
            <v/>
          </cell>
          <cell r="K1043" t="str">
            <v/>
          </cell>
          <cell r="V1043" t="str">
            <v/>
          </cell>
        </row>
        <row r="1044">
          <cell r="A1044">
            <v>1042</v>
          </cell>
          <cell r="J1044" t="str">
            <v/>
          </cell>
          <cell r="K1044" t="str">
            <v/>
          </cell>
          <cell r="V1044" t="str">
            <v/>
          </cell>
        </row>
        <row r="1045">
          <cell r="A1045">
            <v>1043</v>
          </cell>
          <cell r="J1045" t="str">
            <v/>
          </cell>
          <cell r="K1045" t="str">
            <v/>
          </cell>
          <cell r="V1045" t="str">
            <v/>
          </cell>
        </row>
        <row r="1046">
          <cell r="A1046">
            <v>1044</v>
          </cell>
          <cell r="J1046" t="str">
            <v/>
          </cell>
          <cell r="K1046" t="str">
            <v/>
          </cell>
          <cell r="V1046" t="str">
            <v/>
          </cell>
        </row>
        <row r="1047">
          <cell r="A1047">
            <v>1045</v>
          </cell>
          <cell r="J1047" t="str">
            <v/>
          </cell>
          <cell r="K1047" t="str">
            <v/>
          </cell>
          <cell r="V1047" t="str">
            <v/>
          </cell>
        </row>
        <row r="1048">
          <cell r="A1048">
            <v>1046</v>
          </cell>
          <cell r="J1048" t="str">
            <v/>
          </cell>
          <cell r="K1048" t="str">
            <v/>
          </cell>
          <cell r="V1048" t="str">
            <v/>
          </cell>
        </row>
        <row r="1049">
          <cell r="A1049">
            <v>1047</v>
          </cell>
          <cell r="J1049" t="str">
            <v/>
          </cell>
          <cell r="K1049" t="str">
            <v/>
          </cell>
          <cell r="V1049" t="str">
            <v/>
          </cell>
        </row>
        <row r="1050">
          <cell r="A1050">
            <v>1048</v>
          </cell>
          <cell r="J1050" t="str">
            <v/>
          </cell>
          <cell r="K1050" t="str">
            <v/>
          </cell>
          <cell r="V1050" t="str">
            <v/>
          </cell>
        </row>
        <row r="1051">
          <cell r="A1051">
            <v>1049</v>
          </cell>
          <cell r="J1051" t="str">
            <v/>
          </cell>
          <cell r="K1051" t="str">
            <v/>
          </cell>
          <cell r="V1051" t="str">
            <v/>
          </cell>
        </row>
        <row r="1052">
          <cell r="A1052">
            <v>1050</v>
          </cell>
          <cell r="J1052" t="str">
            <v/>
          </cell>
          <cell r="K1052" t="str">
            <v/>
          </cell>
          <cell r="V1052" t="str">
            <v/>
          </cell>
        </row>
        <row r="1053">
          <cell r="A1053">
            <v>1051</v>
          </cell>
          <cell r="J1053" t="str">
            <v/>
          </cell>
          <cell r="K1053" t="str">
            <v/>
          </cell>
          <cell r="V1053" t="str">
            <v/>
          </cell>
        </row>
        <row r="1054">
          <cell r="A1054">
            <v>1052</v>
          </cell>
          <cell r="J1054" t="str">
            <v/>
          </cell>
          <cell r="K1054" t="str">
            <v/>
          </cell>
          <cell r="V1054" t="str">
            <v/>
          </cell>
        </row>
        <row r="1055">
          <cell r="A1055">
            <v>1053</v>
          </cell>
          <cell r="J1055" t="str">
            <v/>
          </cell>
          <cell r="K1055" t="str">
            <v/>
          </cell>
          <cell r="V1055" t="str">
            <v/>
          </cell>
        </row>
        <row r="1056">
          <cell r="A1056">
            <v>1054</v>
          </cell>
          <cell r="J1056" t="str">
            <v/>
          </cell>
          <cell r="K1056" t="str">
            <v/>
          </cell>
          <cell r="V1056" t="str">
            <v/>
          </cell>
        </row>
        <row r="1057">
          <cell r="A1057">
            <v>1055</v>
          </cell>
          <cell r="J1057" t="str">
            <v/>
          </cell>
          <cell r="K1057" t="str">
            <v/>
          </cell>
          <cell r="V1057" t="str">
            <v/>
          </cell>
        </row>
        <row r="1058">
          <cell r="A1058">
            <v>1056</v>
          </cell>
          <cell r="J1058" t="str">
            <v/>
          </cell>
          <cell r="K1058" t="str">
            <v/>
          </cell>
          <cell r="V1058" t="str">
            <v/>
          </cell>
        </row>
        <row r="1059">
          <cell r="A1059">
            <v>1057</v>
          </cell>
          <cell r="J1059" t="str">
            <v/>
          </cell>
          <cell r="K1059" t="str">
            <v/>
          </cell>
          <cell r="V1059" t="str">
            <v/>
          </cell>
        </row>
        <row r="1060">
          <cell r="A1060">
            <v>1058</v>
          </cell>
          <cell r="J1060" t="str">
            <v/>
          </cell>
          <cell r="K1060" t="str">
            <v/>
          </cell>
          <cell r="V1060" t="str">
            <v/>
          </cell>
        </row>
        <row r="1061">
          <cell r="A1061">
            <v>1059</v>
          </cell>
          <cell r="J1061" t="str">
            <v/>
          </cell>
          <cell r="K1061" t="str">
            <v/>
          </cell>
          <cell r="V1061" t="str">
            <v/>
          </cell>
        </row>
        <row r="1062">
          <cell r="A1062">
            <v>1060</v>
          </cell>
          <cell r="J1062" t="str">
            <v/>
          </cell>
          <cell r="K1062" t="str">
            <v/>
          </cell>
          <cell r="V1062" t="str">
            <v/>
          </cell>
        </row>
        <row r="1063">
          <cell r="A1063">
            <v>1061</v>
          </cell>
          <cell r="J1063" t="str">
            <v/>
          </cell>
          <cell r="K1063" t="str">
            <v/>
          </cell>
          <cell r="V1063" t="str">
            <v/>
          </cell>
        </row>
        <row r="1064">
          <cell r="A1064">
            <v>1062</v>
          </cell>
          <cell r="J1064" t="str">
            <v/>
          </cell>
          <cell r="K1064" t="str">
            <v/>
          </cell>
          <cell r="V1064" t="str">
            <v/>
          </cell>
        </row>
        <row r="1065">
          <cell r="A1065">
            <v>1063</v>
          </cell>
          <cell r="J1065" t="str">
            <v/>
          </cell>
          <cell r="K1065" t="str">
            <v/>
          </cell>
          <cell r="V1065" t="str">
            <v/>
          </cell>
        </row>
        <row r="1066">
          <cell r="A1066">
            <v>1064</v>
          </cell>
          <cell r="J1066" t="str">
            <v/>
          </cell>
          <cell r="K1066" t="str">
            <v/>
          </cell>
          <cell r="V1066" t="str">
            <v/>
          </cell>
        </row>
        <row r="1067">
          <cell r="A1067">
            <v>1065</v>
          </cell>
          <cell r="J1067" t="str">
            <v/>
          </cell>
          <cell r="K1067" t="str">
            <v/>
          </cell>
          <cell r="V1067" t="str">
            <v/>
          </cell>
        </row>
        <row r="1068">
          <cell r="A1068">
            <v>1066</v>
          </cell>
          <cell r="J1068" t="str">
            <v/>
          </cell>
          <cell r="K1068" t="str">
            <v/>
          </cell>
          <cell r="V1068" t="str">
            <v/>
          </cell>
        </row>
        <row r="1069">
          <cell r="A1069">
            <v>1067</v>
          </cell>
          <cell r="J1069" t="str">
            <v/>
          </cell>
          <cell r="K1069" t="str">
            <v/>
          </cell>
          <cell r="V1069" t="str">
            <v/>
          </cell>
        </row>
        <row r="1070">
          <cell r="A1070">
            <v>1068</v>
          </cell>
          <cell r="J1070" t="str">
            <v/>
          </cell>
          <cell r="K1070" t="str">
            <v/>
          </cell>
          <cell r="V1070" t="str">
            <v/>
          </cell>
        </row>
        <row r="1071">
          <cell r="A1071">
            <v>1069</v>
          </cell>
          <cell r="J1071" t="str">
            <v/>
          </cell>
          <cell r="K1071" t="str">
            <v/>
          </cell>
          <cell r="V1071" t="str">
            <v/>
          </cell>
        </row>
        <row r="1072">
          <cell r="A1072">
            <v>1070</v>
          </cell>
          <cell r="J1072" t="str">
            <v/>
          </cell>
          <cell r="K1072" t="str">
            <v/>
          </cell>
          <cell r="V1072" t="str">
            <v/>
          </cell>
        </row>
        <row r="1073">
          <cell r="A1073">
            <v>1071</v>
          </cell>
          <cell r="J1073" t="str">
            <v/>
          </cell>
          <cell r="K1073" t="str">
            <v/>
          </cell>
          <cell r="V1073" t="str">
            <v/>
          </cell>
        </row>
        <row r="1074">
          <cell r="A1074">
            <v>1072</v>
          </cell>
          <cell r="J1074" t="str">
            <v/>
          </cell>
          <cell r="K1074" t="str">
            <v/>
          </cell>
          <cell r="V1074" t="str">
            <v/>
          </cell>
        </row>
        <row r="1075">
          <cell r="A1075">
            <v>1073</v>
          </cell>
          <cell r="J1075" t="str">
            <v/>
          </cell>
          <cell r="K1075" t="str">
            <v/>
          </cell>
          <cell r="V1075" t="str">
            <v/>
          </cell>
        </row>
        <row r="1076">
          <cell r="A1076">
            <v>1074</v>
          </cell>
          <cell r="J1076" t="str">
            <v/>
          </cell>
          <cell r="K1076" t="str">
            <v/>
          </cell>
          <cell r="V1076" t="str">
            <v/>
          </cell>
        </row>
        <row r="1077">
          <cell r="A1077">
            <v>1075</v>
          </cell>
          <cell r="J1077" t="str">
            <v/>
          </cell>
          <cell r="K1077" t="str">
            <v/>
          </cell>
          <cell r="V1077" t="str">
            <v/>
          </cell>
        </row>
        <row r="1078">
          <cell r="A1078">
            <v>1076</v>
          </cell>
          <cell r="J1078" t="str">
            <v/>
          </cell>
          <cell r="K1078" t="str">
            <v/>
          </cell>
          <cell r="V1078" t="str">
            <v/>
          </cell>
        </row>
        <row r="1079">
          <cell r="A1079">
            <v>1077</v>
          </cell>
          <cell r="J1079" t="str">
            <v/>
          </cell>
          <cell r="K1079" t="str">
            <v/>
          </cell>
          <cell r="V1079" t="str">
            <v/>
          </cell>
        </row>
        <row r="1080">
          <cell r="A1080">
            <v>1078</v>
          </cell>
          <cell r="J1080" t="str">
            <v/>
          </cell>
          <cell r="K1080" t="str">
            <v/>
          </cell>
          <cell r="V1080" t="str">
            <v/>
          </cell>
        </row>
        <row r="1081">
          <cell r="A1081">
            <v>1079</v>
          </cell>
          <cell r="J1081" t="str">
            <v/>
          </cell>
          <cell r="K1081" t="str">
            <v/>
          </cell>
          <cell r="V1081" t="str">
            <v/>
          </cell>
        </row>
        <row r="1082">
          <cell r="A1082">
            <v>1080</v>
          </cell>
          <cell r="J1082" t="str">
            <v/>
          </cell>
          <cell r="K1082" t="str">
            <v/>
          </cell>
          <cell r="V1082" t="str">
            <v/>
          </cell>
        </row>
        <row r="1083">
          <cell r="A1083">
            <v>1081</v>
          </cell>
          <cell r="J1083" t="str">
            <v/>
          </cell>
          <cell r="K1083" t="str">
            <v/>
          </cell>
          <cell r="V1083" t="str">
            <v/>
          </cell>
        </row>
        <row r="1084">
          <cell r="A1084">
            <v>1082</v>
          </cell>
          <cell r="J1084" t="str">
            <v/>
          </cell>
          <cell r="K1084" t="str">
            <v/>
          </cell>
          <cell r="V1084" t="str">
            <v/>
          </cell>
        </row>
        <row r="1085">
          <cell r="A1085">
            <v>1083</v>
          </cell>
          <cell r="J1085" t="str">
            <v/>
          </cell>
          <cell r="K1085" t="str">
            <v/>
          </cell>
          <cell r="V1085" t="str">
            <v/>
          </cell>
        </row>
        <row r="1086">
          <cell r="A1086">
            <v>1084</v>
          </cell>
          <cell r="J1086" t="str">
            <v/>
          </cell>
          <cell r="K1086" t="str">
            <v/>
          </cell>
          <cell r="V1086" t="str">
            <v/>
          </cell>
        </row>
        <row r="1087">
          <cell r="A1087">
            <v>1085</v>
          </cell>
          <cell r="J1087" t="str">
            <v/>
          </cell>
          <cell r="K1087" t="str">
            <v/>
          </cell>
          <cell r="V1087" t="str">
            <v/>
          </cell>
        </row>
        <row r="1088">
          <cell r="A1088">
            <v>1086</v>
          </cell>
          <cell r="J1088" t="str">
            <v/>
          </cell>
          <cell r="K1088" t="str">
            <v/>
          </cell>
          <cell r="V1088" t="str">
            <v/>
          </cell>
        </row>
        <row r="1089">
          <cell r="A1089">
            <v>1087</v>
          </cell>
          <cell r="J1089" t="str">
            <v/>
          </cell>
          <cell r="K1089" t="str">
            <v/>
          </cell>
          <cell r="V1089" t="str">
            <v/>
          </cell>
        </row>
        <row r="1090">
          <cell r="A1090">
            <v>1088</v>
          </cell>
          <cell r="J1090" t="str">
            <v/>
          </cell>
          <cell r="K1090" t="str">
            <v/>
          </cell>
          <cell r="V1090" t="str">
            <v/>
          </cell>
        </row>
        <row r="1091">
          <cell r="A1091">
            <v>1089</v>
          </cell>
          <cell r="J1091" t="str">
            <v/>
          </cell>
          <cell r="K1091" t="str">
            <v/>
          </cell>
          <cell r="V1091" t="str">
            <v/>
          </cell>
        </row>
        <row r="1092">
          <cell r="A1092">
            <v>1090</v>
          </cell>
          <cell r="J1092" t="str">
            <v/>
          </cell>
          <cell r="K1092" t="str">
            <v/>
          </cell>
          <cell r="V1092" t="str">
            <v/>
          </cell>
        </row>
        <row r="1093">
          <cell r="A1093">
            <v>1091</v>
          </cell>
          <cell r="J1093" t="str">
            <v/>
          </cell>
          <cell r="K1093" t="str">
            <v/>
          </cell>
          <cell r="V1093" t="str">
            <v/>
          </cell>
        </row>
        <row r="1094">
          <cell r="A1094">
            <v>1092</v>
          </cell>
          <cell r="J1094" t="str">
            <v/>
          </cell>
          <cell r="K1094" t="str">
            <v/>
          </cell>
          <cell r="V1094" t="str">
            <v/>
          </cell>
        </row>
        <row r="1095">
          <cell r="A1095">
            <v>1093</v>
          </cell>
          <cell r="J1095" t="str">
            <v/>
          </cell>
          <cell r="K1095" t="str">
            <v/>
          </cell>
          <cell r="V1095" t="str">
            <v/>
          </cell>
        </row>
        <row r="1096">
          <cell r="A1096">
            <v>1094</v>
          </cell>
          <cell r="J1096" t="str">
            <v/>
          </cell>
          <cell r="K1096" t="str">
            <v/>
          </cell>
          <cell r="V1096" t="str">
            <v/>
          </cell>
        </row>
        <row r="1097">
          <cell r="A1097">
            <v>1095</v>
          </cell>
          <cell r="J1097" t="str">
            <v/>
          </cell>
          <cell r="K1097" t="str">
            <v/>
          </cell>
          <cell r="V1097" t="str">
            <v/>
          </cell>
        </row>
        <row r="1098">
          <cell r="A1098">
            <v>1096</v>
          </cell>
          <cell r="J1098" t="str">
            <v/>
          </cell>
          <cell r="K1098" t="str">
            <v/>
          </cell>
          <cell r="V1098" t="str">
            <v/>
          </cell>
        </row>
        <row r="1099">
          <cell r="A1099">
            <v>1097</v>
          </cell>
          <cell r="J1099" t="str">
            <v/>
          </cell>
          <cell r="K1099" t="str">
            <v/>
          </cell>
          <cell r="V1099" t="str">
            <v/>
          </cell>
        </row>
        <row r="1100">
          <cell r="A1100">
            <v>1098</v>
          </cell>
          <cell r="J1100" t="str">
            <v/>
          </cell>
          <cell r="K1100" t="str">
            <v/>
          </cell>
          <cell r="V1100" t="str">
            <v/>
          </cell>
        </row>
        <row r="1101">
          <cell r="A1101">
            <v>1099</v>
          </cell>
          <cell r="J1101" t="str">
            <v/>
          </cell>
          <cell r="K1101" t="str">
            <v/>
          </cell>
          <cell r="V1101" t="str">
            <v/>
          </cell>
        </row>
        <row r="1102">
          <cell r="A1102">
            <v>1100</v>
          </cell>
          <cell r="J1102" t="str">
            <v/>
          </cell>
          <cell r="K1102" t="str">
            <v/>
          </cell>
          <cell r="V1102" t="str">
            <v/>
          </cell>
        </row>
        <row r="1103">
          <cell r="A1103">
            <v>1101</v>
          </cell>
          <cell r="J1103" t="str">
            <v/>
          </cell>
          <cell r="K1103" t="str">
            <v/>
          </cell>
          <cell r="V1103" t="str">
            <v/>
          </cell>
        </row>
        <row r="1104">
          <cell r="A1104">
            <v>1102</v>
          </cell>
          <cell r="J1104" t="str">
            <v/>
          </cell>
          <cell r="K1104" t="str">
            <v/>
          </cell>
          <cell r="V1104" t="str">
            <v/>
          </cell>
        </row>
        <row r="1105">
          <cell r="A1105">
            <v>1103</v>
          </cell>
          <cell r="J1105" t="str">
            <v/>
          </cell>
          <cell r="K1105" t="str">
            <v/>
          </cell>
          <cell r="V1105" t="str">
            <v/>
          </cell>
        </row>
        <row r="1106">
          <cell r="A1106">
            <v>1104</v>
          </cell>
          <cell r="J1106" t="str">
            <v/>
          </cell>
          <cell r="K1106" t="str">
            <v/>
          </cell>
          <cell r="V1106" t="str">
            <v/>
          </cell>
        </row>
        <row r="1107">
          <cell r="A1107">
            <v>1105</v>
          </cell>
          <cell r="J1107" t="str">
            <v/>
          </cell>
          <cell r="K1107" t="str">
            <v/>
          </cell>
          <cell r="V1107" t="str">
            <v/>
          </cell>
        </row>
        <row r="1108">
          <cell r="A1108">
            <v>1106</v>
          </cell>
          <cell r="J1108" t="str">
            <v/>
          </cell>
          <cell r="K1108" t="str">
            <v/>
          </cell>
          <cell r="V1108" t="str">
            <v/>
          </cell>
        </row>
        <row r="1109">
          <cell r="A1109">
            <v>1107</v>
          </cell>
          <cell r="J1109" t="str">
            <v/>
          </cell>
          <cell r="K1109" t="str">
            <v/>
          </cell>
          <cell r="V1109" t="str">
            <v/>
          </cell>
        </row>
        <row r="1110">
          <cell r="A1110">
            <v>1108</v>
          </cell>
          <cell r="J1110" t="str">
            <v/>
          </cell>
          <cell r="K1110" t="str">
            <v/>
          </cell>
          <cell r="V1110" t="str">
            <v/>
          </cell>
        </row>
        <row r="1111">
          <cell r="A1111">
            <v>1109</v>
          </cell>
          <cell r="J1111" t="str">
            <v/>
          </cell>
          <cell r="K1111" t="str">
            <v/>
          </cell>
          <cell r="V1111" t="str">
            <v/>
          </cell>
        </row>
        <row r="1112">
          <cell r="A1112">
            <v>1110</v>
          </cell>
          <cell r="J1112" t="str">
            <v/>
          </cell>
          <cell r="K1112" t="str">
            <v/>
          </cell>
          <cell r="V1112" t="str">
            <v/>
          </cell>
        </row>
        <row r="1113">
          <cell r="A1113">
            <v>1111</v>
          </cell>
          <cell r="J1113" t="str">
            <v/>
          </cell>
          <cell r="K1113" t="str">
            <v/>
          </cell>
          <cell r="V1113" t="str">
            <v/>
          </cell>
        </row>
        <row r="1114">
          <cell r="A1114">
            <v>1112</v>
          </cell>
          <cell r="J1114" t="str">
            <v/>
          </cell>
          <cell r="K1114" t="str">
            <v/>
          </cell>
          <cell r="V1114" t="str">
            <v/>
          </cell>
        </row>
        <row r="1115">
          <cell r="A1115">
            <v>1113</v>
          </cell>
          <cell r="J1115" t="str">
            <v/>
          </cell>
          <cell r="K1115" t="str">
            <v/>
          </cell>
          <cell r="V1115" t="str">
            <v/>
          </cell>
        </row>
        <row r="1116">
          <cell r="A1116">
            <v>1114</v>
          </cell>
          <cell r="J1116" t="str">
            <v/>
          </cell>
          <cell r="K1116" t="str">
            <v/>
          </cell>
          <cell r="V1116" t="str">
            <v/>
          </cell>
        </row>
        <row r="1117">
          <cell r="A1117">
            <v>1115</v>
          </cell>
          <cell r="J1117" t="str">
            <v/>
          </cell>
          <cell r="K1117" t="str">
            <v/>
          </cell>
          <cell r="V1117" t="str">
            <v/>
          </cell>
        </row>
        <row r="1118">
          <cell r="A1118">
            <v>1116</v>
          </cell>
          <cell r="J1118" t="str">
            <v/>
          </cell>
          <cell r="K1118" t="str">
            <v/>
          </cell>
          <cell r="V1118" t="str">
            <v/>
          </cell>
        </row>
        <row r="1119">
          <cell r="A1119">
            <v>1117</v>
          </cell>
          <cell r="J1119" t="str">
            <v/>
          </cell>
          <cell r="K1119" t="str">
            <v/>
          </cell>
          <cell r="V1119" t="str">
            <v/>
          </cell>
        </row>
        <row r="1120">
          <cell r="A1120">
            <v>1118</v>
          </cell>
          <cell r="J1120" t="str">
            <v/>
          </cell>
          <cell r="K1120" t="str">
            <v/>
          </cell>
          <cell r="V1120" t="str">
            <v/>
          </cell>
        </row>
        <row r="1121">
          <cell r="A1121">
            <v>1119</v>
          </cell>
          <cell r="J1121" t="str">
            <v/>
          </cell>
          <cell r="K1121" t="str">
            <v/>
          </cell>
          <cell r="V1121" t="str">
            <v/>
          </cell>
        </row>
        <row r="1122">
          <cell r="A1122">
            <v>1120</v>
          </cell>
          <cell r="J1122" t="str">
            <v/>
          </cell>
          <cell r="K1122" t="str">
            <v/>
          </cell>
          <cell r="V1122" t="str">
            <v/>
          </cell>
        </row>
        <row r="1123">
          <cell r="A1123">
            <v>1121</v>
          </cell>
          <cell r="J1123" t="str">
            <v/>
          </cell>
          <cell r="K1123" t="str">
            <v/>
          </cell>
          <cell r="V1123" t="str">
            <v/>
          </cell>
        </row>
        <row r="1124">
          <cell r="A1124">
            <v>1122</v>
          </cell>
          <cell r="J1124" t="str">
            <v/>
          </cell>
          <cell r="K1124" t="str">
            <v/>
          </cell>
          <cell r="V1124" t="str">
            <v/>
          </cell>
        </row>
        <row r="1125">
          <cell r="A1125">
            <v>1123</v>
          </cell>
          <cell r="J1125" t="str">
            <v/>
          </cell>
          <cell r="K1125" t="str">
            <v/>
          </cell>
          <cell r="V1125" t="str">
            <v/>
          </cell>
        </row>
        <row r="1126">
          <cell r="A1126">
            <v>1124</v>
          </cell>
          <cell r="J1126" t="str">
            <v/>
          </cell>
          <cell r="K1126" t="str">
            <v/>
          </cell>
          <cell r="V1126" t="str">
            <v/>
          </cell>
        </row>
        <row r="1127">
          <cell r="A1127">
            <v>1125</v>
          </cell>
          <cell r="J1127" t="str">
            <v/>
          </cell>
          <cell r="K1127" t="str">
            <v/>
          </cell>
          <cell r="V1127" t="str">
            <v/>
          </cell>
        </row>
        <row r="1128">
          <cell r="A1128">
            <v>1126</v>
          </cell>
          <cell r="J1128" t="str">
            <v/>
          </cell>
          <cell r="K1128" t="str">
            <v/>
          </cell>
          <cell r="V1128" t="str">
            <v/>
          </cell>
        </row>
        <row r="1129">
          <cell r="A1129">
            <v>1127</v>
          </cell>
          <cell r="J1129" t="str">
            <v/>
          </cell>
          <cell r="K1129" t="str">
            <v/>
          </cell>
          <cell r="V1129" t="str">
            <v/>
          </cell>
        </row>
        <row r="1130">
          <cell r="A1130">
            <v>1128</v>
          </cell>
          <cell r="J1130" t="str">
            <v/>
          </cell>
          <cell r="K1130" t="str">
            <v/>
          </cell>
          <cell r="V1130" t="str">
            <v/>
          </cell>
        </row>
        <row r="1131">
          <cell r="A1131">
            <v>1129</v>
          </cell>
          <cell r="J1131" t="str">
            <v/>
          </cell>
          <cell r="K1131" t="str">
            <v/>
          </cell>
        </row>
        <row r="1132">
          <cell r="A1132">
            <v>1130</v>
          </cell>
          <cell r="J1132" t="str">
            <v/>
          </cell>
          <cell r="K1132" t="str">
            <v/>
          </cell>
        </row>
        <row r="1133">
          <cell r="A1133">
            <v>1131</v>
          </cell>
          <cell r="J1133" t="str">
            <v/>
          </cell>
          <cell r="K1133" t="str">
            <v/>
          </cell>
        </row>
        <row r="1134">
          <cell r="A1134">
            <v>1132</v>
          </cell>
          <cell r="J1134" t="str">
            <v/>
          </cell>
          <cell r="K1134" t="str">
            <v/>
          </cell>
        </row>
        <row r="1135">
          <cell r="A1135">
            <v>1133</v>
          </cell>
          <cell r="J1135" t="str">
            <v/>
          </cell>
          <cell r="K1135" t="str">
            <v/>
          </cell>
        </row>
        <row r="1136">
          <cell r="A1136">
            <v>1134</v>
          </cell>
          <cell r="J1136" t="str">
            <v/>
          </cell>
          <cell r="K1136" t="str">
            <v/>
          </cell>
        </row>
        <row r="1137">
          <cell r="A1137">
            <v>1135</v>
          </cell>
          <cell r="J1137" t="str">
            <v/>
          </cell>
          <cell r="K1137" t="str">
            <v/>
          </cell>
        </row>
        <row r="1138">
          <cell r="A1138">
            <v>1136</v>
          </cell>
          <cell r="J1138" t="str">
            <v/>
          </cell>
          <cell r="K1138" t="str">
            <v/>
          </cell>
        </row>
        <row r="1139">
          <cell r="A1139">
            <v>1137</v>
          </cell>
          <cell r="J1139" t="str">
            <v/>
          </cell>
          <cell r="K1139" t="str">
            <v/>
          </cell>
        </row>
        <row r="1140">
          <cell r="A1140">
            <v>1138</v>
          </cell>
          <cell r="J1140" t="str">
            <v/>
          </cell>
          <cell r="K1140" t="str">
            <v/>
          </cell>
        </row>
        <row r="1141">
          <cell r="A1141">
            <v>1139</v>
          </cell>
          <cell r="J1141" t="str">
            <v/>
          </cell>
          <cell r="K1141" t="str">
            <v/>
          </cell>
        </row>
        <row r="1142">
          <cell r="A1142">
            <v>1140</v>
          </cell>
          <cell r="J1142" t="str">
            <v/>
          </cell>
          <cell r="K1142" t="str">
            <v/>
          </cell>
        </row>
        <row r="1143">
          <cell r="A1143">
            <v>1141</v>
          </cell>
          <cell r="J1143" t="str">
            <v/>
          </cell>
          <cell r="K1143" t="str">
            <v/>
          </cell>
        </row>
        <row r="1144">
          <cell r="A1144">
            <v>1142</v>
          </cell>
          <cell r="J1144" t="str">
            <v/>
          </cell>
          <cell r="K1144" t="str">
            <v/>
          </cell>
        </row>
        <row r="1145">
          <cell r="A1145">
            <v>1143</v>
          </cell>
          <cell r="J1145" t="str">
            <v/>
          </cell>
          <cell r="K1145" t="str">
            <v/>
          </cell>
        </row>
        <row r="1146">
          <cell r="A1146">
            <v>1144</v>
          </cell>
          <cell r="J1146" t="str">
            <v/>
          </cell>
          <cell r="K1146" t="str">
            <v/>
          </cell>
        </row>
        <row r="1147">
          <cell r="A1147">
            <v>1145</v>
          </cell>
          <cell r="J1147" t="str">
            <v/>
          </cell>
          <cell r="K1147" t="str">
            <v/>
          </cell>
        </row>
        <row r="1148">
          <cell r="A1148">
            <v>1146</v>
          </cell>
          <cell r="J1148" t="str">
            <v/>
          </cell>
          <cell r="K1148" t="str">
            <v/>
          </cell>
        </row>
        <row r="1149">
          <cell r="A1149">
            <v>1147</v>
          </cell>
          <cell r="J1149" t="str">
            <v/>
          </cell>
          <cell r="K1149" t="str">
            <v/>
          </cell>
        </row>
        <row r="1150">
          <cell r="A1150">
            <v>1148</v>
          </cell>
          <cell r="J1150" t="str">
            <v/>
          </cell>
          <cell r="K1150" t="str">
            <v/>
          </cell>
        </row>
        <row r="1151">
          <cell r="A1151">
            <v>1149</v>
          </cell>
          <cell r="J1151" t="str">
            <v/>
          </cell>
          <cell r="K1151" t="str">
            <v/>
          </cell>
        </row>
        <row r="1152">
          <cell r="A1152">
            <v>1150</v>
          </cell>
          <cell r="J1152" t="str">
            <v/>
          </cell>
          <cell r="K1152" t="str">
            <v/>
          </cell>
        </row>
        <row r="1153">
          <cell r="A1153">
            <v>1151</v>
          </cell>
          <cell r="J1153" t="str">
            <v/>
          </cell>
          <cell r="K1153" t="str">
            <v/>
          </cell>
        </row>
        <row r="1154">
          <cell r="A1154">
            <v>1152</v>
          </cell>
          <cell r="J1154" t="str">
            <v/>
          </cell>
          <cell r="K1154" t="str">
            <v/>
          </cell>
        </row>
        <row r="1155">
          <cell r="A1155">
            <v>1153</v>
          </cell>
          <cell r="J1155" t="str">
            <v/>
          </cell>
          <cell r="K1155" t="str">
            <v/>
          </cell>
        </row>
        <row r="1156">
          <cell r="A1156">
            <v>1154</v>
          </cell>
          <cell r="J1156" t="str">
            <v/>
          </cell>
          <cell r="K1156" t="str">
            <v/>
          </cell>
        </row>
        <row r="1157">
          <cell r="A1157">
            <v>1155</v>
          </cell>
          <cell r="J1157" t="str">
            <v/>
          </cell>
          <cell r="K1157" t="str">
            <v/>
          </cell>
        </row>
        <row r="1158">
          <cell r="A1158">
            <v>1156</v>
          </cell>
          <cell r="J1158" t="str">
            <v/>
          </cell>
          <cell r="K1158" t="str">
            <v/>
          </cell>
        </row>
        <row r="1159">
          <cell r="A1159">
            <v>1157</v>
          </cell>
          <cell r="J1159" t="str">
            <v/>
          </cell>
          <cell r="K1159" t="str">
            <v/>
          </cell>
        </row>
        <row r="1160">
          <cell r="A1160">
            <v>1158</v>
          </cell>
          <cell r="J1160" t="str">
            <v/>
          </cell>
          <cell r="K1160" t="str">
            <v/>
          </cell>
        </row>
        <row r="1161">
          <cell r="A1161">
            <v>1159</v>
          </cell>
          <cell r="J1161" t="str">
            <v/>
          </cell>
          <cell r="K1161" t="str">
            <v/>
          </cell>
        </row>
        <row r="1162">
          <cell r="A1162">
            <v>1160</v>
          </cell>
          <cell r="J1162" t="str">
            <v/>
          </cell>
          <cell r="K1162" t="str">
            <v/>
          </cell>
        </row>
        <row r="1163">
          <cell r="A1163">
            <v>1161</v>
          </cell>
          <cell r="J1163" t="str">
            <v/>
          </cell>
          <cell r="K1163" t="str">
            <v/>
          </cell>
        </row>
        <row r="1164">
          <cell r="A1164">
            <v>1162</v>
          </cell>
          <cell r="J1164" t="str">
            <v/>
          </cell>
          <cell r="K1164" t="str">
            <v/>
          </cell>
        </row>
        <row r="1165">
          <cell r="A1165">
            <v>1163</v>
          </cell>
          <cell r="J1165" t="str">
            <v/>
          </cell>
          <cell r="K1165" t="str">
            <v/>
          </cell>
        </row>
        <row r="1166">
          <cell r="A1166">
            <v>1164</v>
          </cell>
          <cell r="J1166" t="str">
            <v/>
          </cell>
          <cell r="K1166" t="str">
            <v/>
          </cell>
        </row>
        <row r="1167">
          <cell r="A1167">
            <v>1165</v>
          </cell>
          <cell r="J1167" t="str">
            <v/>
          </cell>
          <cell r="K1167" t="str">
            <v/>
          </cell>
        </row>
        <row r="1168">
          <cell r="A1168">
            <v>1166</v>
          </cell>
          <cell r="J1168" t="str">
            <v/>
          </cell>
          <cell r="K1168" t="str">
            <v/>
          </cell>
        </row>
        <row r="1169">
          <cell r="A1169">
            <v>1167</v>
          </cell>
          <cell r="J1169" t="str">
            <v/>
          </cell>
          <cell r="K1169" t="str">
            <v/>
          </cell>
        </row>
        <row r="1170">
          <cell r="A1170">
            <v>1168</v>
          </cell>
          <cell r="J1170" t="str">
            <v/>
          </cell>
          <cell r="K1170" t="str">
            <v/>
          </cell>
        </row>
        <row r="1171">
          <cell r="A1171">
            <v>1169</v>
          </cell>
          <cell r="J1171" t="str">
            <v/>
          </cell>
          <cell r="K1171" t="str">
            <v/>
          </cell>
        </row>
        <row r="1172">
          <cell r="A1172">
            <v>1170</v>
          </cell>
          <cell r="J1172" t="str">
            <v/>
          </cell>
          <cell r="K1172" t="str">
            <v/>
          </cell>
        </row>
        <row r="1173">
          <cell r="A1173">
            <v>1171</v>
          </cell>
          <cell r="J1173" t="str">
            <v/>
          </cell>
          <cell r="K1173" t="str">
            <v/>
          </cell>
        </row>
        <row r="1174">
          <cell r="A1174">
            <v>1172</v>
          </cell>
          <cell r="J1174" t="str">
            <v/>
          </cell>
          <cell r="K1174" t="str">
            <v/>
          </cell>
        </row>
        <row r="1175">
          <cell r="A1175">
            <v>1173</v>
          </cell>
          <cell r="J1175" t="str">
            <v/>
          </cell>
          <cell r="K1175" t="str">
            <v/>
          </cell>
        </row>
        <row r="1176">
          <cell r="A1176">
            <v>1174</v>
          </cell>
          <cell r="J1176" t="str">
            <v/>
          </cell>
          <cell r="K1176" t="str">
            <v/>
          </cell>
        </row>
        <row r="1177">
          <cell r="A1177">
            <v>1175</v>
          </cell>
          <cell r="J1177" t="str">
            <v/>
          </cell>
          <cell r="K1177" t="str">
            <v/>
          </cell>
        </row>
        <row r="1178">
          <cell r="A1178">
            <v>1176</v>
          </cell>
          <cell r="J1178" t="str">
            <v/>
          </cell>
          <cell r="K1178" t="str">
            <v/>
          </cell>
        </row>
        <row r="1179">
          <cell r="A1179">
            <v>1177</v>
          </cell>
          <cell r="J1179" t="str">
            <v/>
          </cell>
          <cell r="K1179" t="str">
            <v/>
          </cell>
        </row>
        <row r="1180">
          <cell r="A1180">
            <v>1178</v>
          </cell>
          <cell r="J1180" t="str">
            <v/>
          </cell>
          <cell r="K1180" t="str">
            <v/>
          </cell>
        </row>
        <row r="1181">
          <cell r="A1181">
            <v>1179</v>
          </cell>
          <cell r="J1181" t="str">
            <v/>
          </cell>
          <cell r="K1181" t="str">
            <v/>
          </cell>
        </row>
        <row r="1182">
          <cell r="A1182">
            <v>1180</v>
          </cell>
          <cell r="J1182" t="str">
            <v/>
          </cell>
          <cell r="K1182" t="str">
            <v/>
          </cell>
        </row>
        <row r="1183">
          <cell r="A1183">
            <v>1181</v>
          </cell>
          <cell r="J1183" t="str">
            <v/>
          </cell>
          <cell r="K1183" t="str">
            <v/>
          </cell>
        </row>
        <row r="1184">
          <cell r="A1184">
            <v>1182</v>
          </cell>
          <cell r="J1184" t="str">
            <v/>
          </cell>
          <cell r="K1184" t="str">
            <v/>
          </cell>
        </row>
        <row r="1185">
          <cell r="A1185">
            <v>1183</v>
          </cell>
          <cell r="J1185" t="str">
            <v/>
          </cell>
          <cell r="K1185" t="str">
            <v/>
          </cell>
        </row>
        <row r="1186">
          <cell r="A1186">
            <v>1184</v>
          </cell>
          <cell r="J1186" t="str">
            <v/>
          </cell>
          <cell r="K1186" t="str">
            <v/>
          </cell>
        </row>
        <row r="1187">
          <cell r="A1187">
            <v>1185</v>
          </cell>
          <cell r="J1187" t="str">
            <v/>
          </cell>
          <cell r="K1187" t="str">
            <v/>
          </cell>
        </row>
        <row r="1188">
          <cell r="A1188">
            <v>1186</v>
          </cell>
          <cell r="J1188" t="str">
            <v/>
          </cell>
          <cell r="K1188" t="str">
            <v/>
          </cell>
        </row>
        <row r="1189">
          <cell r="A1189">
            <v>1187</v>
          </cell>
          <cell r="J1189" t="str">
            <v/>
          </cell>
          <cell r="K1189" t="str">
            <v/>
          </cell>
        </row>
        <row r="1190">
          <cell r="A1190">
            <v>1188</v>
          </cell>
          <cell r="J1190" t="str">
            <v/>
          </cell>
          <cell r="K1190" t="str">
            <v/>
          </cell>
        </row>
        <row r="1191">
          <cell r="A1191">
            <v>1189</v>
          </cell>
          <cell r="J1191" t="str">
            <v/>
          </cell>
          <cell r="K1191" t="str">
            <v/>
          </cell>
        </row>
        <row r="1192">
          <cell r="A1192">
            <v>1190</v>
          </cell>
          <cell r="J1192" t="str">
            <v/>
          </cell>
          <cell r="K1192" t="str">
            <v/>
          </cell>
        </row>
        <row r="1193">
          <cell r="A1193">
            <v>1191</v>
          </cell>
          <cell r="J1193" t="str">
            <v/>
          </cell>
          <cell r="K1193" t="str">
            <v/>
          </cell>
        </row>
        <row r="1194">
          <cell r="A1194">
            <v>1192</v>
          </cell>
          <cell r="J1194" t="str">
            <v/>
          </cell>
          <cell r="K1194" t="str">
            <v/>
          </cell>
        </row>
        <row r="1195">
          <cell r="A1195">
            <v>1193</v>
          </cell>
          <cell r="J1195" t="str">
            <v/>
          </cell>
          <cell r="K1195" t="str">
            <v/>
          </cell>
        </row>
        <row r="1196">
          <cell r="A1196">
            <v>1194</v>
          </cell>
          <cell r="J1196" t="str">
            <v/>
          </cell>
          <cell r="K1196" t="str">
            <v/>
          </cell>
        </row>
        <row r="1197">
          <cell r="A1197">
            <v>1195</v>
          </cell>
          <cell r="J1197" t="str">
            <v/>
          </cell>
          <cell r="K1197" t="str">
            <v/>
          </cell>
        </row>
        <row r="1198">
          <cell r="A1198">
            <v>1196</v>
          </cell>
          <cell r="J1198" t="str">
            <v/>
          </cell>
          <cell r="K1198" t="str">
            <v/>
          </cell>
        </row>
        <row r="1199">
          <cell r="A1199">
            <v>1197</v>
          </cell>
          <cell r="J1199" t="str">
            <v/>
          </cell>
          <cell r="K1199" t="str">
            <v/>
          </cell>
        </row>
        <row r="1200">
          <cell r="A1200">
            <v>1198</v>
          </cell>
          <cell r="J1200" t="str">
            <v/>
          </cell>
          <cell r="K1200" t="str">
            <v/>
          </cell>
        </row>
        <row r="1201">
          <cell r="A1201">
            <v>1199</v>
          </cell>
          <cell r="J1201" t="str">
            <v/>
          </cell>
          <cell r="K1201" t="str">
            <v/>
          </cell>
        </row>
        <row r="1202">
          <cell r="A1202">
            <v>1200</v>
          </cell>
          <cell r="J1202" t="str">
            <v/>
          </cell>
          <cell r="K1202" t="str">
            <v/>
          </cell>
        </row>
        <row r="1203">
          <cell r="A1203">
            <v>1201</v>
          </cell>
          <cell r="J1203" t="str">
            <v/>
          </cell>
          <cell r="K1203" t="str">
            <v/>
          </cell>
        </row>
        <row r="1204">
          <cell r="A1204">
            <v>1202</v>
          </cell>
          <cell r="J1204" t="str">
            <v/>
          </cell>
          <cell r="K1204" t="str">
            <v/>
          </cell>
        </row>
        <row r="1205">
          <cell r="A1205">
            <v>1203</v>
          </cell>
          <cell r="J1205" t="str">
            <v/>
          </cell>
          <cell r="K1205" t="str">
            <v/>
          </cell>
        </row>
        <row r="1206">
          <cell r="A1206">
            <v>1204</v>
          </cell>
          <cell r="J1206" t="str">
            <v/>
          </cell>
          <cell r="K1206" t="str">
            <v/>
          </cell>
        </row>
        <row r="1207">
          <cell r="A1207">
            <v>1205</v>
          </cell>
          <cell r="J1207" t="str">
            <v/>
          </cell>
          <cell r="K1207" t="str">
            <v/>
          </cell>
        </row>
        <row r="1208">
          <cell r="A1208">
            <v>1206</v>
          </cell>
          <cell r="J1208" t="str">
            <v/>
          </cell>
          <cell r="K1208" t="str">
            <v/>
          </cell>
        </row>
        <row r="1209">
          <cell r="A1209">
            <v>1207</v>
          </cell>
          <cell r="J1209" t="str">
            <v/>
          </cell>
          <cell r="K1209" t="str">
            <v/>
          </cell>
        </row>
        <row r="1210">
          <cell r="A1210">
            <v>1208</v>
          </cell>
          <cell r="J1210" t="str">
            <v/>
          </cell>
          <cell r="K1210" t="str">
            <v/>
          </cell>
        </row>
        <row r="1211">
          <cell r="A1211">
            <v>1209</v>
          </cell>
          <cell r="J1211" t="str">
            <v/>
          </cell>
          <cell r="K1211" t="str">
            <v/>
          </cell>
        </row>
        <row r="1212">
          <cell r="A1212">
            <v>1210</v>
          </cell>
          <cell r="J1212" t="str">
            <v/>
          </cell>
          <cell r="K1212" t="str">
            <v/>
          </cell>
        </row>
        <row r="1213">
          <cell r="A1213">
            <v>1211</v>
          </cell>
          <cell r="J1213" t="str">
            <v/>
          </cell>
          <cell r="K1213" t="str">
            <v/>
          </cell>
        </row>
        <row r="1214">
          <cell r="A1214">
            <v>1212</v>
          </cell>
          <cell r="J1214" t="str">
            <v/>
          </cell>
          <cell r="K1214" t="str">
            <v/>
          </cell>
        </row>
        <row r="1215">
          <cell r="A1215">
            <v>1213</v>
          </cell>
          <cell r="J1215" t="str">
            <v/>
          </cell>
          <cell r="K1215" t="str">
            <v/>
          </cell>
        </row>
        <row r="1216">
          <cell r="A1216">
            <v>1214</v>
          </cell>
          <cell r="J1216" t="str">
            <v/>
          </cell>
          <cell r="K1216" t="str">
            <v/>
          </cell>
        </row>
        <row r="1217">
          <cell r="A1217">
            <v>1215</v>
          </cell>
          <cell r="J1217" t="str">
            <v/>
          </cell>
          <cell r="K1217" t="str">
            <v/>
          </cell>
        </row>
        <row r="1218">
          <cell r="A1218">
            <v>1216</v>
          </cell>
          <cell r="J1218" t="str">
            <v/>
          </cell>
          <cell r="K1218" t="str">
            <v/>
          </cell>
        </row>
        <row r="1219">
          <cell r="A1219">
            <v>1217</v>
          </cell>
          <cell r="J1219" t="str">
            <v/>
          </cell>
          <cell r="K1219" t="str">
            <v/>
          </cell>
        </row>
        <row r="1220">
          <cell r="A1220">
            <v>1218</v>
          </cell>
          <cell r="J1220" t="str">
            <v/>
          </cell>
          <cell r="K1220" t="str">
            <v/>
          </cell>
        </row>
        <row r="1221">
          <cell r="A1221">
            <v>1219</v>
          </cell>
          <cell r="J1221" t="str">
            <v/>
          </cell>
          <cell r="K1221" t="str">
            <v/>
          </cell>
        </row>
        <row r="1222">
          <cell r="A1222">
            <v>1220</v>
          </cell>
          <cell r="J1222" t="str">
            <v/>
          </cell>
          <cell r="K1222" t="str">
            <v/>
          </cell>
        </row>
        <row r="1223">
          <cell r="A1223">
            <v>1221</v>
          </cell>
          <cell r="J1223" t="str">
            <v/>
          </cell>
          <cell r="K1223" t="str">
            <v/>
          </cell>
        </row>
        <row r="1224">
          <cell r="A1224">
            <v>1222</v>
          </cell>
          <cell r="J1224" t="str">
            <v/>
          </cell>
          <cell r="K1224" t="str">
            <v/>
          </cell>
        </row>
        <row r="1225">
          <cell r="A1225">
            <v>1223</v>
          </cell>
          <cell r="J1225" t="str">
            <v/>
          </cell>
          <cell r="K1225" t="str">
            <v/>
          </cell>
        </row>
        <row r="1226">
          <cell r="A1226">
            <v>1224</v>
          </cell>
          <cell r="J1226" t="str">
            <v/>
          </cell>
          <cell r="K1226" t="str">
            <v/>
          </cell>
        </row>
        <row r="1227">
          <cell r="A1227">
            <v>1225</v>
          </cell>
          <cell r="J1227" t="str">
            <v/>
          </cell>
          <cell r="K1227" t="str">
            <v/>
          </cell>
        </row>
        <row r="1228">
          <cell r="A1228">
            <v>1226</v>
          </cell>
          <cell r="J1228" t="str">
            <v/>
          </cell>
          <cell r="K1228" t="str">
            <v/>
          </cell>
        </row>
        <row r="1229">
          <cell r="A1229">
            <v>1227</v>
          </cell>
          <cell r="J1229" t="str">
            <v/>
          </cell>
          <cell r="K1229" t="str">
            <v/>
          </cell>
        </row>
        <row r="1230">
          <cell r="A1230">
            <v>1228</v>
          </cell>
          <cell r="J1230" t="str">
            <v/>
          </cell>
          <cell r="K1230" t="str">
            <v/>
          </cell>
        </row>
        <row r="1231">
          <cell r="A1231">
            <v>1229</v>
          </cell>
          <cell r="J1231" t="str">
            <v/>
          </cell>
          <cell r="K1231" t="str">
            <v/>
          </cell>
        </row>
        <row r="1232">
          <cell r="A1232">
            <v>1230</v>
          </cell>
          <cell r="J1232" t="str">
            <v/>
          </cell>
          <cell r="K1232" t="str">
            <v/>
          </cell>
        </row>
        <row r="1233">
          <cell r="A1233">
            <v>1231</v>
          </cell>
          <cell r="J1233" t="str">
            <v/>
          </cell>
          <cell r="K1233" t="str">
            <v/>
          </cell>
        </row>
        <row r="1234">
          <cell r="A1234">
            <v>1232</v>
          </cell>
          <cell r="J1234" t="str">
            <v/>
          </cell>
          <cell r="K1234" t="str">
            <v/>
          </cell>
        </row>
        <row r="1235">
          <cell r="A1235">
            <v>1233</v>
          </cell>
          <cell r="J1235" t="str">
            <v/>
          </cell>
          <cell r="K1235" t="str">
            <v/>
          </cell>
        </row>
        <row r="1236">
          <cell r="A1236">
            <v>1234</v>
          </cell>
          <cell r="J1236" t="str">
            <v/>
          </cell>
          <cell r="K1236" t="str">
            <v/>
          </cell>
        </row>
        <row r="1237">
          <cell r="A1237">
            <v>1235</v>
          </cell>
          <cell r="J1237" t="str">
            <v/>
          </cell>
          <cell r="K1237" t="str">
            <v/>
          </cell>
        </row>
        <row r="1238">
          <cell r="A1238">
            <v>1236</v>
          </cell>
          <cell r="J1238" t="str">
            <v/>
          </cell>
          <cell r="K1238" t="str">
            <v/>
          </cell>
        </row>
        <row r="1239">
          <cell r="A1239">
            <v>1237</v>
          </cell>
          <cell r="J1239" t="str">
            <v/>
          </cell>
          <cell r="K1239" t="str">
            <v/>
          </cell>
        </row>
        <row r="1240">
          <cell r="A1240">
            <v>1238</v>
          </cell>
          <cell r="J1240" t="str">
            <v/>
          </cell>
          <cell r="K1240" t="str">
            <v/>
          </cell>
        </row>
        <row r="1241">
          <cell r="A1241">
            <v>1239</v>
          </cell>
          <cell r="J1241" t="str">
            <v/>
          </cell>
          <cell r="K1241" t="str">
            <v/>
          </cell>
        </row>
        <row r="1242">
          <cell r="A1242">
            <v>1240</v>
          </cell>
          <cell r="J1242" t="str">
            <v/>
          </cell>
          <cell r="K1242" t="str">
            <v/>
          </cell>
        </row>
        <row r="1243">
          <cell r="A1243">
            <v>1241</v>
          </cell>
          <cell r="J1243" t="str">
            <v/>
          </cell>
          <cell r="K1243" t="str">
            <v/>
          </cell>
        </row>
        <row r="1244">
          <cell r="A1244">
            <v>1242</v>
          </cell>
          <cell r="J1244" t="str">
            <v/>
          </cell>
          <cell r="K1244" t="str">
            <v/>
          </cell>
        </row>
        <row r="1245">
          <cell r="A1245">
            <v>1243</v>
          </cell>
          <cell r="J1245" t="str">
            <v/>
          </cell>
          <cell r="K1245" t="str">
            <v/>
          </cell>
        </row>
        <row r="1246">
          <cell r="A1246">
            <v>1244</v>
          </cell>
          <cell r="J1246" t="str">
            <v/>
          </cell>
          <cell r="K1246" t="str">
            <v/>
          </cell>
        </row>
        <row r="1247">
          <cell r="A1247">
            <v>1245</v>
          </cell>
          <cell r="J1247" t="str">
            <v/>
          </cell>
          <cell r="K1247" t="str">
            <v/>
          </cell>
        </row>
        <row r="1248">
          <cell r="A1248">
            <v>1246</v>
          </cell>
          <cell r="J1248" t="str">
            <v/>
          </cell>
          <cell r="K1248" t="str">
            <v/>
          </cell>
        </row>
        <row r="1249">
          <cell r="A1249">
            <v>1247</v>
          </cell>
          <cell r="J1249" t="str">
            <v/>
          </cell>
          <cell r="K1249" t="str">
            <v/>
          </cell>
        </row>
        <row r="1250">
          <cell r="A1250">
            <v>1248</v>
          </cell>
          <cell r="J1250" t="str">
            <v/>
          </cell>
          <cell r="K1250" t="str">
            <v/>
          </cell>
        </row>
        <row r="1251">
          <cell r="A1251">
            <v>1249</v>
          </cell>
          <cell r="J1251" t="str">
            <v/>
          </cell>
          <cell r="K1251" t="str">
            <v/>
          </cell>
        </row>
        <row r="1252">
          <cell r="A1252">
            <v>1250</v>
          </cell>
          <cell r="J1252" t="str">
            <v/>
          </cell>
          <cell r="K1252" t="str">
            <v/>
          </cell>
        </row>
        <row r="1253">
          <cell r="A1253">
            <v>1251</v>
          </cell>
          <cell r="J1253" t="str">
            <v/>
          </cell>
          <cell r="K1253" t="str">
            <v/>
          </cell>
        </row>
        <row r="1254">
          <cell r="A1254">
            <v>1252</v>
          </cell>
          <cell r="J1254" t="str">
            <v/>
          </cell>
          <cell r="K1254" t="str">
            <v/>
          </cell>
        </row>
        <row r="1255">
          <cell r="A1255">
            <v>1253</v>
          </cell>
          <cell r="J1255" t="str">
            <v/>
          </cell>
          <cell r="K1255" t="str">
            <v/>
          </cell>
        </row>
        <row r="1256">
          <cell r="A1256">
            <v>1254</v>
          </cell>
          <cell r="J1256" t="str">
            <v/>
          </cell>
          <cell r="K1256" t="str">
            <v/>
          </cell>
        </row>
        <row r="1257">
          <cell r="A1257">
            <v>1255</v>
          </cell>
          <cell r="J1257" t="str">
            <v/>
          </cell>
          <cell r="K1257" t="str">
            <v/>
          </cell>
        </row>
        <row r="1258">
          <cell r="A1258">
            <v>1256</v>
          </cell>
          <cell r="J1258" t="str">
            <v/>
          </cell>
          <cell r="K1258" t="str">
            <v/>
          </cell>
        </row>
        <row r="1259">
          <cell r="A1259">
            <v>1257</v>
          </cell>
          <cell r="J1259" t="str">
            <v/>
          </cell>
          <cell r="K1259" t="str">
            <v/>
          </cell>
        </row>
        <row r="1260">
          <cell r="A1260">
            <v>1258</v>
          </cell>
          <cell r="J1260" t="str">
            <v/>
          </cell>
          <cell r="K1260" t="str">
            <v/>
          </cell>
        </row>
        <row r="1261">
          <cell r="A1261">
            <v>1259</v>
          </cell>
          <cell r="J1261" t="str">
            <v/>
          </cell>
          <cell r="K1261" t="str">
            <v/>
          </cell>
        </row>
        <row r="1262">
          <cell r="A1262">
            <v>1260</v>
          </cell>
          <cell r="J1262" t="str">
            <v/>
          </cell>
          <cell r="K1262" t="str">
            <v/>
          </cell>
        </row>
        <row r="1263">
          <cell r="A1263">
            <v>1261</v>
          </cell>
          <cell r="J1263" t="str">
            <v/>
          </cell>
          <cell r="K1263" t="str">
            <v/>
          </cell>
        </row>
        <row r="1264">
          <cell r="A1264">
            <v>1262</v>
          </cell>
          <cell r="J1264" t="str">
            <v/>
          </cell>
          <cell r="K1264" t="str">
            <v/>
          </cell>
        </row>
        <row r="1265">
          <cell r="A1265">
            <v>1263</v>
          </cell>
          <cell r="J1265" t="str">
            <v/>
          </cell>
          <cell r="K1265" t="str">
            <v/>
          </cell>
        </row>
        <row r="1266">
          <cell r="A1266">
            <v>1264</v>
          </cell>
          <cell r="J1266" t="str">
            <v/>
          </cell>
          <cell r="K1266" t="str">
            <v/>
          </cell>
        </row>
        <row r="1267">
          <cell r="A1267">
            <v>1265</v>
          </cell>
          <cell r="J1267" t="str">
            <v/>
          </cell>
          <cell r="K1267" t="str">
            <v/>
          </cell>
        </row>
        <row r="1268">
          <cell r="A1268">
            <v>1266</v>
          </cell>
          <cell r="J1268" t="str">
            <v/>
          </cell>
          <cell r="K1268" t="str">
            <v/>
          </cell>
        </row>
        <row r="1269">
          <cell r="A1269">
            <v>1267</v>
          </cell>
          <cell r="J1269" t="str">
            <v/>
          </cell>
          <cell r="K1269" t="str">
            <v/>
          </cell>
        </row>
        <row r="1270">
          <cell r="A1270">
            <v>1268</v>
          </cell>
          <cell r="J1270" t="str">
            <v/>
          </cell>
          <cell r="K1270" t="str">
            <v/>
          </cell>
        </row>
        <row r="1271">
          <cell r="A1271">
            <v>1269</v>
          </cell>
          <cell r="J1271" t="str">
            <v/>
          </cell>
          <cell r="K1271" t="str">
            <v/>
          </cell>
        </row>
        <row r="1272">
          <cell r="A1272">
            <v>1270</v>
          </cell>
          <cell r="J1272" t="str">
            <v/>
          </cell>
          <cell r="K1272" t="str">
            <v/>
          </cell>
        </row>
        <row r="1273">
          <cell r="A1273">
            <v>1271</v>
          </cell>
          <cell r="J1273" t="str">
            <v/>
          </cell>
          <cell r="K1273" t="str">
            <v/>
          </cell>
        </row>
        <row r="1274">
          <cell r="A1274">
            <v>1272</v>
          </cell>
          <cell r="J1274" t="str">
            <v/>
          </cell>
          <cell r="K1274" t="str">
            <v/>
          </cell>
        </row>
        <row r="1275">
          <cell r="A1275">
            <v>1273</v>
          </cell>
          <cell r="J1275" t="str">
            <v/>
          </cell>
          <cell r="K1275" t="str">
            <v/>
          </cell>
        </row>
        <row r="1276">
          <cell r="A1276">
            <v>1274</v>
          </cell>
          <cell r="J1276" t="str">
            <v/>
          </cell>
          <cell r="K1276" t="str">
            <v/>
          </cell>
        </row>
        <row r="1277">
          <cell r="A1277">
            <v>1275</v>
          </cell>
          <cell r="J1277" t="str">
            <v/>
          </cell>
          <cell r="K1277" t="str">
            <v/>
          </cell>
        </row>
        <row r="1278">
          <cell r="A1278">
            <v>1276</v>
          </cell>
          <cell r="J1278" t="str">
            <v/>
          </cell>
          <cell r="K1278" t="str">
            <v/>
          </cell>
        </row>
        <row r="1279">
          <cell r="A1279">
            <v>1277</v>
          </cell>
          <cell r="J1279" t="str">
            <v/>
          </cell>
          <cell r="K1279" t="str">
            <v/>
          </cell>
        </row>
        <row r="1280">
          <cell r="A1280">
            <v>1278</v>
          </cell>
          <cell r="J1280" t="str">
            <v/>
          </cell>
          <cell r="K1280" t="str">
            <v/>
          </cell>
        </row>
        <row r="1281">
          <cell r="A1281">
            <v>1279</v>
          </cell>
          <cell r="J1281" t="str">
            <v/>
          </cell>
          <cell r="K1281" t="str">
            <v/>
          </cell>
        </row>
        <row r="1282">
          <cell r="A1282">
            <v>1280</v>
          </cell>
          <cell r="J1282" t="str">
            <v/>
          </cell>
          <cell r="K1282" t="str">
            <v/>
          </cell>
        </row>
        <row r="1283">
          <cell r="A1283">
            <v>1281</v>
          </cell>
          <cell r="J1283" t="str">
            <v/>
          </cell>
          <cell r="K1283" t="str">
            <v/>
          </cell>
        </row>
        <row r="1284">
          <cell r="A1284">
            <v>1282</v>
          </cell>
          <cell r="J1284" t="str">
            <v/>
          </cell>
          <cell r="K1284" t="str">
            <v/>
          </cell>
        </row>
        <row r="1285">
          <cell r="A1285">
            <v>1283</v>
          </cell>
          <cell r="J1285" t="str">
            <v/>
          </cell>
          <cell r="K1285" t="str">
            <v/>
          </cell>
        </row>
        <row r="1286">
          <cell r="A1286">
            <v>1284</v>
          </cell>
          <cell r="J1286" t="str">
            <v/>
          </cell>
          <cell r="K1286" t="str">
            <v/>
          </cell>
        </row>
        <row r="1287">
          <cell r="A1287">
            <v>1285</v>
          </cell>
          <cell r="J1287" t="str">
            <v/>
          </cell>
          <cell r="K1287" t="str">
            <v/>
          </cell>
        </row>
        <row r="1288">
          <cell r="A1288">
            <v>1286</v>
          </cell>
          <cell r="J1288" t="str">
            <v/>
          </cell>
          <cell r="K1288" t="str">
            <v/>
          </cell>
        </row>
        <row r="1289">
          <cell r="A1289">
            <v>1287</v>
          </cell>
          <cell r="J1289" t="str">
            <v/>
          </cell>
          <cell r="K1289" t="str">
            <v/>
          </cell>
        </row>
        <row r="1290">
          <cell r="A1290">
            <v>1288</v>
          </cell>
          <cell r="J1290" t="str">
            <v/>
          </cell>
          <cell r="K1290" t="str">
            <v/>
          </cell>
        </row>
        <row r="1291">
          <cell r="A1291">
            <v>1289</v>
          </cell>
          <cell r="J1291" t="str">
            <v/>
          </cell>
          <cell r="K1291" t="str">
            <v/>
          </cell>
        </row>
        <row r="1292">
          <cell r="A1292">
            <v>1290</v>
          </cell>
          <cell r="J1292" t="str">
            <v/>
          </cell>
          <cell r="K1292" t="str">
            <v/>
          </cell>
        </row>
        <row r="1293">
          <cell r="A1293">
            <v>1291</v>
          </cell>
          <cell r="J1293" t="str">
            <v/>
          </cell>
          <cell r="K1293" t="str">
            <v/>
          </cell>
        </row>
        <row r="1294">
          <cell r="A1294">
            <v>1292</v>
          </cell>
          <cell r="J1294" t="str">
            <v/>
          </cell>
          <cell r="K1294" t="str">
            <v/>
          </cell>
        </row>
        <row r="1295">
          <cell r="A1295">
            <v>1293</v>
          </cell>
          <cell r="J1295" t="str">
            <v/>
          </cell>
          <cell r="K1295" t="str">
            <v/>
          </cell>
        </row>
        <row r="1296">
          <cell r="A1296">
            <v>1294</v>
          </cell>
          <cell r="J1296" t="str">
            <v/>
          </cell>
          <cell r="K1296" t="str">
            <v/>
          </cell>
        </row>
        <row r="1297">
          <cell r="A1297">
            <v>1295</v>
          </cell>
          <cell r="J1297" t="str">
            <v/>
          </cell>
          <cell r="K1297" t="str">
            <v/>
          </cell>
        </row>
        <row r="1298">
          <cell r="A1298">
            <v>1296</v>
          </cell>
          <cell r="J1298" t="str">
            <v/>
          </cell>
          <cell r="K1298" t="str">
            <v/>
          </cell>
        </row>
        <row r="1299">
          <cell r="A1299">
            <v>1297</v>
          </cell>
          <cell r="J1299" t="str">
            <v/>
          </cell>
          <cell r="K1299" t="str">
            <v/>
          </cell>
        </row>
        <row r="1300">
          <cell r="A1300">
            <v>1298</v>
          </cell>
          <cell r="J1300" t="str">
            <v/>
          </cell>
          <cell r="K1300" t="str">
            <v/>
          </cell>
        </row>
        <row r="1301">
          <cell r="A1301">
            <v>1299</v>
          </cell>
          <cell r="J1301" t="str">
            <v/>
          </cell>
          <cell r="K1301" t="str">
            <v/>
          </cell>
        </row>
        <row r="1302">
          <cell r="A1302">
            <v>1300</v>
          </cell>
          <cell r="J1302" t="str">
            <v/>
          </cell>
          <cell r="K1302" t="str">
            <v/>
          </cell>
        </row>
        <row r="1303">
          <cell r="A1303">
            <v>1301</v>
          </cell>
          <cell r="J1303" t="str">
            <v/>
          </cell>
          <cell r="K1303" t="str">
            <v/>
          </cell>
        </row>
        <row r="1304">
          <cell r="A1304">
            <v>1302</v>
          </cell>
          <cell r="J1304" t="str">
            <v/>
          </cell>
          <cell r="K1304" t="str">
            <v/>
          </cell>
        </row>
        <row r="1305">
          <cell r="A1305">
            <v>1303</v>
          </cell>
          <cell r="J1305" t="str">
            <v/>
          </cell>
          <cell r="K1305" t="str">
            <v/>
          </cell>
        </row>
        <row r="1306">
          <cell r="A1306">
            <v>1304</v>
          </cell>
          <cell r="J1306" t="str">
            <v/>
          </cell>
          <cell r="K1306" t="str">
            <v/>
          </cell>
        </row>
        <row r="1307">
          <cell r="A1307">
            <v>1305</v>
          </cell>
          <cell r="J1307" t="str">
            <v/>
          </cell>
          <cell r="K1307" t="str">
            <v/>
          </cell>
        </row>
        <row r="1308">
          <cell r="A1308">
            <v>1306</v>
          </cell>
          <cell r="J1308" t="str">
            <v/>
          </cell>
          <cell r="K1308" t="str">
            <v/>
          </cell>
        </row>
        <row r="1309">
          <cell r="A1309">
            <v>1307</v>
          </cell>
          <cell r="J1309" t="str">
            <v/>
          </cell>
          <cell r="K1309" t="str">
            <v/>
          </cell>
        </row>
        <row r="1310">
          <cell r="A1310">
            <v>1308</v>
          </cell>
          <cell r="J1310" t="str">
            <v/>
          </cell>
          <cell r="K1310" t="str">
            <v/>
          </cell>
        </row>
        <row r="1311">
          <cell r="A1311">
            <v>1309</v>
          </cell>
          <cell r="J1311" t="str">
            <v/>
          </cell>
          <cell r="K1311" t="str">
            <v/>
          </cell>
        </row>
        <row r="1312">
          <cell r="A1312">
            <v>1310</v>
          </cell>
          <cell r="J1312" t="str">
            <v/>
          </cell>
          <cell r="K1312" t="str">
            <v/>
          </cell>
        </row>
        <row r="1313">
          <cell r="A1313">
            <v>1311</v>
          </cell>
          <cell r="J1313" t="str">
            <v/>
          </cell>
          <cell r="K1313" t="str">
            <v/>
          </cell>
        </row>
        <row r="1314">
          <cell r="A1314">
            <v>1312</v>
          </cell>
          <cell r="J1314" t="str">
            <v/>
          </cell>
          <cell r="K1314" t="str">
            <v/>
          </cell>
        </row>
        <row r="1315">
          <cell r="A1315">
            <v>1313</v>
          </cell>
          <cell r="J1315" t="str">
            <v/>
          </cell>
          <cell r="K1315" t="str">
            <v/>
          </cell>
        </row>
        <row r="1316">
          <cell r="A1316">
            <v>1314</v>
          </cell>
          <cell r="J1316" t="str">
            <v/>
          </cell>
          <cell r="K1316" t="str">
            <v/>
          </cell>
        </row>
        <row r="1317">
          <cell r="A1317">
            <v>1315</v>
          </cell>
          <cell r="J1317" t="str">
            <v/>
          </cell>
          <cell r="K1317" t="str">
            <v/>
          </cell>
        </row>
        <row r="1318">
          <cell r="A1318">
            <v>1316</v>
          </cell>
          <cell r="J1318" t="str">
            <v/>
          </cell>
          <cell r="K1318" t="str">
            <v/>
          </cell>
        </row>
        <row r="1319">
          <cell r="A1319">
            <v>1317</v>
          </cell>
          <cell r="J1319" t="str">
            <v/>
          </cell>
          <cell r="K1319" t="str">
            <v/>
          </cell>
        </row>
        <row r="1320">
          <cell r="A1320">
            <v>1318</v>
          </cell>
          <cell r="J1320" t="str">
            <v/>
          </cell>
          <cell r="K1320" t="str">
            <v/>
          </cell>
        </row>
        <row r="1321">
          <cell r="A1321">
            <v>1319</v>
          </cell>
          <cell r="J1321" t="str">
            <v/>
          </cell>
          <cell r="K1321" t="str">
            <v/>
          </cell>
        </row>
        <row r="1322">
          <cell r="A1322">
            <v>1320</v>
          </cell>
          <cell r="J1322" t="str">
            <v/>
          </cell>
          <cell r="K1322" t="str">
            <v/>
          </cell>
        </row>
        <row r="1323">
          <cell r="A1323">
            <v>1321</v>
          </cell>
          <cell r="J1323" t="str">
            <v/>
          </cell>
          <cell r="K1323" t="str">
            <v/>
          </cell>
        </row>
        <row r="1324">
          <cell r="A1324">
            <v>1322</v>
          </cell>
          <cell r="J1324" t="str">
            <v/>
          </cell>
          <cell r="K1324" t="str">
            <v/>
          </cell>
        </row>
        <row r="1325">
          <cell r="A1325">
            <v>1323</v>
          </cell>
          <cell r="J1325" t="str">
            <v/>
          </cell>
          <cell r="K1325" t="str">
            <v/>
          </cell>
        </row>
        <row r="1326">
          <cell r="A1326">
            <v>1324</v>
          </cell>
          <cell r="J1326" t="str">
            <v/>
          </cell>
          <cell r="K1326" t="str">
            <v/>
          </cell>
        </row>
        <row r="1327">
          <cell r="A1327">
            <v>1325</v>
          </cell>
          <cell r="J1327" t="str">
            <v/>
          </cell>
          <cell r="K1327" t="str">
            <v/>
          </cell>
        </row>
        <row r="1328">
          <cell r="A1328">
            <v>1326</v>
          </cell>
          <cell r="J1328" t="str">
            <v/>
          </cell>
          <cell r="K1328" t="str">
            <v/>
          </cell>
        </row>
        <row r="1329">
          <cell r="A1329">
            <v>1327</v>
          </cell>
          <cell r="J1329" t="str">
            <v/>
          </cell>
          <cell r="K1329" t="str">
            <v/>
          </cell>
        </row>
        <row r="1330">
          <cell r="A1330">
            <v>1328</v>
          </cell>
          <cell r="J1330" t="str">
            <v/>
          </cell>
          <cell r="K1330" t="str">
            <v/>
          </cell>
        </row>
        <row r="1331">
          <cell r="A1331">
            <v>1329</v>
          </cell>
          <cell r="J1331" t="str">
            <v/>
          </cell>
          <cell r="K1331" t="str">
            <v/>
          </cell>
        </row>
        <row r="1332">
          <cell r="A1332">
            <v>1330</v>
          </cell>
          <cell r="J1332" t="str">
            <v/>
          </cell>
          <cell r="K1332" t="str">
            <v/>
          </cell>
        </row>
        <row r="1333">
          <cell r="A1333">
            <v>1331</v>
          </cell>
          <cell r="J1333" t="str">
            <v/>
          </cell>
          <cell r="K1333" t="str">
            <v/>
          </cell>
        </row>
        <row r="1334">
          <cell r="A1334">
            <v>1332</v>
          </cell>
          <cell r="J1334" t="str">
            <v/>
          </cell>
          <cell r="K1334" t="str">
            <v/>
          </cell>
        </row>
        <row r="1335">
          <cell r="A1335">
            <v>1333</v>
          </cell>
          <cell r="J1335" t="str">
            <v/>
          </cell>
          <cell r="K1335" t="str">
            <v/>
          </cell>
        </row>
        <row r="1336">
          <cell r="A1336">
            <v>1334</v>
          </cell>
          <cell r="J1336" t="str">
            <v/>
          </cell>
          <cell r="K1336" t="str">
            <v/>
          </cell>
        </row>
        <row r="1337">
          <cell r="A1337">
            <v>1335</v>
          </cell>
          <cell r="J1337" t="str">
            <v/>
          </cell>
          <cell r="K1337" t="str">
            <v/>
          </cell>
        </row>
        <row r="1338">
          <cell r="A1338">
            <v>1336</v>
          </cell>
          <cell r="J1338" t="str">
            <v/>
          </cell>
          <cell r="K1338" t="str">
            <v/>
          </cell>
        </row>
        <row r="1339">
          <cell r="A1339">
            <v>1337</v>
          </cell>
          <cell r="J1339" t="str">
            <v/>
          </cell>
          <cell r="K1339" t="str">
            <v/>
          </cell>
        </row>
        <row r="1340">
          <cell r="A1340">
            <v>1338</v>
          </cell>
          <cell r="J1340" t="str">
            <v/>
          </cell>
          <cell r="K1340" t="str">
            <v/>
          </cell>
        </row>
        <row r="1341">
          <cell r="A1341">
            <v>1339</v>
          </cell>
          <cell r="J1341" t="str">
            <v/>
          </cell>
          <cell r="K1341" t="str">
            <v/>
          </cell>
        </row>
        <row r="1342">
          <cell r="A1342">
            <v>1340</v>
          </cell>
          <cell r="J1342" t="str">
            <v/>
          </cell>
          <cell r="K1342" t="str">
            <v/>
          </cell>
        </row>
        <row r="1343">
          <cell r="A1343">
            <v>1341</v>
          </cell>
          <cell r="J1343" t="str">
            <v/>
          </cell>
          <cell r="K1343" t="str">
            <v/>
          </cell>
        </row>
        <row r="1344">
          <cell r="A1344">
            <v>1342</v>
          </cell>
          <cell r="J1344" t="str">
            <v/>
          </cell>
          <cell r="K1344" t="str">
            <v/>
          </cell>
        </row>
        <row r="1345">
          <cell r="A1345">
            <v>1343</v>
          </cell>
          <cell r="J1345" t="str">
            <v/>
          </cell>
          <cell r="K1345" t="str">
            <v/>
          </cell>
        </row>
        <row r="1346">
          <cell r="A1346">
            <v>1344</v>
          </cell>
          <cell r="J1346" t="str">
            <v/>
          </cell>
          <cell r="K1346" t="str">
            <v/>
          </cell>
        </row>
        <row r="1347">
          <cell r="A1347">
            <v>1345</v>
          </cell>
          <cell r="J1347" t="str">
            <v/>
          </cell>
          <cell r="K1347" t="str">
            <v/>
          </cell>
        </row>
        <row r="1348">
          <cell r="A1348">
            <v>1346</v>
          </cell>
          <cell r="J1348" t="str">
            <v/>
          </cell>
          <cell r="K1348" t="str">
            <v/>
          </cell>
        </row>
        <row r="1349">
          <cell r="A1349">
            <v>1347</v>
          </cell>
          <cell r="J1349" t="str">
            <v/>
          </cell>
          <cell r="K1349" t="str">
            <v/>
          </cell>
        </row>
        <row r="1350">
          <cell r="A1350">
            <v>1348</v>
          </cell>
          <cell r="J1350" t="str">
            <v/>
          </cell>
          <cell r="K1350" t="str">
            <v/>
          </cell>
        </row>
        <row r="1351">
          <cell r="A1351">
            <v>1349</v>
          </cell>
          <cell r="J1351" t="str">
            <v/>
          </cell>
          <cell r="K1351" t="str">
            <v/>
          </cell>
        </row>
        <row r="1352">
          <cell r="A1352">
            <v>1350</v>
          </cell>
          <cell r="J1352" t="str">
            <v/>
          </cell>
          <cell r="K1352" t="str">
            <v/>
          </cell>
        </row>
        <row r="1353">
          <cell r="A1353">
            <v>1351</v>
          </cell>
          <cell r="J1353" t="str">
            <v/>
          </cell>
          <cell r="K1353" t="str">
            <v/>
          </cell>
        </row>
        <row r="1354">
          <cell r="A1354">
            <v>1352</v>
          </cell>
          <cell r="J1354" t="str">
            <v/>
          </cell>
          <cell r="K1354" t="str">
            <v/>
          </cell>
        </row>
        <row r="1355">
          <cell r="A1355">
            <v>1353</v>
          </cell>
          <cell r="J1355" t="str">
            <v/>
          </cell>
          <cell r="K1355" t="str">
            <v/>
          </cell>
        </row>
        <row r="1356">
          <cell r="A1356">
            <v>1354</v>
          </cell>
          <cell r="J1356" t="str">
            <v/>
          </cell>
          <cell r="K1356" t="str">
            <v/>
          </cell>
        </row>
        <row r="1357">
          <cell r="A1357">
            <v>1355</v>
          </cell>
          <cell r="J1357" t="str">
            <v/>
          </cell>
          <cell r="K1357" t="str">
            <v/>
          </cell>
        </row>
        <row r="1358">
          <cell r="A1358">
            <v>1356</v>
          </cell>
          <cell r="J1358" t="str">
            <v/>
          </cell>
          <cell r="K1358" t="str">
            <v/>
          </cell>
        </row>
        <row r="1359">
          <cell r="A1359">
            <v>1357</v>
          </cell>
          <cell r="J1359" t="str">
            <v/>
          </cell>
          <cell r="K1359" t="str">
            <v/>
          </cell>
        </row>
        <row r="1360">
          <cell r="A1360">
            <v>1358</v>
          </cell>
          <cell r="J1360" t="str">
            <v/>
          </cell>
          <cell r="K1360" t="str">
            <v/>
          </cell>
        </row>
        <row r="1361">
          <cell r="A1361">
            <v>1359</v>
          </cell>
          <cell r="J1361" t="str">
            <v/>
          </cell>
          <cell r="K1361" t="str">
            <v/>
          </cell>
        </row>
        <row r="1362">
          <cell r="A1362">
            <v>1360</v>
          </cell>
          <cell r="J1362" t="str">
            <v/>
          </cell>
          <cell r="K1362" t="str">
            <v/>
          </cell>
        </row>
        <row r="1363">
          <cell r="A1363">
            <v>1361</v>
          </cell>
          <cell r="J1363" t="str">
            <v/>
          </cell>
          <cell r="K1363" t="str">
            <v/>
          </cell>
        </row>
        <row r="1364">
          <cell r="A1364">
            <v>1362</v>
          </cell>
          <cell r="J1364" t="str">
            <v/>
          </cell>
          <cell r="K1364" t="str">
            <v/>
          </cell>
        </row>
        <row r="1365">
          <cell r="A1365">
            <v>1363</v>
          </cell>
          <cell r="J1365" t="str">
            <v/>
          </cell>
          <cell r="K1365" t="str">
            <v/>
          </cell>
        </row>
        <row r="1366">
          <cell r="A1366">
            <v>1364</v>
          </cell>
          <cell r="J1366" t="str">
            <v/>
          </cell>
          <cell r="K1366" t="str">
            <v/>
          </cell>
        </row>
        <row r="1367">
          <cell r="A1367">
            <v>1365</v>
          </cell>
          <cell r="J1367" t="str">
            <v/>
          </cell>
          <cell r="K1367" t="str">
            <v/>
          </cell>
        </row>
        <row r="1368">
          <cell r="A1368">
            <v>1366</v>
          </cell>
          <cell r="J1368" t="str">
            <v/>
          </cell>
          <cell r="K1368" t="str">
            <v/>
          </cell>
        </row>
        <row r="1369">
          <cell r="A1369">
            <v>1367</v>
          </cell>
          <cell r="J1369" t="str">
            <v/>
          </cell>
          <cell r="K1369" t="str">
            <v/>
          </cell>
        </row>
        <row r="1370">
          <cell r="A1370">
            <v>1368</v>
          </cell>
          <cell r="J1370" t="str">
            <v/>
          </cell>
          <cell r="K1370" t="str">
            <v/>
          </cell>
        </row>
        <row r="1371">
          <cell r="A1371">
            <v>1369</v>
          </cell>
          <cell r="J1371" t="str">
            <v/>
          </cell>
          <cell r="K1371" t="str">
            <v/>
          </cell>
        </row>
        <row r="1372">
          <cell r="A1372">
            <v>1370</v>
          </cell>
          <cell r="J1372" t="str">
            <v/>
          </cell>
          <cell r="K1372" t="str">
            <v/>
          </cell>
        </row>
        <row r="1373">
          <cell r="A1373">
            <v>1371</v>
          </cell>
          <cell r="J1373" t="str">
            <v/>
          </cell>
          <cell r="K1373" t="str">
            <v/>
          </cell>
        </row>
        <row r="1374">
          <cell r="A1374">
            <v>1372</v>
          </cell>
          <cell r="J1374" t="str">
            <v/>
          </cell>
          <cell r="K1374" t="str">
            <v/>
          </cell>
        </row>
        <row r="1375">
          <cell r="A1375">
            <v>1373</v>
          </cell>
          <cell r="J1375" t="str">
            <v/>
          </cell>
          <cell r="K1375" t="str">
            <v/>
          </cell>
        </row>
        <row r="1376">
          <cell r="A1376">
            <v>1374</v>
          </cell>
          <cell r="J1376" t="str">
            <v/>
          </cell>
          <cell r="K1376" t="str">
            <v/>
          </cell>
        </row>
        <row r="1377">
          <cell r="A1377">
            <v>1375</v>
          </cell>
          <cell r="J1377" t="str">
            <v/>
          </cell>
          <cell r="K1377" t="str">
            <v/>
          </cell>
        </row>
        <row r="1378">
          <cell r="A1378">
            <v>1376</v>
          </cell>
          <cell r="J1378" t="str">
            <v/>
          </cell>
          <cell r="K1378" t="str">
            <v/>
          </cell>
        </row>
        <row r="1379">
          <cell r="A1379">
            <v>1377</v>
          </cell>
          <cell r="J1379" t="str">
            <v/>
          </cell>
          <cell r="K1379" t="str">
            <v/>
          </cell>
        </row>
        <row r="1380">
          <cell r="A1380">
            <v>1378</v>
          </cell>
          <cell r="J1380" t="str">
            <v/>
          </cell>
          <cell r="K1380" t="str">
            <v/>
          </cell>
        </row>
        <row r="1381">
          <cell r="A1381">
            <v>1379</v>
          </cell>
          <cell r="J1381" t="str">
            <v/>
          </cell>
          <cell r="K1381" t="str">
            <v/>
          </cell>
        </row>
        <row r="1382">
          <cell r="A1382">
            <v>1380</v>
          </cell>
          <cell r="J1382" t="str">
            <v/>
          </cell>
          <cell r="K1382" t="str">
            <v/>
          </cell>
        </row>
        <row r="1383">
          <cell r="A1383">
            <v>1381</v>
          </cell>
          <cell r="J1383" t="str">
            <v/>
          </cell>
          <cell r="K1383" t="str">
            <v/>
          </cell>
        </row>
        <row r="1384">
          <cell r="A1384">
            <v>1382</v>
          </cell>
          <cell r="J1384" t="str">
            <v/>
          </cell>
          <cell r="K1384" t="str">
            <v/>
          </cell>
        </row>
        <row r="1385">
          <cell r="A1385">
            <v>1383</v>
          </cell>
          <cell r="J1385" t="str">
            <v/>
          </cell>
          <cell r="K1385" t="str">
            <v/>
          </cell>
        </row>
        <row r="1386">
          <cell r="A1386">
            <v>1384</v>
          </cell>
          <cell r="J1386" t="str">
            <v/>
          </cell>
          <cell r="K1386" t="str">
            <v/>
          </cell>
        </row>
        <row r="1387">
          <cell r="A1387">
            <v>1385</v>
          </cell>
          <cell r="J1387" t="str">
            <v/>
          </cell>
          <cell r="K1387" t="str">
            <v/>
          </cell>
        </row>
        <row r="1388">
          <cell r="A1388">
            <v>1386</v>
          </cell>
          <cell r="J1388" t="str">
            <v/>
          </cell>
          <cell r="K1388" t="str">
            <v/>
          </cell>
        </row>
        <row r="1389">
          <cell r="A1389">
            <v>1387</v>
          </cell>
          <cell r="J1389" t="str">
            <v/>
          </cell>
          <cell r="K1389" t="str">
            <v/>
          </cell>
        </row>
        <row r="1390">
          <cell r="A1390">
            <v>1388</v>
          </cell>
          <cell r="J1390" t="str">
            <v/>
          </cell>
          <cell r="K1390" t="str">
            <v/>
          </cell>
        </row>
        <row r="1391">
          <cell r="A1391">
            <v>1389</v>
          </cell>
          <cell r="J1391" t="str">
            <v/>
          </cell>
          <cell r="K1391" t="str">
            <v/>
          </cell>
        </row>
        <row r="1392">
          <cell r="A1392">
            <v>1390</v>
          </cell>
          <cell r="J1392" t="str">
            <v/>
          </cell>
          <cell r="K1392" t="str">
            <v/>
          </cell>
        </row>
        <row r="1393">
          <cell r="A1393">
            <v>1391</v>
          </cell>
          <cell r="J1393" t="str">
            <v/>
          </cell>
          <cell r="K1393" t="str">
            <v/>
          </cell>
        </row>
        <row r="1394">
          <cell r="A1394">
            <v>1392</v>
          </cell>
          <cell r="J1394" t="str">
            <v/>
          </cell>
          <cell r="K1394" t="str">
            <v/>
          </cell>
        </row>
        <row r="1395">
          <cell r="A1395">
            <v>1393</v>
          </cell>
          <cell r="J1395" t="str">
            <v/>
          </cell>
          <cell r="K1395" t="str">
            <v/>
          </cell>
        </row>
        <row r="1396">
          <cell r="A1396">
            <v>1394</v>
          </cell>
          <cell r="J1396" t="str">
            <v/>
          </cell>
          <cell r="K1396" t="str">
            <v/>
          </cell>
        </row>
        <row r="1397">
          <cell r="A1397">
            <v>1395</v>
          </cell>
          <cell r="J1397" t="str">
            <v/>
          </cell>
          <cell r="K1397" t="str">
            <v/>
          </cell>
        </row>
        <row r="1398">
          <cell r="A1398">
            <v>1396</v>
          </cell>
          <cell r="J1398" t="str">
            <v/>
          </cell>
          <cell r="K1398" t="str">
            <v/>
          </cell>
        </row>
        <row r="1399">
          <cell r="A1399">
            <v>1397</v>
          </cell>
          <cell r="J1399" t="str">
            <v/>
          </cell>
          <cell r="K1399" t="str">
            <v/>
          </cell>
        </row>
        <row r="1400">
          <cell r="A1400">
            <v>1398</v>
          </cell>
          <cell r="J1400" t="str">
            <v/>
          </cell>
          <cell r="K1400" t="str">
            <v/>
          </cell>
        </row>
        <row r="1401">
          <cell r="A1401">
            <v>1399</v>
          </cell>
          <cell r="J1401" t="str">
            <v/>
          </cell>
          <cell r="K1401" t="str">
            <v/>
          </cell>
        </row>
        <row r="1402">
          <cell r="A1402">
            <v>1400</v>
          </cell>
          <cell r="J1402" t="str">
            <v/>
          </cell>
          <cell r="K1402" t="str">
            <v/>
          </cell>
        </row>
        <row r="1403">
          <cell r="A1403">
            <v>1401</v>
          </cell>
          <cell r="J1403" t="str">
            <v/>
          </cell>
          <cell r="K1403" t="str">
            <v/>
          </cell>
        </row>
        <row r="1404">
          <cell r="A1404">
            <v>1402</v>
          </cell>
          <cell r="J1404" t="str">
            <v/>
          </cell>
          <cell r="K1404" t="str">
            <v/>
          </cell>
        </row>
        <row r="1405">
          <cell r="A1405">
            <v>1403</v>
          </cell>
          <cell r="J1405" t="str">
            <v/>
          </cell>
          <cell r="K1405" t="str">
            <v/>
          </cell>
        </row>
        <row r="1406">
          <cell r="A1406">
            <v>1404</v>
          </cell>
          <cell r="J1406" t="str">
            <v/>
          </cell>
          <cell r="K1406" t="str">
            <v/>
          </cell>
        </row>
        <row r="1407">
          <cell r="A1407">
            <v>1405</v>
          </cell>
          <cell r="J1407" t="str">
            <v/>
          </cell>
          <cell r="K1407" t="str">
            <v/>
          </cell>
        </row>
        <row r="1408">
          <cell r="A1408">
            <v>1406</v>
          </cell>
          <cell r="J1408" t="str">
            <v/>
          </cell>
          <cell r="K1408" t="str">
            <v/>
          </cell>
        </row>
        <row r="1409">
          <cell r="A1409">
            <v>1407</v>
          </cell>
          <cell r="J1409" t="str">
            <v/>
          </cell>
          <cell r="K1409" t="str">
            <v/>
          </cell>
        </row>
        <row r="1410">
          <cell r="A1410">
            <v>1408</v>
          </cell>
          <cell r="J1410" t="str">
            <v/>
          </cell>
          <cell r="K1410" t="str">
            <v/>
          </cell>
        </row>
        <row r="1411">
          <cell r="A1411">
            <v>1409</v>
          </cell>
          <cell r="J1411" t="str">
            <v/>
          </cell>
          <cell r="K1411" t="str">
            <v/>
          </cell>
        </row>
        <row r="1412">
          <cell r="J1412" t="str">
            <v/>
          </cell>
          <cell r="K1412" t="str">
            <v/>
          </cell>
        </row>
        <row r="1413">
          <cell r="J1413" t="str">
            <v/>
          </cell>
          <cell r="K1413" t="str">
            <v/>
          </cell>
        </row>
        <row r="1414">
          <cell r="J1414" t="str">
            <v/>
          </cell>
          <cell r="K1414" t="str">
            <v/>
          </cell>
        </row>
        <row r="1415">
          <cell r="J1415" t="str">
            <v/>
          </cell>
          <cell r="K1415" t="str">
            <v/>
          </cell>
        </row>
        <row r="1416">
          <cell r="J1416" t="str">
            <v/>
          </cell>
          <cell r="K1416" t="str">
            <v/>
          </cell>
        </row>
        <row r="1417">
          <cell r="J1417" t="str">
            <v/>
          </cell>
          <cell r="K1417" t="str">
            <v/>
          </cell>
        </row>
        <row r="1418">
          <cell r="J1418" t="str">
            <v/>
          </cell>
          <cell r="K1418" t="str">
            <v/>
          </cell>
        </row>
        <row r="1419">
          <cell r="J1419" t="str">
            <v/>
          </cell>
          <cell r="K1419" t="str">
            <v/>
          </cell>
        </row>
        <row r="1420">
          <cell r="J1420" t="str">
            <v/>
          </cell>
          <cell r="K1420" t="str">
            <v/>
          </cell>
        </row>
        <row r="1421">
          <cell r="J1421" t="str">
            <v/>
          </cell>
          <cell r="K1421" t="str">
            <v/>
          </cell>
        </row>
        <row r="1422">
          <cell r="J1422" t="str">
            <v/>
          </cell>
          <cell r="K1422" t="str">
            <v/>
          </cell>
        </row>
        <row r="1423">
          <cell r="J1423" t="str">
            <v/>
          </cell>
          <cell r="K1423" t="str">
            <v/>
          </cell>
        </row>
        <row r="1424">
          <cell r="J1424" t="str">
            <v/>
          </cell>
          <cell r="K1424" t="str">
            <v/>
          </cell>
        </row>
        <row r="1425">
          <cell r="J1425" t="str">
            <v/>
          </cell>
          <cell r="K1425" t="str">
            <v/>
          </cell>
        </row>
        <row r="1426">
          <cell r="J1426" t="str">
            <v/>
          </cell>
          <cell r="K1426" t="str">
            <v/>
          </cell>
        </row>
        <row r="1427">
          <cell r="J1427" t="str">
            <v/>
          </cell>
          <cell r="K1427" t="str">
            <v/>
          </cell>
        </row>
        <row r="1428">
          <cell r="J1428" t="str">
            <v/>
          </cell>
          <cell r="K1428" t="str">
            <v/>
          </cell>
        </row>
        <row r="1429">
          <cell r="J1429" t="str">
            <v/>
          </cell>
          <cell r="K1429" t="str">
            <v/>
          </cell>
        </row>
        <row r="1430">
          <cell r="J1430" t="str">
            <v/>
          </cell>
          <cell r="K1430" t="str">
            <v/>
          </cell>
        </row>
        <row r="1431">
          <cell r="J1431" t="str">
            <v/>
          </cell>
          <cell r="K1431" t="str">
            <v/>
          </cell>
        </row>
        <row r="1432">
          <cell r="J1432" t="str">
            <v/>
          </cell>
          <cell r="K1432" t="str">
            <v/>
          </cell>
        </row>
        <row r="1433">
          <cell r="J1433" t="str">
            <v/>
          </cell>
          <cell r="K1433" t="str">
            <v/>
          </cell>
        </row>
        <row r="1434">
          <cell r="J1434" t="str">
            <v/>
          </cell>
          <cell r="K1434" t="str">
            <v/>
          </cell>
        </row>
        <row r="1435">
          <cell r="J1435" t="str">
            <v/>
          </cell>
          <cell r="K1435" t="str">
            <v/>
          </cell>
        </row>
        <row r="1436">
          <cell r="J1436" t="str">
            <v/>
          </cell>
          <cell r="K1436" t="str">
            <v/>
          </cell>
        </row>
        <row r="1437">
          <cell r="J1437" t="str">
            <v/>
          </cell>
          <cell r="K1437" t="str">
            <v/>
          </cell>
        </row>
        <row r="1438">
          <cell r="J1438" t="str">
            <v/>
          </cell>
          <cell r="K1438" t="str">
            <v/>
          </cell>
        </row>
        <row r="1439">
          <cell r="J1439" t="str">
            <v/>
          </cell>
          <cell r="K1439" t="str">
            <v/>
          </cell>
        </row>
        <row r="1440">
          <cell r="J1440" t="str">
            <v/>
          </cell>
          <cell r="K1440" t="str">
            <v/>
          </cell>
        </row>
        <row r="1441">
          <cell r="J1441" t="str">
            <v/>
          </cell>
          <cell r="K1441" t="str">
            <v/>
          </cell>
        </row>
        <row r="1442">
          <cell r="J1442" t="str">
            <v/>
          </cell>
          <cell r="K1442" t="str">
            <v/>
          </cell>
        </row>
        <row r="1443">
          <cell r="J1443" t="str">
            <v/>
          </cell>
          <cell r="K1443" t="str">
            <v/>
          </cell>
        </row>
        <row r="1444">
          <cell r="J1444" t="str">
            <v/>
          </cell>
          <cell r="K1444" t="str">
            <v/>
          </cell>
        </row>
        <row r="1445">
          <cell r="J1445" t="str">
            <v/>
          </cell>
          <cell r="K1445" t="str">
            <v/>
          </cell>
        </row>
        <row r="1446">
          <cell r="J1446" t="str">
            <v/>
          </cell>
          <cell r="K1446" t="str">
            <v/>
          </cell>
        </row>
        <row r="1447">
          <cell r="J1447" t="str">
            <v/>
          </cell>
          <cell r="K1447" t="str">
            <v/>
          </cell>
        </row>
        <row r="1448">
          <cell r="J1448" t="str">
            <v/>
          </cell>
          <cell r="K1448" t="str">
            <v/>
          </cell>
        </row>
        <row r="1449">
          <cell r="J1449" t="str">
            <v/>
          </cell>
          <cell r="K1449" t="str">
            <v/>
          </cell>
        </row>
        <row r="1450">
          <cell r="J1450" t="str">
            <v/>
          </cell>
          <cell r="K1450" t="str">
            <v/>
          </cell>
        </row>
        <row r="1451">
          <cell r="J1451" t="str">
            <v/>
          </cell>
          <cell r="K1451" t="str">
            <v/>
          </cell>
        </row>
        <row r="1452">
          <cell r="J1452" t="str">
            <v/>
          </cell>
          <cell r="K1452" t="str">
            <v/>
          </cell>
        </row>
        <row r="1453">
          <cell r="J1453" t="str">
            <v/>
          </cell>
          <cell r="K1453" t="str">
            <v/>
          </cell>
        </row>
        <row r="1454">
          <cell r="J1454" t="str">
            <v/>
          </cell>
          <cell r="K1454" t="str">
            <v/>
          </cell>
        </row>
        <row r="1455">
          <cell r="J1455" t="str">
            <v/>
          </cell>
          <cell r="K1455" t="str">
            <v/>
          </cell>
        </row>
        <row r="1456">
          <cell r="J1456" t="str">
            <v/>
          </cell>
          <cell r="K1456" t="str">
            <v/>
          </cell>
        </row>
        <row r="1457">
          <cell r="J1457" t="str">
            <v/>
          </cell>
          <cell r="K1457" t="str">
            <v/>
          </cell>
        </row>
        <row r="1458">
          <cell r="J1458" t="str">
            <v/>
          </cell>
          <cell r="K1458" t="str">
            <v/>
          </cell>
        </row>
        <row r="1459">
          <cell r="J1459" t="str">
            <v/>
          </cell>
          <cell r="K1459" t="str">
            <v/>
          </cell>
        </row>
        <row r="1460">
          <cell r="J1460" t="str">
            <v/>
          </cell>
          <cell r="K1460" t="str">
            <v/>
          </cell>
        </row>
        <row r="1461">
          <cell r="J1461" t="str">
            <v/>
          </cell>
          <cell r="K1461" t="str">
            <v/>
          </cell>
        </row>
        <row r="1462">
          <cell r="J1462" t="str">
            <v/>
          </cell>
          <cell r="K1462" t="str">
            <v/>
          </cell>
        </row>
        <row r="1463">
          <cell r="J1463" t="str">
            <v/>
          </cell>
          <cell r="K1463" t="str">
            <v/>
          </cell>
        </row>
        <row r="1464">
          <cell r="J1464" t="str">
            <v/>
          </cell>
          <cell r="K1464" t="str">
            <v/>
          </cell>
        </row>
        <row r="1465">
          <cell r="J1465" t="str">
            <v/>
          </cell>
          <cell r="K1465" t="str">
            <v/>
          </cell>
        </row>
        <row r="1466">
          <cell r="J1466" t="str">
            <v/>
          </cell>
          <cell r="K1466" t="str">
            <v/>
          </cell>
        </row>
        <row r="1467">
          <cell r="J1467" t="str">
            <v/>
          </cell>
          <cell r="K1467" t="str">
            <v/>
          </cell>
        </row>
        <row r="1468">
          <cell r="J1468" t="str">
            <v/>
          </cell>
          <cell r="K1468" t="str">
            <v/>
          </cell>
        </row>
        <row r="1469">
          <cell r="J1469" t="str">
            <v/>
          </cell>
          <cell r="K1469" t="str">
            <v/>
          </cell>
        </row>
        <row r="1470">
          <cell r="J1470" t="str">
            <v/>
          </cell>
          <cell r="K1470" t="str">
            <v/>
          </cell>
        </row>
        <row r="1471">
          <cell r="J1471" t="str">
            <v/>
          </cell>
          <cell r="K1471" t="str">
            <v/>
          </cell>
        </row>
        <row r="1472">
          <cell r="J1472" t="str">
            <v/>
          </cell>
          <cell r="K1472" t="str">
            <v/>
          </cell>
        </row>
        <row r="1473">
          <cell r="J1473" t="str">
            <v/>
          </cell>
          <cell r="K1473" t="str">
            <v/>
          </cell>
        </row>
        <row r="1474">
          <cell r="J1474" t="str">
            <v/>
          </cell>
          <cell r="K1474" t="str">
            <v/>
          </cell>
        </row>
        <row r="1475">
          <cell r="J1475" t="str">
            <v/>
          </cell>
          <cell r="K1475" t="str">
            <v/>
          </cell>
        </row>
        <row r="1476">
          <cell r="J1476" t="str">
            <v/>
          </cell>
          <cell r="K1476" t="str">
            <v/>
          </cell>
        </row>
        <row r="1477">
          <cell r="J1477" t="str">
            <v/>
          </cell>
          <cell r="K1477" t="str">
            <v/>
          </cell>
        </row>
        <row r="1478">
          <cell r="J1478" t="str">
            <v/>
          </cell>
          <cell r="K1478" t="str">
            <v/>
          </cell>
        </row>
        <row r="1479">
          <cell r="J1479" t="str">
            <v/>
          </cell>
          <cell r="K1479" t="str">
            <v/>
          </cell>
        </row>
        <row r="1480">
          <cell r="J1480" t="str">
            <v/>
          </cell>
          <cell r="K1480" t="str">
            <v/>
          </cell>
        </row>
        <row r="1481">
          <cell r="J1481" t="str">
            <v/>
          </cell>
          <cell r="K1481" t="str">
            <v/>
          </cell>
        </row>
        <row r="1482">
          <cell r="J1482" t="str">
            <v/>
          </cell>
          <cell r="K1482" t="str">
            <v/>
          </cell>
        </row>
        <row r="1483">
          <cell r="J1483" t="str">
            <v/>
          </cell>
          <cell r="K1483" t="str">
            <v/>
          </cell>
        </row>
        <row r="1484">
          <cell r="J1484" t="str">
            <v/>
          </cell>
          <cell r="K1484" t="str">
            <v/>
          </cell>
        </row>
        <row r="1485">
          <cell r="J1485" t="str">
            <v/>
          </cell>
          <cell r="K1485" t="str">
            <v/>
          </cell>
        </row>
        <row r="1486">
          <cell r="J1486" t="str">
            <v/>
          </cell>
          <cell r="K1486" t="str">
            <v/>
          </cell>
        </row>
        <row r="1487">
          <cell r="J1487" t="str">
            <v/>
          </cell>
          <cell r="K1487" t="str">
            <v/>
          </cell>
        </row>
        <row r="1488">
          <cell r="J1488" t="str">
            <v/>
          </cell>
          <cell r="K1488" t="str">
            <v/>
          </cell>
        </row>
        <row r="1489">
          <cell r="J1489" t="str">
            <v/>
          </cell>
          <cell r="K1489" t="str">
            <v/>
          </cell>
        </row>
        <row r="1490">
          <cell r="J1490" t="str">
            <v/>
          </cell>
          <cell r="K1490" t="str">
            <v/>
          </cell>
        </row>
        <row r="1491">
          <cell r="J1491" t="str">
            <v/>
          </cell>
          <cell r="K1491" t="str">
            <v/>
          </cell>
        </row>
        <row r="1492">
          <cell r="J1492" t="str">
            <v/>
          </cell>
          <cell r="K1492" t="str">
            <v/>
          </cell>
        </row>
        <row r="1493">
          <cell r="J1493" t="str">
            <v/>
          </cell>
          <cell r="K1493" t="str">
            <v/>
          </cell>
        </row>
        <row r="1494">
          <cell r="J1494" t="str">
            <v/>
          </cell>
          <cell r="K1494" t="str">
            <v/>
          </cell>
        </row>
        <row r="1495">
          <cell r="J1495" t="str">
            <v/>
          </cell>
          <cell r="K1495" t="str">
            <v/>
          </cell>
        </row>
        <row r="1496">
          <cell r="J1496" t="str">
            <v/>
          </cell>
          <cell r="K1496" t="str">
            <v/>
          </cell>
        </row>
        <row r="1497">
          <cell r="J1497" t="str">
            <v/>
          </cell>
          <cell r="K1497" t="str">
            <v/>
          </cell>
        </row>
        <row r="1498">
          <cell r="J1498" t="str">
            <v/>
          </cell>
          <cell r="K1498" t="str">
            <v/>
          </cell>
        </row>
        <row r="1499">
          <cell r="J1499" t="str">
            <v/>
          </cell>
          <cell r="K1499" t="str">
            <v/>
          </cell>
        </row>
        <row r="1500">
          <cell r="J1500" t="str">
            <v/>
          </cell>
          <cell r="K1500" t="str">
            <v/>
          </cell>
        </row>
        <row r="1501">
          <cell r="J1501" t="str">
            <v/>
          </cell>
          <cell r="K1501" t="str">
            <v/>
          </cell>
        </row>
        <row r="1502">
          <cell r="J1502" t="str">
            <v/>
          </cell>
          <cell r="K1502" t="str">
            <v/>
          </cell>
        </row>
        <row r="1503">
          <cell r="J1503" t="str">
            <v/>
          </cell>
          <cell r="K1503" t="str">
            <v/>
          </cell>
        </row>
        <row r="1504">
          <cell r="J1504" t="str">
            <v/>
          </cell>
          <cell r="K1504" t="str">
            <v/>
          </cell>
        </row>
        <row r="1505">
          <cell r="J1505" t="str">
            <v/>
          </cell>
          <cell r="K1505" t="str">
            <v/>
          </cell>
        </row>
        <row r="1506">
          <cell r="J1506" t="str">
            <v/>
          </cell>
          <cell r="K1506" t="str">
            <v/>
          </cell>
        </row>
        <row r="1507">
          <cell r="J1507" t="str">
            <v/>
          </cell>
          <cell r="K1507" t="str">
            <v/>
          </cell>
        </row>
        <row r="1508">
          <cell r="J1508" t="str">
            <v/>
          </cell>
          <cell r="K1508" t="str">
            <v/>
          </cell>
        </row>
        <row r="1509">
          <cell r="J1509" t="str">
            <v/>
          </cell>
          <cell r="K1509" t="str">
            <v/>
          </cell>
        </row>
        <row r="1510">
          <cell r="J1510" t="str">
            <v/>
          </cell>
          <cell r="K1510" t="str">
            <v/>
          </cell>
        </row>
        <row r="1511">
          <cell r="J1511" t="str">
            <v/>
          </cell>
          <cell r="K1511" t="str">
            <v/>
          </cell>
        </row>
        <row r="1512">
          <cell r="J1512" t="str">
            <v/>
          </cell>
          <cell r="K1512" t="str">
            <v/>
          </cell>
        </row>
        <row r="1513">
          <cell r="J1513" t="str">
            <v/>
          </cell>
          <cell r="K1513" t="str">
            <v/>
          </cell>
        </row>
        <row r="1514">
          <cell r="J1514" t="str">
            <v/>
          </cell>
          <cell r="K1514" t="str">
            <v/>
          </cell>
        </row>
        <row r="1515">
          <cell r="J1515" t="str">
            <v/>
          </cell>
          <cell r="K1515" t="str">
            <v/>
          </cell>
        </row>
        <row r="1516">
          <cell r="J1516" t="str">
            <v/>
          </cell>
          <cell r="K1516" t="str">
            <v/>
          </cell>
        </row>
        <row r="1517">
          <cell r="J1517" t="str">
            <v/>
          </cell>
          <cell r="K1517" t="str">
            <v/>
          </cell>
        </row>
        <row r="1518">
          <cell r="J1518" t="str">
            <v/>
          </cell>
          <cell r="K1518" t="str">
            <v/>
          </cell>
        </row>
        <row r="1519">
          <cell r="J1519" t="str">
            <v/>
          </cell>
          <cell r="K1519" t="str">
            <v/>
          </cell>
        </row>
        <row r="1520">
          <cell r="J1520" t="str">
            <v/>
          </cell>
          <cell r="K1520" t="str">
            <v/>
          </cell>
        </row>
        <row r="1521">
          <cell r="J1521" t="str">
            <v/>
          </cell>
          <cell r="K1521" t="str">
            <v/>
          </cell>
        </row>
        <row r="1522">
          <cell r="J1522" t="str">
            <v/>
          </cell>
          <cell r="K1522" t="str">
            <v/>
          </cell>
        </row>
        <row r="1523">
          <cell r="J1523" t="str">
            <v/>
          </cell>
          <cell r="K1523" t="str">
            <v/>
          </cell>
        </row>
        <row r="1524">
          <cell r="J1524" t="str">
            <v/>
          </cell>
          <cell r="K1524" t="str">
            <v/>
          </cell>
        </row>
        <row r="1525">
          <cell r="J1525" t="str">
            <v/>
          </cell>
          <cell r="K1525" t="str">
            <v/>
          </cell>
        </row>
        <row r="1526">
          <cell r="J1526" t="str">
            <v/>
          </cell>
          <cell r="K1526" t="str">
            <v/>
          </cell>
        </row>
        <row r="1527">
          <cell r="J1527" t="str">
            <v/>
          </cell>
          <cell r="K1527" t="str">
            <v/>
          </cell>
        </row>
        <row r="1528">
          <cell r="J1528" t="str">
            <v/>
          </cell>
          <cell r="K1528" t="str">
            <v/>
          </cell>
        </row>
        <row r="1529">
          <cell r="J1529" t="str">
            <v/>
          </cell>
          <cell r="K1529" t="str">
            <v/>
          </cell>
        </row>
        <row r="1530">
          <cell r="J1530" t="str">
            <v/>
          </cell>
          <cell r="K1530" t="str">
            <v/>
          </cell>
        </row>
        <row r="1531">
          <cell r="J1531" t="str">
            <v/>
          </cell>
          <cell r="K1531" t="str">
            <v/>
          </cell>
        </row>
        <row r="1532">
          <cell r="J1532" t="str">
            <v/>
          </cell>
          <cell r="K1532" t="str">
            <v/>
          </cell>
        </row>
        <row r="1533">
          <cell r="J1533" t="str">
            <v/>
          </cell>
          <cell r="K1533" t="str">
            <v/>
          </cell>
        </row>
        <row r="1534">
          <cell r="J1534" t="str">
            <v/>
          </cell>
          <cell r="K1534" t="str">
            <v/>
          </cell>
        </row>
        <row r="1535">
          <cell r="J1535" t="str">
            <v/>
          </cell>
          <cell r="K1535" t="str">
            <v/>
          </cell>
        </row>
        <row r="1536">
          <cell r="J1536" t="str">
            <v/>
          </cell>
          <cell r="K1536" t="str">
            <v/>
          </cell>
        </row>
        <row r="1537">
          <cell r="J1537" t="str">
            <v/>
          </cell>
          <cell r="K1537" t="str">
            <v/>
          </cell>
        </row>
        <row r="1538">
          <cell r="J1538" t="str">
            <v/>
          </cell>
          <cell r="K1538" t="str">
            <v/>
          </cell>
        </row>
        <row r="1539">
          <cell r="J1539" t="str">
            <v/>
          </cell>
          <cell r="K1539" t="str">
            <v/>
          </cell>
        </row>
        <row r="1540">
          <cell r="J1540" t="str">
            <v/>
          </cell>
          <cell r="K1540" t="str">
            <v/>
          </cell>
        </row>
        <row r="1541">
          <cell r="J1541" t="str">
            <v/>
          </cell>
          <cell r="K1541" t="str">
            <v/>
          </cell>
        </row>
        <row r="1542">
          <cell r="J1542" t="str">
            <v/>
          </cell>
          <cell r="K1542" t="str">
            <v/>
          </cell>
        </row>
        <row r="1543">
          <cell r="J1543" t="str">
            <v/>
          </cell>
          <cell r="K1543" t="str">
            <v/>
          </cell>
        </row>
        <row r="1544">
          <cell r="J1544" t="str">
            <v/>
          </cell>
          <cell r="K1544" t="str">
            <v/>
          </cell>
        </row>
        <row r="1545">
          <cell r="J1545" t="str">
            <v/>
          </cell>
          <cell r="K1545" t="str">
            <v/>
          </cell>
        </row>
        <row r="1546">
          <cell r="J1546" t="str">
            <v/>
          </cell>
          <cell r="K1546" t="str">
            <v/>
          </cell>
        </row>
        <row r="1547">
          <cell r="J1547" t="str">
            <v/>
          </cell>
          <cell r="K1547" t="str">
            <v/>
          </cell>
        </row>
        <row r="1548">
          <cell r="J1548" t="str">
            <v/>
          </cell>
          <cell r="K1548" t="str">
            <v/>
          </cell>
        </row>
        <row r="1549">
          <cell r="J1549" t="str">
            <v/>
          </cell>
          <cell r="K1549" t="str">
            <v/>
          </cell>
        </row>
        <row r="1550">
          <cell r="J1550" t="str">
            <v/>
          </cell>
          <cell r="K1550" t="str">
            <v/>
          </cell>
        </row>
        <row r="1551">
          <cell r="J1551" t="str">
            <v/>
          </cell>
          <cell r="K1551" t="str">
            <v/>
          </cell>
        </row>
        <row r="1552">
          <cell r="J1552" t="str">
            <v/>
          </cell>
          <cell r="K1552" t="str">
            <v/>
          </cell>
        </row>
        <row r="1553">
          <cell r="J1553" t="str">
            <v/>
          </cell>
          <cell r="K1553" t="str">
            <v/>
          </cell>
        </row>
        <row r="1554">
          <cell r="J1554" t="str">
            <v/>
          </cell>
          <cell r="K1554" t="str">
            <v/>
          </cell>
        </row>
        <row r="1555">
          <cell r="J1555" t="str">
            <v/>
          </cell>
          <cell r="K1555" t="str">
            <v/>
          </cell>
        </row>
        <row r="1556">
          <cell r="J1556" t="str">
            <v/>
          </cell>
          <cell r="K1556" t="str">
            <v/>
          </cell>
        </row>
        <row r="1557">
          <cell r="J1557" t="str">
            <v/>
          </cell>
          <cell r="K1557" t="str">
            <v/>
          </cell>
        </row>
        <row r="1558">
          <cell r="J1558" t="str">
            <v/>
          </cell>
          <cell r="K1558" t="str">
            <v/>
          </cell>
        </row>
        <row r="1559">
          <cell r="J1559" t="str">
            <v/>
          </cell>
          <cell r="K1559" t="str">
            <v/>
          </cell>
        </row>
        <row r="1560">
          <cell r="J1560" t="str">
            <v/>
          </cell>
          <cell r="K1560" t="str">
            <v/>
          </cell>
        </row>
        <row r="1561">
          <cell r="J1561" t="str">
            <v/>
          </cell>
          <cell r="K1561" t="str">
            <v/>
          </cell>
        </row>
        <row r="1562">
          <cell r="J1562" t="str">
            <v/>
          </cell>
          <cell r="K1562" t="str">
            <v/>
          </cell>
        </row>
        <row r="1563">
          <cell r="J1563" t="str">
            <v/>
          </cell>
          <cell r="K1563" t="str">
            <v/>
          </cell>
        </row>
        <row r="1564">
          <cell r="J1564" t="str">
            <v/>
          </cell>
          <cell r="K1564" t="str">
            <v/>
          </cell>
        </row>
        <row r="1565">
          <cell r="J1565" t="str">
            <v/>
          </cell>
          <cell r="K1565" t="str">
            <v/>
          </cell>
        </row>
        <row r="1566">
          <cell r="J1566" t="str">
            <v/>
          </cell>
          <cell r="K1566" t="str">
            <v/>
          </cell>
        </row>
        <row r="1567">
          <cell r="J1567" t="str">
            <v/>
          </cell>
          <cell r="K1567" t="str">
            <v/>
          </cell>
        </row>
        <row r="1568">
          <cell r="J1568" t="str">
            <v/>
          </cell>
          <cell r="K1568" t="str">
            <v/>
          </cell>
        </row>
        <row r="1569">
          <cell r="J1569" t="str">
            <v/>
          </cell>
          <cell r="K1569" t="str">
            <v/>
          </cell>
        </row>
        <row r="1570">
          <cell r="J1570" t="str">
            <v/>
          </cell>
          <cell r="K1570" t="str">
            <v/>
          </cell>
        </row>
        <row r="1571">
          <cell r="J1571" t="str">
            <v/>
          </cell>
          <cell r="K1571" t="str">
            <v/>
          </cell>
        </row>
        <row r="1572">
          <cell r="J1572" t="str">
            <v/>
          </cell>
          <cell r="K1572" t="str">
            <v/>
          </cell>
        </row>
        <row r="1573">
          <cell r="J1573" t="str">
            <v/>
          </cell>
          <cell r="K1573" t="str">
            <v/>
          </cell>
        </row>
        <row r="1574">
          <cell r="J1574" t="str">
            <v/>
          </cell>
          <cell r="K1574" t="str">
            <v/>
          </cell>
        </row>
        <row r="1575">
          <cell r="J1575" t="str">
            <v/>
          </cell>
          <cell r="K1575" t="str">
            <v/>
          </cell>
        </row>
        <row r="1576">
          <cell r="J1576" t="str">
            <v/>
          </cell>
          <cell r="K1576" t="str">
            <v/>
          </cell>
        </row>
        <row r="1577">
          <cell r="J1577" t="str">
            <v/>
          </cell>
          <cell r="K1577" t="str">
            <v/>
          </cell>
        </row>
        <row r="1578">
          <cell r="J1578" t="str">
            <v/>
          </cell>
          <cell r="K1578" t="str">
            <v/>
          </cell>
        </row>
        <row r="1579">
          <cell r="J1579" t="str">
            <v/>
          </cell>
          <cell r="K1579" t="str">
            <v/>
          </cell>
        </row>
        <row r="1580">
          <cell r="J1580" t="str">
            <v/>
          </cell>
          <cell r="K1580" t="str">
            <v/>
          </cell>
        </row>
        <row r="1581">
          <cell r="J1581" t="str">
            <v/>
          </cell>
          <cell r="K1581" t="str">
            <v/>
          </cell>
        </row>
        <row r="1582">
          <cell r="J1582" t="str">
            <v/>
          </cell>
          <cell r="K1582" t="str">
            <v/>
          </cell>
        </row>
        <row r="1583">
          <cell r="J1583" t="str">
            <v/>
          </cell>
          <cell r="K1583" t="str">
            <v/>
          </cell>
        </row>
        <row r="1584">
          <cell r="J1584" t="str">
            <v/>
          </cell>
          <cell r="K1584" t="str">
            <v/>
          </cell>
        </row>
        <row r="1585">
          <cell r="J1585" t="str">
            <v/>
          </cell>
          <cell r="K1585" t="str">
            <v/>
          </cell>
        </row>
        <row r="1586">
          <cell r="J1586" t="str">
            <v/>
          </cell>
          <cell r="K1586" t="str">
            <v/>
          </cell>
        </row>
        <row r="1587">
          <cell r="J1587" t="str">
            <v/>
          </cell>
          <cell r="K1587" t="str">
            <v/>
          </cell>
        </row>
        <row r="1588">
          <cell r="J1588" t="str">
            <v/>
          </cell>
          <cell r="K1588" t="str">
            <v/>
          </cell>
        </row>
        <row r="1589">
          <cell r="J1589" t="str">
            <v/>
          </cell>
          <cell r="K1589" t="str">
            <v/>
          </cell>
        </row>
        <row r="1590">
          <cell r="J1590" t="str">
            <v/>
          </cell>
          <cell r="K1590" t="str">
            <v/>
          </cell>
        </row>
        <row r="1591">
          <cell r="J1591" t="str">
            <v/>
          </cell>
          <cell r="K1591" t="str">
            <v/>
          </cell>
        </row>
        <row r="1592">
          <cell r="J1592" t="str">
            <v/>
          </cell>
          <cell r="K1592" t="str">
            <v/>
          </cell>
        </row>
        <row r="1593">
          <cell r="J1593" t="str">
            <v/>
          </cell>
          <cell r="K1593" t="str">
            <v/>
          </cell>
        </row>
        <row r="1594">
          <cell r="J1594" t="str">
            <v/>
          </cell>
          <cell r="K1594" t="str">
            <v/>
          </cell>
        </row>
        <row r="1595">
          <cell r="J1595" t="str">
            <v/>
          </cell>
          <cell r="K1595" t="str">
            <v/>
          </cell>
        </row>
        <row r="1596">
          <cell r="J1596" t="str">
            <v/>
          </cell>
          <cell r="K1596" t="str">
            <v/>
          </cell>
        </row>
        <row r="1597">
          <cell r="J1597" t="str">
            <v/>
          </cell>
          <cell r="K1597" t="str">
            <v/>
          </cell>
        </row>
        <row r="1598">
          <cell r="J1598" t="str">
            <v/>
          </cell>
          <cell r="K1598" t="str">
            <v/>
          </cell>
        </row>
        <row r="1599">
          <cell r="J1599" t="str">
            <v/>
          </cell>
          <cell r="K1599" t="str">
            <v/>
          </cell>
        </row>
        <row r="1600">
          <cell r="J1600" t="str">
            <v/>
          </cell>
          <cell r="K1600" t="str">
            <v/>
          </cell>
        </row>
        <row r="1601">
          <cell r="J1601" t="str">
            <v/>
          </cell>
          <cell r="K1601" t="str">
            <v/>
          </cell>
        </row>
        <row r="1602">
          <cell r="J1602" t="str">
            <v/>
          </cell>
          <cell r="K1602" t="str">
            <v/>
          </cell>
        </row>
        <row r="1603">
          <cell r="J1603" t="str">
            <v/>
          </cell>
          <cell r="K1603" t="str">
            <v/>
          </cell>
        </row>
        <row r="1604">
          <cell r="J1604" t="str">
            <v/>
          </cell>
          <cell r="K1604" t="str">
            <v/>
          </cell>
        </row>
        <row r="1605">
          <cell r="J1605" t="str">
            <v/>
          </cell>
          <cell r="K1605" t="str">
            <v/>
          </cell>
        </row>
        <row r="1606">
          <cell r="J1606" t="str">
            <v/>
          </cell>
          <cell r="K1606" t="str">
            <v/>
          </cell>
        </row>
        <row r="1607">
          <cell r="J1607" t="str">
            <v/>
          </cell>
          <cell r="K1607" t="str">
            <v/>
          </cell>
        </row>
        <row r="1608">
          <cell r="J1608" t="str">
            <v/>
          </cell>
          <cell r="K1608" t="str">
            <v/>
          </cell>
        </row>
        <row r="1609">
          <cell r="J1609" t="str">
            <v/>
          </cell>
          <cell r="K1609" t="str">
            <v/>
          </cell>
        </row>
        <row r="1610">
          <cell r="J1610" t="str">
            <v/>
          </cell>
          <cell r="K1610" t="str">
            <v/>
          </cell>
        </row>
        <row r="1611">
          <cell r="J1611" t="str">
            <v/>
          </cell>
          <cell r="K1611" t="str">
            <v/>
          </cell>
        </row>
        <row r="1612">
          <cell r="J1612" t="str">
            <v/>
          </cell>
          <cell r="K1612" t="str">
            <v/>
          </cell>
        </row>
        <row r="1613">
          <cell r="J1613" t="str">
            <v/>
          </cell>
          <cell r="K1613" t="str">
            <v/>
          </cell>
        </row>
        <row r="1614">
          <cell r="J1614" t="str">
            <v/>
          </cell>
          <cell r="K1614" t="str">
            <v/>
          </cell>
        </row>
        <row r="1615">
          <cell r="J1615" t="str">
            <v/>
          </cell>
          <cell r="K1615" t="str">
            <v/>
          </cell>
        </row>
        <row r="1616">
          <cell r="J1616" t="str">
            <v/>
          </cell>
          <cell r="K1616" t="str">
            <v/>
          </cell>
        </row>
        <row r="1617">
          <cell r="J1617" t="str">
            <v/>
          </cell>
          <cell r="K1617" t="str">
            <v/>
          </cell>
        </row>
        <row r="1618">
          <cell r="J1618" t="str">
            <v/>
          </cell>
          <cell r="K1618" t="str">
            <v/>
          </cell>
        </row>
        <row r="1619">
          <cell r="J1619" t="str">
            <v/>
          </cell>
          <cell r="K1619" t="str">
            <v/>
          </cell>
        </row>
        <row r="1620">
          <cell r="J1620" t="str">
            <v/>
          </cell>
          <cell r="K1620" t="str">
            <v/>
          </cell>
        </row>
        <row r="1621">
          <cell r="J1621" t="str">
            <v/>
          </cell>
          <cell r="K1621" t="str">
            <v/>
          </cell>
        </row>
        <row r="1622">
          <cell r="J1622" t="str">
            <v/>
          </cell>
          <cell r="K1622" t="str">
            <v/>
          </cell>
        </row>
        <row r="1623">
          <cell r="J1623" t="str">
            <v/>
          </cell>
          <cell r="K1623" t="str">
            <v/>
          </cell>
        </row>
        <row r="1624">
          <cell r="J1624" t="str">
            <v/>
          </cell>
          <cell r="K1624" t="str">
            <v/>
          </cell>
        </row>
        <row r="1625">
          <cell r="J1625" t="str">
            <v/>
          </cell>
          <cell r="K1625" t="str">
            <v/>
          </cell>
        </row>
        <row r="1626">
          <cell r="J1626" t="str">
            <v/>
          </cell>
          <cell r="K1626" t="str">
            <v/>
          </cell>
        </row>
        <row r="1627">
          <cell r="J1627" t="str">
            <v/>
          </cell>
          <cell r="K1627" t="str">
            <v/>
          </cell>
        </row>
        <row r="1628">
          <cell r="J1628" t="str">
            <v/>
          </cell>
          <cell r="K1628" t="str">
            <v/>
          </cell>
        </row>
        <row r="1629">
          <cell r="J1629" t="str">
            <v/>
          </cell>
          <cell r="K1629" t="str">
            <v/>
          </cell>
        </row>
        <row r="1630">
          <cell r="J1630" t="str">
            <v/>
          </cell>
          <cell r="K1630" t="str">
            <v/>
          </cell>
        </row>
        <row r="1631">
          <cell r="J1631" t="str">
            <v/>
          </cell>
          <cell r="K1631" t="str">
            <v/>
          </cell>
        </row>
        <row r="1632">
          <cell r="J1632" t="str">
            <v/>
          </cell>
          <cell r="K1632" t="str">
            <v/>
          </cell>
        </row>
        <row r="1633">
          <cell r="J1633" t="str">
            <v/>
          </cell>
          <cell r="K1633" t="str">
            <v/>
          </cell>
        </row>
        <row r="1634">
          <cell r="J1634" t="str">
            <v/>
          </cell>
          <cell r="K1634" t="str">
            <v/>
          </cell>
        </row>
        <row r="1635">
          <cell r="J1635" t="str">
            <v/>
          </cell>
          <cell r="K1635" t="str">
            <v/>
          </cell>
        </row>
        <row r="1636">
          <cell r="J1636" t="str">
            <v/>
          </cell>
          <cell r="K1636" t="str">
            <v/>
          </cell>
        </row>
        <row r="1637">
          <cell r="J1637" t="str">
            <v/>
          </cell>
          <cell r="K1637" t="str">
            <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Pegawai"/>
      <sheetName val="DATA"/>
      <sheetName val="Nota Dinas Baru"/>
      <sheetName val="Surat Tugas Baru"/>
      <sheetName val="SPD 1"/>
      <sheetName val="SPD 2"/>
      <sheetName val="SPD 3"/>
      <sheetName val="SPD 4"/>
      <sheetName val="SPD 5"/>
      <sheetName val="SPD 6"/>
      <sheetName val="SPD 7"/>
      <sheetName val="SPD 8"/>
      <sheetName val="SPD Belakangnya"/>
      <sheetName val="Telaahan Staf (nota Dinas)"/>
      <sheetName val="Kuitansi pembayaran GU"/>
      <sheetName val="Rincian BPD"/>
      <sheetName val="Kuitansi pembayaran"/>
      <sheetName val="RIIL BARU"/>
      <sheetName val="Rekap"/>
      <sheetName val="Kuitansi Global GU BARU"/>
      <sheetName val="KWIT GLOBAL GU"/>
      <sheetName val="KWIT GLOBAL"/>
      <sheetName val="Laporan Baru"/>
      <sheetName val="Sheet1"/>
      <sheetName val="Sheet2"/>
      <sheetName val="Sheet3"/>
      <sheetName val="Sheet4"/>
      <sheetName val="Sheet5"/>
      <sheetName val="Sheet8"/>
      <sheetName val="Sheet6"/>
      <sheetName val="Sheet7"/>
    </sheetNames>
    <sheetDataSet>
      <sheetData sheetId="0">
        <row r="4">
          <cell r="A4">
            <v>1</v>
          </cell>
          <cell r="B4" t="str">
            <v>Dra. Nikmawati,Apt</v>
          </cell>
          <cell r="C4" t="str">
            <v>19660525 199302 2 001</v>
          </cell>
          <cell r="D4" t="str">
            <v>Pembina Tk.I /IV b</v>
          </cell>
          <cell r="E4" t="str">
            <v>IV/b</v>
          </cell>
          <cell r="F4" t="str">
            <v xml:space="preserve">Kepala Bidang Pelayanan Kesehatan </v>
          </cell>
          <cell r="G4" t="str">
            <v>-</v>
          </cell>
          <cell r="H4">
            <v>0</v>
          </cell>
          <cell r="I4">
            <v>200000</v>
          </cell>
        </row>
        <row r="5">
          <cell r="A5">
            <v>2</v>
          </cell>
          <cell r="B5" t="str">
            <v>Lenny Suhartini Erman ,SE</v>
          </cell>
          <cell r="C5" t="str">
            <v>-</v>
          </cell>
          <cell r="D5" t="str">
            <v>Honorer</v>
          </cell>
          <cell r="E5" t="str">
            <v>-</v>
          </cell>
          <cell r="F5" t="str">
            <v>Staf Seksi Pelayanan Kesehatan Primer</v>
          </cell>
          <cell r="G5" t="str">
            <v>-</v>
          </cell>
          <cell r="H5">
            <v>0</v>
          </cell>
          <cell r="I5">
            <v>150000</v>
          </cell>
        </row>
        <row r="6">
          <cell r="A6">
            <v>3</v>
          </cell>
          <cell r="B6" t="str">
            <v>Sitti  Hajar ,A.Md.Kep</v>
          </cell>
          <cell r="C6" t="str">
            <v>-</v>
          </cell>
          <cell r="D6" t="str">
            <v>Honorer</v>
          </cell>
          <cell r="E6" t="str">
            <v>-</v>
          </cell>
          <cell r="F6" t="str">
            <v>Staf Seksi Pelayanan Kesehatan Primer</v>
          </cell>
          <cell r="G6" t="str">
            <v>-</v>
          </cell>
          <cell r="H6">
            <v>0</v>
          </cell>
          <cell r="I6">
            <v>150000</v>
          </cell>
        </row>
        <row r="7">
          <cell r="A7">
            <v>4</v>
          </cell>
          <cell r="B7" t="str">
            <v>Siti Fatimah, A.Md.Keb</v>
          </cell>
          <cell r="C7" t="str">
            <v>--</v>
          </cell>
          <cell r="D7" t="str">
            <v>-</v>
          </cell>
          <cell r="E7" t="str">
            <v>-</v>
          </cell>
          <cell r="F7" t="str">
            <v>Pengelola Program Yankestrad</v>
          </cell>
          <cell r="G7" t="str">
            <v>-</v>
          </cell>
          <cell r="H7">
            <v>0</v>
          </cell>
          <cell r="I7">
            <v>150000</v>
          </cell>
        </row>
        <row r="8">
          <cell r="A8">
            <v>5</v>
          </cell>
          <cell r="B8">
            <v>0</v>
          </cell>
          <cell r="C8">
            <v>0</v>
          </cell>
          <cell r="D8">
            <v>0</v>
          </cell>
          <cell r="E8">
            <v>0</v>
          </cell>
          <cell r="F8">
            <v>0</v>
          </cell>
          <cell r="G8">
            <v>0</v>
          </cell>
          <cell r="H8">
            <v>0</v>
          </cell>
          <cell r="I8">
            <v>150000</v>
          </cell>
        </row>
        <row r="9">
          <cell r="A9">
            <v>6</v>
          </cell>
          <cell r="B9">
            <v>0</v>
          </cell>
          <cell r="C9">
            <v>0</v>
          </cell>
          <cell r="D9">
            <v>0</v>
          </cell>
          <cell r="E9">
            <v>0</v>
          </cell>
          <cell r="F9">
            <v>0</v>
          </cell>
          <cell r="G9">
            <v>0</v>
          </cell>
          <cell r="H9">
            <v>0</v>
          </cell>
          <cell r="I9">
            <v>0</v>
          </cell>
        </row>
        <row r="10">
          <cell r="A10">
            <v>7</v>
          </cell>
          <cell r="B10">
            <v>0</v>
          </cell>
          <cell r="C10">
            <v>0</v>
          </cell>
          <cell r="D10">
            <v>0</v>
          </cell>
          <cell r="E10">
            <v>0</v>
          </cell>
          <cell r="F10">
            <v>0</v>
          </cell>
          <cell r="G10">
            <v>0</v>
          </cell>
          <cell r="H10">
            <v>0</v>
          </cell>
          <cell r="I10">
            <v>0</v>
          </cell>
        </row>
        <row r="11">
          <cell r="A11">
            <v>8</v>
          </cell>
          <cell r="B11">
            <v>0</v>
          </cell>
          <cell r="C11">
            <v>0</v>
          </cell>
          <cell r="D11">
            <v>0</v>
          </cell>
          <cell r="E11">
            <v>0</v>
          </cell>
          <cell r="F11">
            <v>0</v>
          </cell>
          <cell r="G11">
            <v>0</v>
          </cell>
          <cell r="H11">
            <v>0</v>
          </cell>
          <cell r="I11">
            <v>0</v>
          </cell>
        </row>
        <row r="12">
          <cell r="A12">
            <v>9</v>
          </cell>
          <cell r="B12">
            <v>0</v>
          </cell>
          <cell r="C12">
            <v>0</v>
          </cell>
          <cell r="D12">
            <v>0</v>
          </cell>
          <cell r="E12">
            <v>0</v>
          </cell>
          <cell r="F12">
            <v>0</v>
          </cell>
          <cell r="G12">
            <v>0</v>
          </cell>
          <cell r="H12">
            <v>0</v>
          </cell>
          <cell r="I12">
            <v>0</v>
          </cell>
        </row>
        <row r="13">
          <cell r="A13">
            <v>10</v>
          </cell>
          <cell r="B13">
            <v>0</v>
          </cell>
          <cell r="C13">
            <v>0</v>
          </cell>
          <cell r="D13">
            <v>0</v>
          </cell>
          <cell r="E13">
            <v>0</v>
          </cell>
          <cell r="F13">
            <v>0</v>
          </cell>
          <cell r="G13">
            <v>0</v>
          </cell>
          <cell r="H13">
            <v>0</v>
          </cell>
          <cell r="I13">
            <v>0</v>
          </cell>
        </row>
        <row r="14">
          <cell r="A14">
            <v>42</v>
          </cell>
          <cell r="B14">
            <v>0</v>
          </cell>
          <cell r="C14">
            <v>0</v>
          </cell>
          <cell r="D14">
            <v>0</v>
          </cell>
          <cell r="E14">
            <v>0</v>
          </cell>
          <cell r="F14">
            <v>0</v>
          </cell>
          <cell r="G14">
            <v>0</v>
          </cell>
          <cell r="H14">
            <v>0</v>
          </cell>
          <cell r="I14">
            <v>0</v>
          </cell>
        </row>
        <row r="15">
          <cell r="A15">
            <v>43</v>
          </cell>
          <cell r="B15">
            <v>0</v>
          </cell>
          <cell r="C15">
            <v>0</v>
          </cell>
          <cell r="D15">
            <v>0</v>
          </cell>
          <cell r="E15">
            <v>0</v>
          </cell>
          <cell r="F15">
            <v>0</v>
          </cell>
          <cell r="G15">
            <v>0</v>
          </cell>
          <cell r="H15">
            <v>0</v>
          </cell>
          <cell r="I15">
            <v>150000</v>
          </cell>
        </row>
        <row r="18">
          <cell r="A18">
            <v>1</v>
          </cell>
          <cell r="B18" t="str">
            <v>Kuaro</v>
          </cell>
          <cell r="C18">
            <v>100000</v>
          </cell>
          <cell r="F18" t="str">
            <v>UANG SAKU PERJALANAN DINAS</v>
          </cell>
        </row>
        <row r="19">
          <cell r="A19">
            <v>2</v>
          </cell>
          <cell r="B19" t="str">
            <v>Lolo</v>
          </cell>
          <cell r="C19">
            <v>75000</v>
          </cell>
          <cell r="F19" t="str">
            <v>DALAM DAERAH</v>
          </cell>
        </row>
        <row r="20">
          <cell r="A20">
            <v>3</v>
          </cell>
          <cell r="B20" t="str">
            <v>Long Ikis</v>
          </cell>
          <cell r="C20">
            <v>150000</v>
          </cell>
          <cell r="F20" t="str">
            <v>ESELON II</v>
          </cell>
        </row>
        <row r="21">
          <cell r="A21">
            <v>4</v>
          </cell>
          <cell r="B21" t="str">
            <v>Krayan</v>
          </cell>
          <cell r="C21">
            <v>180000</v>
          </cell>
          <cell r="F21" t="str">
            <v>ESELON III s.d  honorer</v>
          </cell>
        </row>
        <row r="22">
          <cell r="A22">
            <v>5</v>
          </cell>
          <cell r="B22" t="str">
            <v>Kayungo</v>
          </cell>
          <cell r="C22">
            <v>180000</v>
          </cell>
        </row>
        <row r="23">
          <cell r="A23">
            <v>6</v>
          </cell>
          <cell r="B23" t="str">
            <v>Long Kali</v>
          </cell>
          <cell r="C23">
            <v>175000</v>
          </cell>
        </row>
        <row r="24">
          <cell r="A24">
            <v>7</v>
          </cell>
          <cell r="B24" t="str">
            <v>Mendik</v>
          </cell>
          <cell r="C24">
            <v>225000</v>
          </cell>
          <cell r="F24" t="str">
            <v>LUAR DAERAH DALAM PROPINSI</v>
          </cell>
        </row>
        <row r="25">
          <cell r="A25">
            <v>8</v>
          </cell>
          <cell r="B25" t="str">
            <v>Sebakung Taka</v>
          </cell>
          <cell r="C25">
            <v>279000</v>
          </cell>
          <cell r="F25" t="str">
            <v>ESELON II</v>
          </cell>
        </row>
        <row r="26">
          <cell r="A26">
            <v>9</v>
          </cell>
          <cell r="B26" t="str">
            <v>Batu Sopang</v>
          </cell>
          <cell r="C26">
            <v>160000</v>
          </cell>
          <cell r="F26" t="str">
            <v>ESELON III s.d  honorer</v>
          </cell>
        </row>
        <row r="27">
          <cell r="A27">
            <v>10</v>
          </cell>
          <cell r="B27" t="str">
            <v>Batu Engau</v>
          </cell>
          <cell r="C27">
            <v>135000</v>
          </cell>
        </row>
        <row r="28">
          <cell r="A28">
            <v>11</v>
          </cell>
          <cell r="B28" t="str">
            <v>Muara Komam</v>
          </cell>
          <cell r="C28">
            <v>200000</v>
          </cell>
        </row>
        <row r="29">
          <cell r="A29">
            <v>12</v>
          </cell>
          <cell r="B29" t="str">
            <v>Muser</v>
          </cell>
          <cell r="C29">
            <v>200000</v>
          </cell>
          <cell r="F29" t="str">
            <v>LUAR DAERAH DALAM PROPINSI  KHUSUS WILAYAH UTARA</v>
          </cell>
        </row>
        <row r="30">
          <cell r="A30">
            <v>13</v>
          </cell>
          <cell r="B30" t="str">
            <v>Pasir Belangkong</v>
          </cell>
          <cell r="C30">
            <v>75000</v>
          </cell>
          <cell r="F30" t="str">
            <v>ESELON II</v>
          </cell>
        </row>
        <row r="31">
          <cell r="A31">
            <v>14</v>
          </cell>
          <cell r="B31" t="str">
            <v>Suliliran Baru</v>
          </cell>
          <cell r="C31">
            <v>125000</v>
          </cell>
          <cell r="F31" t="str">
            <v>ESELON III s.d  honorer</v>
          </cell>
        </row>
        <row r="32">
          <cell r="A32">
            <v>15</v>
          </cell>
          <cell r="B32" t="str">
            <v>Suatang Baru</v>
          </cell>
          <cell r="C32">
            <v>150000</v>
          </cell>
        </row>
        <row r="33">
          <cell r="A33">
            <v>16</v>
          </cell>
          <cell r="B33" t="str">
            <v>Padang Pengrapat</v>
          </cell>
          <cell r="C33">
            <v>70000</v>
          </cell>
        </row>
        <row r="34">
          <cell r="A34">
            <v>17</v>
          </cell>
          <cell r="B34" t="str">
            <v>Tanjung Aru</v>
          </cell>
          <cell r="C34">
            <v>500000</v>
          </cell>
          <cell r="F34" t="str">
            <v>LUAR DAERAH LUAR PROPINSI</v>
          </cell>
        </row>
        <row r="35">
          <cell r="A35">
            <v>18</v>
          </cell>
          <cell r="B35" t="str">
            <v>Senaken</v>
          </cell>
          <cell r="C35">
            <v>60000</v>
          </cell>
          <cell r="D35">
            <v>0</v>
          </cell>
          <cell r="F35" t="str">
            <v>ESELON II</v>
          </cell>
        </row>
        <row r="36">
          <cell r="A36">
            <v>19</v>
          </cell>
          <cell r="B36" t="str">
            <v>Tanah Grogot</v>
          </cell>
          <cell r="C36">
            <v>50000</v>
          </cell>
          <cell r="D36">
            <v>0</v>
          </cell>
          <cell r="F36" t="str">
            <v>ESELON III s.d  honorer</v>
          </cell>
        </row>
        <row r="37">
          <cell r="A37" t="str">
            <v xml:space="preserve"> </v>
          </cell>
          <cell r="B37" t="str">
            <v xml:space="preserve"> </v>
          </cell>
          <cell r="C37" t="str">
            <v xml:space="preserve"> </v>
          </cell>
        </row>
        <row r="38">
          <cell r="A38" t="str">
            <v xml:space="preserve"> </v>
          </cell>
          <cell r="B38" t="str">
            <v xml:space="preserve"> </v>
          </cell>
          <cell r="C38" t="str">
            <v xml:space="preserve"> </v>
          </cell>
        </row>
        <row r="39">
          <cell r="A39" t="str">
            <v xml:space="preserve"> </v>
          </cell>
          <cell r="B39" t="str">
            <v xml:space="preserve"> </v>
          </cell>
          <cell r="C39" t="str">
            <v xml:space="preserve"> </v>
          </cell>
          <cell r="D39">
            <v>1</v>
          </cell>
          <cell r="E39" t="str">
            <v>N a m a</v>
          </cell>
          <cell r="F39" t="str">
            <v>Fahrial Dede Ramdani</v>
          </cell>
        </row>
        <row r="40">
          <cell r="A40" t="str">
            <v xml:space="preserve"> </v>
          </cell>
          <cell r="B40" t="str">
            <v xml:space="preserve"> </v>
          </cell>
          <cell r="C40" t="str">
            <v xml:space="preserve"> </v>
          </cell>
          <cell r="E40" t="str">
            <v>Pangkat / golongan</v>
          </cell>
          <cell r="F40">
            <v>0</v>
          </cell>
        </row>
        <row r="41">
          <cell r="A41" t="str">
            <v xml:space="preserve"> </v>
          </cell>
          <cell r="B41" t="str">
            <v xml:space="preserve"> </v>
          </cell>
          <cell r="C41" t="str">
            <v xml:space="preserve"> </v>
          </cell>
          <cell r="E41" t="str">
            <v>NIP</v>
          </cell>
          <cell r="F41">
            <v>0</v>
          </cell>
        </row>
        <row r="42">
          <cell r="A42" t="str">
            <v xml:space="preserve"> </v>
          </cell>
          <cell r="B42" t="str">
            <v xml:space="preserve"> </v>
          </cell>
          <cell r="C42" t="str">
            <v xml:space="preserve"> </v>
          </cell>
          <cell r="E42" t="str">
            <v>Jabatan</v>
          </cell>
          <cell r="F42" t="str">
            <v>Staff UPTD Perbekalan Obat dan Alkes</v>
          </cell>
        </row>
        <row r="43">
          <cell r="A43" t="str">
            <v xml:space="preserve"> </v>
          </cell>
          <cell r="B43" t="str">
            <v xml:space="preserve"> </v>
          </cell>
          <cell r="C43" t="str">
            <v xml:space="preserve"> </v>
          </cell>
          <cell r="F43">
            <v>0</v>
          </cell>
        </row>
        <row r="44">
          <cell r="A44" t="str">
            <v xml:space="preserve"> </v>
          </cell>
          <cell r="B44" t="str">
            <v xml:space="preserve"> </v>
          </cell>
          <cell r="C44" t="str">
            <v xml:space="preserve"> </v>
          </cell>
          <cell r="D44">
            <v>2</v>
          </cell>
          <cell r="E44" t="str">
            <v>N a m a</v>
          </cell>
          <cell r="F44" t="str">
            <v>Lenny Suhartini Erman ,SE</v>
          </cell>
        </row>
        <row r="45">
          <cell r="A45" t="str">
            <v xml:space="preserve"> </v>
          </cell>
          <cell r="B45" t="str">
            <v xml:space="preserve"> </v>
          </cell>
          <cell r="C45" t="str">
            <v xml:space="preserve"> </v>
          </cell>
          <cell r="E45" t="str">
            <v>Pangkat / golongan</v>
          </cell>
          <cell r="F45" t="str">
            <v>-</v>
          </cell>
        </row>
        <row r="46">
          <cell r="A46" t="str">
            <v xml:space="preserve"> </v>
          </cell>
          <cell r="B46" t="str">
            <v xml:space="preserve"> </v>
          </cell>
          <cell r="C46" t="str">
            <v xml:space="preserve"> </v>
          </cell>
          <cell r="E46" t="str">
            <v>NIP</v>
          </cell>
          <cell r="F46" t="str">
            <v>Honorer</v>
          </cell>
        </row>
        <row r="47">
          <cell r="A47" t="str">
            <v xml:space="preserve"> </v>
          </cell>
          <cell r="B47" t="str">
            <v xml:space="preserve"> </v>
          </cell>
          <cell r="C47" t="str">
            <v xml:space="preserve"> </v>
          </cell>
          <cell r="E47" t="str">
            <v>Jabatan</v>
          </cell>
          <cell r="F47" t="str">
            <v>Staf Seksi Pelayanan Kesehatan Primer</v>
          </cell>
        </row>
        <row r="48">
          <cell r="A48" t="str">
            <v xml:space="preserve"> </v>
          </cell>
          <cell r="B48" t="str">
            <v xml:space="preserve"> </v>
          </cell>
          <cell r="C48" t="str">
            <v xml:space="preserve"> </v>
          </cell>
        </row>
        <row r="49">
          <cell r="A49" t="str">
            <v xml:space="preserve"> </v>
          </cell>
          <cell r="B49" t="str">
            <v xml:space="preserve"> </v>
          </cell>
          <cell r="C49" t="str">
            <v xml:space="preserve"> </v>
          </cell>
          <cell r="D49">
            <v>3</v>
          </cell>
          <cell r="E49" t="str">
            <v>N a m a</v>
          </cell>
          <cell r="F49">
            <v>0</v>
          </cell>
        </row>
        <row r="50">
          <cell r="A50" t="str">
            <v xml:space="preserve"> </v>
          </cell>
          <cell r="B50" t="str">
            <v xml:space="preserve"> </v>
          </cell>
          <cell r="C50" t="str">
            <v xml:space="preserve"> </v>
          </cell>
          <cell r="E50" t="str">
            <v>Pangkat / golongan</v>
          </cell>
          <cell r="F50">
            <v>0</v>
          </cell>
        </row>
        <row r="51">
          <cell r="A51" t="str">
            <v xml:space="preserve"> </v>
          </cell>
          <cell r="B51" t="str">
            <v xml:space="preserve"> </v>
          </cell>
          <cell r="C51" t="str">
            <v xml:space="preserve"> </v>
          </cell>
          <cell r="E51" t="str">
            <v>NIP</v>
          </cell>
          <cell r="F51">
            <v>0</v>
          </cell>
        </row>
        <row r="52">
          <cell r="A52" t="str">
            <v xml:space="preserve"> </v>
          </cell>
          <cell r="B52" t="str">
            <v xml:space="preserve"> </v>
          </cell>
          <cell r="C52" t="str">
            <v xml:space="preserve"> </v>
          </cell>
          <cell r="E52" t="str">
            <v>Jabatan</v>
          </cell>
          <cell r="F52">
            <v>0</v>
          </cell>
        </row>
        <row r="53">
          <cell r="A53">
            <v>0</v>
          </cell>
          <cell r="B53">
            <v>0</v>
          </cell>
          <cell r="C53">
            <v>0</v>
          </cell>
          <cell r="E53">
            <v>0</v>
          </cell>
          <cell r="F53">
            <v>0</v>
          </cell>
        </row>
        <row r="54">
          <cell r="A54">
            <v>0</v>
          </cell>
          <cell r="B54">
            <v>0</v>
          </cell>
          <cell r="C54">
            <v>0</v>
          </cell>
          <cell r="D54">
            <v>4</v>
          </cell>
          <cell r="E54" t="str">
            <v>N a m a</v>
          </cell>
          <cell r="F54">
            <v>0</v>
          </cell>
        </row>
        <row r="55">
          <cell r="A55">
            <v>0</v>
          </cell>
          <cell r="B55">
            <v>0</v>
          </cell>
          <cell r="C55">
            <v>0</v>
          </cell>
          <cell r="E55" t="str">
            <v>Pangkat / golongan</v>
          </cell>
          <cell r="F55">
            <v>0</v>
          </cell>
        </row>
        <row r="56">
          <cell r="A56">
            <v>0</v>
          </cell>
          <cell r="B56">
            <v>0</v>
          </cell>
          <cell r="C56">
            <v>0</v>
          </cell>
          <cell r="E56" t="str">
            <v>NIP</v>
          </cell>
          <cell r="F56">
            <v>0</v>
          </cell>
        </row>
        <row r="57">
          <cell r="A57">
            <v>0</v>
          </cell>
          <cell r="B57">
            <v>0</v>
          </cell>
          <cell r="C57">
            <v>0</v>
          </cell>
          <cell r="E57" t="str">
            <v>Jabatan</v>
          </cell>
          <cell r="F57">
            <v>0</v>
          </cell>
        </row>
        <row r="58">
          <cell r="A58">
            <v>0</v>
          </cell>
          <cell r="B58">
            <v>0</v>
          </cell>
          <cell r="C58">
            <v>0</v>
          </cell>
          <cell r="E58">
            <v>0</v>
          </cell>
        </row>
        <row r="59">
          <cell r="A59">
            <v>0</v>
          </cell>
          <cell r="B59">
            <v>0</v>
          </cell>
          <cell r="C59">
            <v>0</v>
          </cell>
          <cell r="D59">
            <v>5</v>
          </cell>
          <cell r="E59" t="str">
            <v>N a m a</v>
          </cell>
          <cell r="F59">
            <v>0</v>
          </cell>
        </row>
        <row r="60">
          <cell r="A60">
            <v>0</v>
          </cell>
          <cell r="B60">
            <v>0</v>
          </cell>
          <cell r="C60">
            <v>0</v>
          </cell>
          <cell r="E60" t="str">
            <v>Pangkat / golongan</v>
          </cell>
          <cell r="F60">
            <v>0</v>
          </cell>
        </row>
        <row r="61">
          <cell r="A61">
            <v>0</v>
          </cell>
          <cell r="B61">
            <v>0</v>
          </cell>
          <cell r="C61">
            <v>0</v>
          </cell>
          <cell r="E61" t="str">
            <v>NIP</v>
          </cell>
          <cell r="F61">
            <v>0</v>
          </cell>
        </row>
        <row r="62">
          <cell r="A62">
            <v>0</v>
          </cell>
          <cell r="B62">
            <v>0</v>
          </cell>
          <cell r="C62">
            <v>0</v>
          </cell>
          <cell r="E62" t="str">
            <v>Jabatan</v>
          </cell>
          <cell r="F62">
            <v>0</v>
          </cell>
        </row>
        <row r="63">
          <cell r="A63" t="str">
            <v xml:space="preserve"> </v>
          </cell>
          <cell r="B63" t="str">
            <v xml:space="preserve"> </v>
          </cell>
          <cell r="C63" t="str">
            <v xml:space="preserve"> </v>
          </cell>
          <cell r="E63">
            <v>0</v>
          </cell>
        </row>
        <row r="64">
          <cell r="A64" t="str">
            <v xml:space="preserve"> </v>
          </cell>
          <cell r="B64" t="str">
            <v xml:space="preserve"> </v>
          </cell>
          <cell r="C64" t="str">
            <v xml:space="preserve"> </v>
          </cell>
          <cell r="D64">
            <v>6</v>
          </cell>
          <cell r="E64" t="str">
            <v>N a m a</v>
          </cell>
          <cell r="F64">
            <v>0</v>
          </cell>
        </row>
        <row r="65">
          <cell r="A65" t="str">
            <v xml:space="preserve"> </v>
          </cell>
          <cell r="B65" t="str">
            <v xml:space="preserve"> </v>
          </cell>
          <cell r="C65" t="str">
            <v xml:space="preserve"> </v>
          </cell>
          <cell r="E65" t="str">
            <v>Pangkat / golongan</v>
          </cell>
          <cell r="F65">
            <v>0</v>
          </cell>
        </row>
        <row r="66">
          <cell r="A66" t="str">
            <v xml:space="preserve"> </v>
          </cell>
          <cell r="B66" t="str">
            <v xml:space="preserve"> </v>
          </cell>
          <cell r="C66" t="str">
            <v xml:space="preserve"> </v>
          </cell>
          <cell r="E66" t="str">
            <v>NIP</v>
          </cell>
          <cell r="F66">
            <v>0</v>
          </cell>
        </row>
        <row r="67">
          <cell r="A67" t="str">
            <v xml:space="preserve"> </v>
          </cell>
          <cell r="B67" t="str">
            <v xml:space="preserve"> </v>
          </cell>
          <cell r="C67" t="str">
            <v xml:space="preserve"> </v>
          </cell>
          <cell r="E67" t="str">
            <v>Jabatan</v>
          </cell>
          <cell r="F67">
            <v>0</v>
          </cell>
        </row>
        <row r="68">
          <cell r="A68">
            <v>0</v>
          </cell>
          <cell r="B68">
            <v>0</v>
          </cell>
          <cell r="C68">
            <v>0</v>
          </cell>
          <cell r="E68">
            <v>0</v>
          </cell>
        </row>
        <row r="69">
          <cell r="A69">
            <v>0</v>
          </cell>
          <cell r="B69">
            <v>0</v>
          </cell>
          <cell r="C69">
            <v>0</v>
          </cell>
          <cell r="D69">
            <v>7</v>
          </cell>
          <cell r="E69" t="str">
            <v>N a m a</v>
          </cell>
          <cell r="F69">
            <v>0</v>
          </cell>
        </row>
        <row r="70">
          <cell r="A70">
            <v>0</v>
          </cell>
          <cell r="B70">
            <v>0</v>
          </cell>
          <cell r="C70">
            <v>0</v>
          </cell>
          <cell r="E70" t="str">
            <v>Pangkat / golongan</v>
          </cell>
          <cell r="F70">
            <v>0</v>
          </cell>
        </row>
        <row r="71">
          <cell r="A71">
            <v>0</v>
          </cell>
          <cell r="B71">
            <v>0</v>
          </cell>
          <cell r="C71">
            <v>0</v>
          </cell>
          <cell r="E71" t="str">
            <v>NIP</v>
          </cell>
          <cell r="F71">
            <v>0</v>
          </cell>
        </row>
        <row r="72">
          <cell r="A72">
            <v>0</v>
          </cell>
          <cell r="B72">
            <v>0</v>
          </cell>
          <cell r="C72">
            <v>0</v>
          </cell>
          <cell r="E72" t="str">
            <v>Jabatan</v>
          </cell>
          <cell r="F72">
            <v>0</v>
          </cell>
        </row>
        <row r="73">
          <cell r="A73">
            <v>0</v>
          </cell>
          <cell r="B73">
            <v>0</v>
          </cell>
          <cell r="C73">
            <v>0</v>
          </cell>
          <cell r="E73">
            <v>0</v>
          </cell>
          <cell r="F73">
            <v>0</v>
          </cell>
        </row>
        <row r="74">
          <cell r="A74">
            <v>0</v>
          </cell>
          <cell r="B74">
            <v>0</v>
          </cell>
          <cell r="C74">
            <v>0</v>
          </cell>
          <cell r="D74">
            <v>8</v>
          </cell>
          <cell r="E74" t="str">
            <v>N a m a</v>
          </cell>
          <cell r="F74">
            <v>0</v>
          </cell>
        </row>
        <row r="75">
          <cell r="A75">
            <v>0</v>
          </cell>
          <cell r="B75">
            <v>0</v>
          </cell>
          <cell r="C75">
            <v>0</v>
          </cell>
          <cell r="E75" t="str">
            <v>Pangkat / golongan</v>
          </cell>
          <cell r="F75">
            <v>0</v>
          </cell>
        </row>
        <row r="76">
          <cell r="A76">
            <v>0</v>
          </cell>
          <cell r="B76">
            <v>0</v>
          </cell>
          <cell r="C76">
            <v>0</v>
          </cell>
          <cell r="E76" t="str">
            <v>NIP</v>
          </cell>
          <cell r="F76">
            <v>0</v>
          </cell>
        </row>
        <row r="77">
          <cell r="A77">
            <v>0</v>
          </cell>
          <cell r="B77">
            <v>0</v>
          </cell>
          <cell r="C77">
            <v>0</v>
          </cell>
          <cell r="E77" t="str">
            <v>Jabatan</v>
          </cell>
          <cell r="F77">
            <v>0</v>
          </cell>
        </row>
        <row r="78">
          <cell r="A78" t="str">
            <v xml:space="preserve"> </v>
          </cell>
          <cell r="B78" t="str">
            <v xml:space="preserve"> </v>
          </cell>
          <cell r="C78" t="str">
            <v xml:space="preserve"> </v>
          </cell>
        </row>
        <row r="79">
          <cell r="A79" t="str">
            <v xml:space="preserve"> </v>
          </cell>
          <cell r="B79" t="str">
            <v xml:space="preserve"> </v>
          </cell>
          <cell r="C79" t="str">
            <v xml:space="preserve"> </v>
          </cell>
          <cell r="D79" t="str">
            <v>Marliana SST.M.Kes</v>
          </cell>
          <cell r="F79" t="str">
            <v>Agnes Linda Wahyundari, SKM. M.Kes</v>
          </cell>
        </row>
        <row r="80">
          <cell r="A80" t="str">
            <v xml:space="preserve"> </v>
          </cell>
          <cell r="B80" t="str">
            <v xml:space="preserve"> </v>
          </cell>
          <cell r="C80" t="str">
            <v xml:space="preserve"> </v>
          </cell>
          <cell r="D80" t="str">
            <v>19811201 200312 2 005</v>
          </cell>
          <cell r="F80" t="str">
            <v>19661012 198511 2 001</v>
          </cell>
        </row>
        <row r="81">
          <cell r="A81" t="str">
            <v xml:space="preserve"> </v>
          </cell>
          <cell r="B81" t="str">
            <v xml:space="preserve"> </v>
          </cell>
          <cell r="C81" t="str">
            <v xml:space="preserve"> </v>
          </cell>
          <cell r="D81" t="str">
            <v>Penata Tk.I, III/d</v>
          </cell>
          <cell r="F81" t="str">
            <v>Pembina , IV/a</v>
          </cell>
        </row>
        <row r="82">
          <cell r="A82" t="str">
            <v xml:space="preserve"> </v>
          </cell>
          <cell r="B82" t="str">
            <v xml:space="preserve"> </v>
          </cell>
          <cell r="C82" t="str">
            <v xml:space="preserve"> </v>
          </cell>
          <cell r="D82" t="str">
            <v xml:space="preserve">Analis Kesehatan </v>
          </cell>
          <cell r="F82" t="str">
            <v>Fungsional Adminkes Ahli Muda Sub. Koordinator Yankes Primer</v>
          </cell>
        </row>
        <row r="83">
          <cell r="A83" t="str">
            <v xml:space="preserve"> </v>
          </cell>
          <cell r="B83" t="str">
            <v xml:space="preserve"> </v>
          </cell>
          <cell r="C83" t="str">
            <v xml:space="preserve"> </v>
          </cell>
          <cell r="F83">
            <v>0</v>
          </cell>
        </row>
        <row r="84">
          <cell r="B84" t="str">
            <v>Sitti  Hajar ,A.Md.Kep</v>
          </cell>
          <cell r="C84" t="str">
            <v xml:space="preserve"> </v>
          </cell>
          <cell r="D84" t="str">
            <v>Dra. Nikmawati,Apt</v>
          </cell>
          <cell r="F84" t="str">
            <v>Amir Faisol,SKM M.Kes</v>
          </cell>
        </row>
        <row r="85">
          <cell r="B85" t="str">
            <v>-</v>
          </cell>
          <cell r="C85" t="str">
            <v xml:space="preserve"> </v>
          </cell>
          <cell r="D85" t="str">
            <v>19660525 199302 2 001</v>
          </cell>
          <cell r="F85" t="str">
            <v>19671128 199103 1 006</v>
          </cell>
        </row>
        <row r="86">
          <cell r="B86" t="str">
            <v>Honorer</v>
          </cell>
          <cell r="C86" t="str">
            <v xml:space="preserve"> </v>
          </cell>
          <cell r="D86" t="str">
            <v>Pembina Tk.I , IV/b</v>
          </cell>
          <cell r="F86" t="str">
            <v>Pembina Utama Muda, IV/c</v>
          </cell>
        </row>
        <row r="87">
          <cell r="B87" t="str">
            <v>Staf Seksi Pelayanan Kesehatan Primer</v>
          </cell>
          <cell r="C87" t="str">
            <v xml:space="preserve"> </v>
          </cell>
          <cell r="D87" t="str">
            <v xml:space="preserve">Kepala Bidang Pelayanan Kesehatan </v>
          </cell>
          <cell r="F87" t="str">
            <v xml:space="preserve">Kepala Dinas Kesehatan </v>
          </cell>
        </row>
        <row r="88">
          <cell r="B88">
            <v>0</v>
          </cell>
          <cell r="C88" t="str">
            <v xml:space="preserve"> </v>
          </cell>
          <cell r="D88">
            <v>0</v>
          </cell>
          <cell r="F88">
            <v>0</v>
          </cell>
        </row>
        <row r="89">
          <cell r="B89" t="str">
            <v>Fatimah,S.ST,M.Tr.Keb</v>
          </cell>
          <cell r="C89" t="str">
            <v xml:space="preserve"> </v>
          </cell>
          <cell r="D89" t="str">
            <v>dr. I Dewa Made Sudarsana , M.AP</v>
          </cell>
          <cell r="F89" t="str">
            <v>Eko Ariyanto , A.Md.Kep,SKM</v>
          </cell>
        </row>
        <row r="90">
          <cell r="B90" t="str">
            <v>19770206 200212 2 007</v>
          </cell>
          <cell r="C90" t="str">
            <v xml:space="preserve"> </v>
          </cell>
          <cell r="D90" t="str">
            <v>19631123 199509 1 002</v>
          </cell>
          <cell r="F90" t="str">
            <v>19650524 198901 1 001</v>
          </cell>
        </row>
        <row r="91">
          <cell r="B91" t="str">
            <v>Penata Muda Tk.I , III/b</v>
          </cell>
          <cell r="C91" t="str">
            <v xml:space="preserve"> </v>
          </cell>
          <cell r="D91" t="str">
            <v>Pembina Utama muda/ IV.C</v>
          </cell>
          <cell r="F91" t="str">
            <v>Penata Tkt. I,  III/d</v>
          </cell>
        </row>
        <row r="92">
          <cell r="B92" t="str">
            <v>Analis Kesehatan Ibu dan Anak</v>
          </cell>
          <cell r="C92" t="str">
            <v xml:space="preserve"> </v>
          </cell>
          <cell r="D92" t="str">
            <v xml:space="preserve">Kepala Dinas Kesehatan </v>
          </cell>
          <cell r="F92" t="str">
            <v>Kepala Seksi Pencegahan &amp; Pengendalian Penyakit Menular</v>
          </cell>
        </row>
        <row r="93">
          <cell r="B93">
            <v>0</v>
          </cell>
          <cell r="C93" t="str">
            <v xml:space="preserve"> </v>
          </cell>
          <cell r="D93">
            <v>0</v>
          </cell>
          <cell r="F93">
            <v>0</v>
          </cell>
        </row>
        <row r="94">
          <cell r="B94" t="str">
            <v>Agnes Linda Wahyundari, SKM. M.Kes</v>
          </cell>
          <cell r="C94" t="str">
            <v xml:space="preserve"> </v>
          </cell>
          <cell r="D94" t="str">
            <v xml:space="preserve">dr. Ainun Jariyah </v>
          </cell>
          <cell r="F94" t="str">
            <v>Sumardin, SKM</v>
          </cell>
        </row>
        <row r="95">
          <cell r="B95" t="str">
            <v>19661012 198511 2 001</v>
          </cell>
          <cell r="D95" t="str">
            <v>19751212 200212 2 004</v>
          </cell>
          <cell r="F95" t="str">
            <v>19750427 200502 1 001</v>
          </cell>
        </row>
        <row r="96">
          <cell r="B96" t="str">
            <v>Pembina , IV/a</v>
          </cell>
          <cell r="D96" t="str">
            <v>Penata Tkt. I,  III/d</v>
          </cell>
          <cell r="F96" t="str">
            <v>Penata Muda, III/a</v>
          </cell>
        </row>
        <row r="97">
          <cell r="B97" t="str">
            <v>Kepala Seksi Pelayanan Kesehatan Primer</v>
          </cell>
          <cell r="D97" t="str">
            <v xml:space="preserve">Dokter Umum </v>
          </cell>
          <cell r="F97" t="str">
            <v xml:space="preserve">Analis Perencanaan ,Evaluasi dan Pelaporan </v>
          </cell>
        </row>
        <row r="98">
          <cell r="B98">
            <v>0</v>
          </cell>
          <cell r="D98">
            <v>0</v>
          </cell>
          <cell r="F98">
            <v>0</v>
          </cell>
        </row>
        <row r="99">
          <cell r="B99" t="str">
            <v>Suparno, Amd.Kep</v>
          </cell>
          <cell r="D99" t="str">
            <v>dr. Lutfi Jauhari</v>
          </cell>
          <cell r="F99" t="str">
            <v>Radhyallah,S.Kep</v>
          </cell>
        </row>
        <row r="100">
          <cell r="B100" t="str">
            <v>19690608 199102 1 004</v>
          </cell>
          <cell r="D100" t="str">
            <v>19870610 201507 1 001</v>
          </cell>
          <cell r="F100" t="str">
            <v>19790411 200502 1 004</v>
          </cell>
        </row>
        <row r="101">
          <cell r="B101" t="str">
            <v>Penata Tkt. I,  III/d</v>
          </cell>
          <cell r="D101" t="str">
            <v>Penata MudaTK I / III a</v>
          </cell>
          <cell r="F101" t="str">
            <v>Penata Muda Tk., III/b</v>
          </cell>
        </row>
        <row r="102">
          <cell r="B102" t="str">
            <v xml:space="preserve">Staf Seksi Pelayanan Kesehatan Rujukan </v>
          </cell>
          <cell r="D102" t="str">
            <v>Dokter Umum</v>
          </cell>
          <cell r="F102" t="str">
            <v xml:space="preserve">Staf Seksi Ketenagaan </v>
          </cell>
        </row>
        <row r="103">
          <cell r="B103">
            <v>0</v>
          </cell>
          <cell r="D103">
            <v>0</v>
          </cell>
          <cell r="F103">
            <v>0</v>
          </cell>
        </row>
        <row r="104">
          <cell r="B104" t="str">
            <v>Lenny Suhartini Erman ,SE</v>
          </cell>
          <cell r="D104" t="str">
            <v xml:space="preserve">Johansyah MA ,SE </v>
          </cell>
          <cell r="F104" t="str">
            <v>Arniah,SE</v>
          </cell>
        </row>
        <row r="105">
          <cell r="B105" t="str">
            <v>-</v>
          </cell>
          <cell r="D105" t="str">
            <v>19680320 198911 1 001</v>
          </cell>
          <cell r="F105" t="str">
            <v>19770615 200312 2 014</v>
          </cell>
        </row>
        <row r="106">
          <cell r="B106" t="str">
            <v>Honorer</v>
          </cell>
          <cell r="D106" t="str">
            <v>Penata Tk I , III/d</v>
          </cell>
          <cell r="F106" t="str">
            <v>Penata Muda, III/a</v>
          </cell>
        </row>
        <row r="107">
          <cell r="B107" t="str">
            <v>Staf Seksi Pelayanan Kesehatan Primer</v>
          </cell>
          <cell r="D107" t="str">
            <v>Kasi Promosi Kesehatan dan Pemberdayaan Masyarakat</v>
          </cell>
          <cell r="F107" t="str">
            <v>Bendahara</v>
          </cell>
        </row>
        <row r="108">
          <cell r="B108">
            <v>0</v>
          </cell>
          <cell r="D108">
            <v>0</v>
          </cell>
          <cell r="F108">
            <v>0</v>
          </cell>
        </row>
        <row r="109">
          <cell r="B109" t="str">
            <v>Lisa Dayani,SKM</v>
          </cell>
          <cell r="D109" t="str">
            <v>Yasriansyah ,SKM</v>
          </cell>
          <cell r="F109" t="str">
            <v>Susi Purwanti,SH</v>
          </cell>
        </row>
        <row r="110">
          <cell r="B110" t="str">
            <v>19780611 200003 2 005</v>
          </cell>
          <cell r="D110" t="str">
            <v>19640311 198903 1 014</v>
          </cell>
          <cell r="F110" t="str">
            <v>19610506 198903 2 003</v>
          </cell>
        </row>
        <row r="111">
          <cell r="B111" t="str">
            <v>Penata MudaTK I / III b</v>
          </cell>
          <cell r="D111" t="str">
            <v>Pembina , IV/a</v>
          </cell>
          <cell r="F111" t="str">
            <v>Penata Tkt. I,  III/d</v>
          </cell>
        </row>
        <row r="112">
          <cell r="B112" t="str">
            <v xml:space="preserve">Kasi Pelayanan Kesehatan Rujukan </v>
          </cell>
          <cell r="D112" t="str">
            <v xml:space="preserve">Sekretaris Dinas Kesehatan </v>
          </cell>
          <cell r="F112" t="str">
            <v xml:space="preserve">Kasubbag. Kepegawaian dan Umum </v>
          </cell>
        </row>
        <row r="113">
          <cell r="B113">
            <v>0</v>
          </cell>
          <cell r="D113">
            <v>0</v>
          </cell>
          <cell r="F113">
            <v>0</v>
          </cell>
        </row>
        <row r="114">
          <cell r="B114" t="str">
            <v>Yulminarti Kolompo, SKM.,MH.Kes</v>
          </cell>
          <cell r="D114" t="str">
            <v>Marliana SST.M.Kes</v>
          </cell>
          <cell r="F114" t="str">
            <v>Sudarso,SE</v>
          </cell>
        </row>
        <row r="115">
          <cell r="B115" t="str">
            <v>19780719 200701 2 007</v>
          </cell>
          <cell r="D115" t="str">
            <v>19811201 200312 2 005</v>
          </cell>
          <cell r="F115" t="str">
            <v>19761010 200701 1 031</v>
          </cell>
        </row>
        <row r="116">
          <cell r="B116" t="str">
            <v>Penata Muda Tkt. I,  III/b</v>
          </cell>
          <cell r="D116" t="str">
            <v>Penata Tk.I, III/d</v>
          </cell>
          <cell r="F116" t="str">
            <v>Penata Muda, III/a</v>
          </cell>
        </row>
        <row r="117">
          <cell r="B117" t="str">
            <v xml:space="preserve">Staf Seksi Pelayanan Kesehatan Rujukan </v>
          </cell>
          <cell r="D117" t="str">
            <v xml:space="preserve">Analis Kesehatan </v>
          </cell>
          <cell r="F117" t="str">
            <v xml:space="preserve">Staf Keuangan </v>
          </cell>
        </row>
        <row r="118">
          <cell r="B118">
            <v>0</v>
          </cell>
          <cell r="D118">
            <v>0</v>
          </cell>
          <cell r="F118">
            <v>0</v>
          </cell>
        </row>
        <row r="119">
          <cell r="B119" t="str">
            <v>Sofiah AW,S.Sos</v>
          </cell>
          <cell r="D119" t="str">
            <v>Rabiatul Adawiyah, S.Si.Apt</v>
          </cell>
          <cell r="F119" t="str">
            <v>Taufik Rahman Amd. Kep</v>
          </cell>
        </row>
        <row r="120">
          <cell r="B120" t="str">
            <v>19640611 198511 2 003</v>
          </cell>
          <cell r="D120" t="str">
            <v>19750521 200312 2 007</v>
          </cell>
          <cell r="F120" t="str">
            <v>19770313 200312 1 006</v>
          </cell>
        </row>
        <row r="121">
          <cell r="B121" t="str">
            <v>Penata Tk I , III/d</v>
          </cell>
          <cell r="D121" t="str">
            <v>Penata  Tk I , III/d</v>
          </cell>
          <cell r="F121" t="str">
            <v>Penata Muda, III/a</v>
          </cell>
        </row>
        <row r="122">
          <cell r="B122" t="str">
            <v xml:space="preserve">Kasubbag Keuangan </v>
          </cell>
          <cell r="D122" t="str">
            <v>Kasi Kefarmasian</v>
          </cell>
          <cell r="F122" t="str">
            <v xml:space="preserve">Staf UPTD Jamkesmas </v>
          </cell>
        </row>
        <row r="123">
          <cell r="B123">
            <v>0</v>
          </cell>
          <cell r="D123">
            <v>0</v>
          </cell>
          <cell r="F123">
            <v>0</v>
          </cell>
        </row>
        <row r="124">
          <cell r="B124" t="str">
            <v>Ruswati D,S.Sos</v>
          </cell>
          <cell r="D124" t="str">
            <v>Ni Made Yuliawati,Amd.Gz</v>
          </cell>
          <cell r="F124" t="str">
            <v>Hairani</v>
          </cell>
        </row>
        <row r="125">
          <cell r="B125" t="str">
            <v>19680609 198703 2 002</v>
          </cell>
          <cell r="D125" t="str">
            <v>19800711 200903 2 009</v>
          </cell>
          <cell r="F125" t="str">
            <v>19820614 201001 1 012</v>
          </cell>
        </row>
        <row r="126">
          <cell r="B126" t="str">
            <v>Penata,  III/c</v>
          </cell>
          <cell r="D126" t="str">
            <v>Penata Muda, III/a</v>
          </cell>
          <cell r="F126" t="str">
            <v>Pengatur Muda ,II/a</v>
          </cell>
        </row>
        <row r="127">
          <cell r="B127" t="str">
            <v xml:space="preserve">Staf Keuangan </v>
          </cell>
          <cell r="D127" t="str">
            <v xml:space="preserve">Staf Seksi Gizi  </v>
          </cell>
          <cell r="F127" t="str">
            <v xml:space="preserve">Staf Keuangan </v>
          </cell>
        </row>
        <row r="128">
          <cell r="B128">
            <v>0</v>
          </cell>
          <cell r="D128">
            <v>0</v>
          </cell>
          <cell r="F128">
            <v>0</v>
          </cell>
        </row>
        <row r="129">
          <cell r="B129" t="str">
            <v>Yunita Voluntary</v>
          </cell>
          <cell r="D129" t="str">
            <v>Nuriana,S.Sos</v>
          </cell>
          <cell r="F129" t="str">
            <v>Sri Fitriyah,ST</v>
          </cell>
        </row>
        <row r="130">
          <cell r="B130" t="str">
            <v>19750606 200901  2 002</v>
          </cell>
          <cell r="D130" t="str">
            <v>19671228 198903 2 009</v>
          </cell>
          <cell r="F130" t="str">
            <v>Penata Muda TK I / III b</v>
          </cell>
        </row>
        <row r="131">
          <cell r="B131" t="str">
            <v>Penata , III/c</v>
          </cell>
          <cell r="D131" t="str">
            <v>Penata,  III/c</v>
          </cell>
          <cell r="F131" t="str">
            <v>19751007 199803 2 002</v>
          </cell>
        </row>
        <row r="132">
          <cell r="B132" t="str">
            <v xml:space="preserve">Kasubag. Keuangan </v>
          </cell>
          <cell r="D132" t="str">
            <v xml:space="preserve">Staf Kepegawaian dan Umum </v>
          </cell>
          <cell r="F132" t="str">
            <v>Staf Seksi Pelayanan Medik</v>
          </cell>
        </row>
        <row r="133">
          <cell r="B133">
            <v>0</v>
          </cell>
          <cell r="D133">
            <v>0</v>
          </cell>
          <cell r="F133">
            <v>0</v>
          </cell>
        </row>
        <row r="134">
          <cell r="B134" t="str">
            <v>H. Ismail ,SKM</v>
          </cell>
          <cell r="D134" t="str">
            <v>Dedy Harianto</v>
          </cell>
          <cell r="F134" t="str">
            <v>Judarsal, SKM</v>
          </cell>
        </row>
        <row r="135">
          <cell r="B135" t="str">
            <v>19750505 199803 1 004</v>
          </cell>
          <cell r="D135" t="str">
            <v>19680609 198703 2 002</v>
          </cell>
          <cell r="F135" t="str">
            <v>Penata Muda/ III a</v>
          </cell>
        </row>
        <row r="136">
          <cell r="B136" t="str">
            <v>Penata Muda, III/a</v>
          </cell>
          <cell r="D136" t="str">
            <v>Pengatur Muda ,II/c</v>
          </cell>
          <cell r="F136" t="str">
            <v>19771021 200604 1 015</v>
          </cell>
        </row>
        <row r="137">
          <cell r="B137" t="str">
            <v>Staf Perencanaan</v>
          </cell>
          <cell r="D137" t="str">
            <v xml:space="preserve">Staf Kepegawaian dan Umum </v>
          </cell>
          <cell r="F137" t="str">
            <v>Staf Seksi Pelayanan Medik</v>
          </cell>
        </row>
        <row r="138">
          <cell r="B138">
            <v>0</v>
          </cell>
          <cell r="D138">
            <v>0</v>
          </cell>
          <cell r="F138">
            <v>0</v>
          </cell>
        </row>
        <row r="139">
          <cell r="B139" t="str">
            <v>Lia Istiana,ST</v>
          </cell>
          <cell r="D139" t="str">
            <v xml:space="preserve">Nur Halimah </v>
          </cell>
          <cell r="F139" t="str">
            <v>Hendrik Latif,SKM</v>
          </cell>
        </row>
        <row r="140">
          <cell r="B140" t="str">
            <v>19841211 199803 1 008</v>
          </cell>
          <cell r="D140" t="str">
            <v>-</v>
          </cell>
          <cell r="F140" t="str">
            <v>Penata Muda TK I / III b</v>
          </cell>
        </row>
        <row r="141">
          <cell r="B141" t="str">
            <v>Penata Muda, III/a</v>
          </cell>
          <cell r="D141" t="str">
            <v>Honorer</v>
          </cell>
          <cell r="F141" t="str">
            <v>19760224 200012 1 001</v>
          </cell>
        </row>
        <row r="142">
          <cell r="B142" t="str">
            <v>Staf Perencanaan</v>
          </cell>
          <cell r="D142" t="str">
            <v xml:space="preserve">Staf Kepegawaian dan Umum </v>
          </cell>
          <cell r="F142" t="str">
            <v>Staf Seksi Pelayanan Medik</v>
          </cell>
        </row>
        <row r="143">
          <cell r="B143">
            <v>0</v>
          </cell>
          <cell r="D143">
            <v>0</v>
          </cell>
          <cell r="F143">
            <v>0</v>
          </cell>
        </row>
        <row r="144">
          <cell r="B144" t="str">
            <v>Muchlas Sudarsono, Amd.Kep,SKM</v>
          </cell>
          <cell r="D144" t="str">
            <v>Esti Muflichah,SKM</v>
          </cell>
          <cell r="F144" t="str">
            <v>Tanwirul,Amd.Kep</v>
          </cell>
        </row>
        <row r="145">
          <cell r="B145" t="str">
            <v>19680627 198811 1 002</v>
          </cell>
          <cell r="D145" t="str">
            <v>19761007 200502 2 023</v>
          </cell>
          <cell r="F145" t="str">
            <v>Penata Muda TK I / III b</v>
          </cell>
        </row>
        <row r="146">
          <cell r="B146" t="str">
            <v>Penata Tk I , III/d</v>
          </cell>
          <cell r="D146" t="str">
            <v>Penata Muda Tkt. I,  III/b</v>
          </cell>
          <cell r="F146" t="str">
            <v>19770702 199703 1 005</v>
          </cell>
        </row>
        <row r="147">
          <cell r="B147" t="str">
            <v xml:space="preserve">Kepala Seksi Pelayanan Medik </v>
          </cell>
          <cell r="D147" t="str">
            <v xml:space="preserve">Staf Kepegawaian dan Umum </v>
          </cell>
          <cell r="F147" t="str">
            <v>Staf RSUD Panglima Sebaya</v>
          </cell>
        </row>
        <row r="148">
          <cell r="B148">
            <v>0</v>
          </cell>
          <cell r="D148">
            <v>0</v>
          </cell>
          <cell r="F148">
            <v>0</v>
          </cell>
        </row>
        <row r="149">
          <cell r="B149" t="str">
            <v>Enni Rosari W,S.Farm.MKM</v>
          </cell>
          <cell r="D149" t="str">
            <v>Rusmahyanti,Amd</v>
          </cell>
          <cell r="F149" t="str">
            <v>H. Purnomo , A.md.Kep</v>
          </cell>
        </row>
        <row r="150">
          <cell r="B150" t="str">
            <v>19750612 199402 2 001.</v>
          </cell>
          <cell r="D150" t="str">
            <v>19860719 201001 2 023</v>
          </cell>
          <cell r="F150" t="str">
            <v>Pembina Tk.I , IV/b</v>
          </cell>
        </row>
        <row r="151">
          <cell r="B151" t="str">
            <v>Penata Tkt. I,  III/d</v>
          </cell>
          <cell r="D151" t="str">
            <v>Pengatur Tk.I ,II/d</v>
          </cell>
          <cell r="F151" t="str">
            <v>19721116  199303 1 005</v>
          </cell>
        </row>
        <row r="152">
          <cell r="B152" t="str">
            <v>Kasi Sumber Daya Manusia Kesehatan</v>
          </cell>
          <cell r="D152" t="str">
            <v xml:space="preserve">Staf Kepegawaian dan Umum </v>
          </cell>
          <cell r="F152" t="str">
            <v>Staf Puskesmas Kuaro</v>
          </cell>
        </row>
        <row r="153">
          <cell r="B153">
            <v>0</v>
          </cell>
          <cell r="D153">
            <v>0</v>
          </cell>
          <cell r="F153">
            <v>0</v>
          </cell>
        </row>
        <row r="154">
          <cell r="B154" t="str">
            <v>Sulistiyo Rini,S.Si.,Apt.</v>
          </cell>
          <cell r="D154" t="str">
            <v>Sujarwo, Amd,Kep</v>
          </cell>
          <cell r="F154" t="str">
            <v xml:space="preserve">dr. Nur Arfah Ramadhana </v>
          </cell>
        </row>
        <row r="155">
          <cell r="B155" t="str">
            <v>Penata   Tk.I /III d</v>
          </cell>
          <cell r="D155" t="str">
            <v>19740319 199403 1 004</v>
          </cell>
          <cell r="F155" t="str">
            <v>Penata Muda Tkt. I,  III/b</v>
          </cell>
        </row>
        <row r="156">
          <cell r="B156" t="str">
            <v>19760410 200502 2 001</v>
          </cell>
          <cell r="D156" t="str">
            <v>Penata , III/c</v>
          </cell>
          <cell r="F156" t="str">
            <v>19850521 201411 2  001</v>
          </cell>
        </row>
        <row r="157">
          <cell r="B157" t="str">
            <v>Staf Yankestrad</v>
          </cell>
          <cell r="D157" t="str">
            <v>Staf Seksi Surveilans dan Imunisasi</v>
          </cell>
          <cell r="F157" t="str">
            <v xml:space="preserve">Pendamping Akreditasi Yanis </v>
          </cell>
        </row>
        <row r="158">
          <cell r="B158">
            <v>0</v>
          </cell>
          <cell r="D158">
            <v>0</v>
          </cell>
          <cell r="F158">
            <v>0</v>
          </cell>
        </row>
        <row r="159">
          <cell r="B159" t="str">
            <v>Suratman</v>
          </cell>
          <cell r="D159" t="str">
            <v xml:space="preserve">Darmanyah </v>
          </cell>
          <cell r="F159" t="str">
            <v>Indra Darmawan,Apt</v>
          </cell>
        </row>
        <row r="160">
          <cell r="B160" t="str">
            <v>Penata Muda Tk.I/IIIb</v>
          </cell>
          <cell r="D160" t="str">
            <v>19790512 200701 1 011</v>
          </cell>
          <cell r="F160" t="str">
            <v>19830309 200903 1 006</v>
          </cell>
        </row>
        <row r="161">
          <cell r="B161" t="str">
            <v>19620607 298712 1 003</v>
          </cell>
          <cell r="D161" t="str">
            <v>Pengatur /II c</v>
          </cell>
          <cell r="F161" t="str">
            <v>Penata , III/c</v>
          </cell>
        </row>
        <row r="162">
          <cell r="B162" t="str">
            <v>Staff Kesling</v>
          </cell>
          <cell r="D162" t="str">
            <v xml:space="preserve">Staf Kepegawaian dan Umum </v>
          </cell>
          <cell r="F162" t="str">
            <v>Kasie Alat Kesehatan  dan PKRT</v>
          </cell>
        </row>
        <row r="163">
          <cell r="B163">
            <v>0</v>
          </cell>
          <cell r="D163">
            <v>0</v>
          </cell>
          <cell r="F163">
            <v>0</v>
          </cell>
        </row>
        <row r="164">
          <cell r="B164" t="str">
            <v>Karnadi,Amd,Kep</v>
          </cell>
          <cell r="D164" t="str">
            <v>Arif Suntik tyansyah H.P ,SST</v>
          </cell>
          <cell r="F164" t="str">
            <v>Rabiatul Adawiyah,S.Si,Apt</v>
          </cell>
        </row>
        <row r="165">
          <cell r="B165" t="str">
            <v>19810701 200502 1 003</v>
          </cell>
          <cell r="D165" t="str">
            <v>19820302 2 00604 1 005</v>
          </cell>
          <cell r="F165" t="str">
            <v>19750521 200312 2 007</v>
          </cell>
        </row>
        <row r="166">
          <cell r="B166" t="str">
            <v>Penata Muda TK I , III/b</v>
          </cell>
          <cell r="D166" t="str">
            <v>Penata , III/c</v>
          </cell>
          <cell r="F166" t="str">
            <v>Pembina ,IV/a</v>
          </cell>
        </row>
        <row r="167">
          <cell r="B167" t="str">
            <v>Staf Seksi Sumber Daya Manusia</v>
          </cell>
          <cell r="D167" t="str">
            <v>Staf PTM &amp; Keswa</v>
          </cell>
          <cell r="F167" t="str">
            <v xml:space="preserve">Kasie Kefarmasian </v>
          </cell>
        </row>
        <row r="168">
          <cell r="B168">
            <v>0</v>
          </cell>
          <cell r="D168">
            <v>0</v>
          </cell>
          <cell r="F168">
            <v>0</v>
          </cell>
        </row>
        <row r="169">
          <cell r="B169" t="str">
            <v>Maya Nur Sari,Amd.Kep</v>
          </cell>
          <cell r="D169" t="str">
            <v>dr. Adhisetya Dwi Saputra</v>
          </cell>
          <cell r="F169" t="str">
            <v>dr. Siti Hawa</v>
          </cell>
        </row>
        <row r="170">
          <cell r="B170" t="str">
            <v>19800526 200212 2 008</v>
          </cell>
          <cell r="D170" t="str">
            <v>19850331 201403 1 003</v>
          </cell>
          <cell r="F170" t="str">
            <v>19730110 200312 2 002</v>
          </cell>
        </row>
        <row r="171">
          <cell r="B171" t="str">
            <v>Penata Muda TK I , III/b</v>
          </cell>
          <cell r="D171" t="str">
            <v>Penata MudaTK I / III b</v>
          </cell>
          <cell r="F171" t="str">
            <v>Penata , III/c</v>
          </cell>
        </row>
        <row r="172">
          <cell r="B172" t="str">
            <v xml:space="preserve">Staf Seksi pencegahan dan pengendalian PTM dan Kesehatan </v>
          </cell>
          <cell r="D172" t="str">
            <v>Dokter Umum</v>
          </cell>
          <cell r="F172" t="str">
            <v>Staf Seksi Kesehatan Keluarga &amp; Gizi</v>
          </cell>
        </row>
        <row r="173">
          <cell r="B173">
            <v>0</v>
          </cell>
          <cell r="D173">
            <v>0</v>
          </cell>
          <cell r="F173">
            <v>0</v>
          </cell>
        </row>
        <row r="174">
          <cell r="B174" t="str">
            <v>Ida Nursanti Amd.Keb</v>
          </cell>
          <cell r="D174" t="str">
            <v>H. Jumain ,SKM</v>
          </cell>
          <cell r="F174" t="str">
            <v>Ismail ,SKM</v>
          </cell>
        </row>
        <row r="175">
          <cell r="B175">
            <v>0</v>
          </cell>
          <cell r="D175" t="str">
            <v>19720705 199303 1 001</v>
          </cell>
          <cell r="F175" t="str">
            <v>-</v>
          </cell>
        </row>
        <row r="176">
          <cell r="B176" t="str">
            <v>Penata , III/c</v>
          </cell>
          <cell r="D176" t="str">
            <v>Penata / III c</v>
          </cell>
          <cell r="F176" t="str">
            <v>Honorer</v>
          </cell>
        </row>
        <row r="177">
          <cell r="B177" t="str">
            <v>Staf Puskesmas</v>
          </cell>
          <cell r="D177" t="str">
            <v xml:space="preserve">Staf Wabah  dan Bencana </v>
          </cell>
          <cell r="F177" t="str">
            <v>Staf Kesehatan Lingkungan , Kesehatan Kerja &amp; Olahraga</v>
          </cell>
        </row>
        <row r="178">
          <cell r="B178">
            <v>0</v>
          </cell>
          <cell r="D178">
            <v>0</v>
          </cell>
          <cell r="F178">
            <v>0</v>
          </cell>
        </row>
        <row r="179">
          <cell r="B179" t="str">
            <v>Dina Rante Matana ,SKM</v>
          </cell>
          <cell r="D179" t="str">
            <v xml:space="preserve">dr. Putra Jaya Kusuma </v>
          </cell>
          <cell r="F179" t="str">
            <v>Karnadi ,Amd.Kep</v>
          </cell>
        </row>
        <row r="180">
          <cell r="B180" t="str">
            <v>19670510 198703 2 008</v>
          </cell>
          <cell r="D180" t="str">
            <v>19750704 200604 1 007</v>
          </cell>
          <cell r="F180" t="str">
            <v>19810701 200502 1 003</v>
          </cell>
        </row>
        <row r="181">
          <cell r="B181" t="str">
            <v>Penata Tkt. I,  III/d</v>
          </cell>
          <cell r="D181" t="str">
            <v>Penata Tk I , III/d</v>
          </cell>
          <cell r="F181" t="str">
            <v>Penata / III c</v>
          </cell>
        </row>
        <row r="182">
          <cell r="B182" t="str">
            <v>Kasie PTM &amp; Keswa</v>
          </cell>
          <cell r="D182" t="str">
            <v xml:space="preserve">Dokter Puskesmas Batu Kajang </v>
          </cell>
          <cell r="F182" t="str">
            <v xml:space="preserve">Staf Seksi Ketenagaan </v>
          </cell>
        </row>
        <row r="183">
          <cell r="B183">
            <v>0</v>
          </cell>
          <cell r="D183">
            <v>0</v>
          </cell>
          <cell r="F183">
            <v>0</v>
          </cell>
        </row>
        <row r="184">
          <cell r="B184" t="str">
            <v>Fatimah,S.ST,M.Tr,Keb</v>
          </cell>
          <cell r="D184">
            <v>0</v>
          </cell>
          <cell r="F184" t="str">
            <v>Halimatussa'diyah,Amd.Far</v>
          </cell>
        </row>
        <row r="185">
          <cell r="B185" t="str">
            <v>19770206 200212 2 007</v>
          </cell>
          <cell r="D185" t="str">
            <v>Rusmalayana,SKM</v>
          </cell>
          <cell r="F185" t="str">
            <v>19870717 200903 2 006</v>
          </cell>
        </row>
        <row r="186">
          <cell r="B186" t="str">
            <v>Penata Muda Tk.I , III/b</v>
          </cell>
          <cell r="D186" t="str">
            <v>19750312 200502 2 002</v>
          </cell>
          <cell r="F186" t="str">
            <v>Pengatur Tk.I ,II/d</v>
          </cell>
        </row>
        <row r="187">
          <cell r="B187" t="str">
            <v>Staf Seksi Pelayanan Kesehatan Primer</v>
          </cell>
          <cell r="D187" t="str">
            <v>Penata Muda TK I , III/b</v>
          </cell>
          <cell r="F187" t="str">
            <v>Staf Seksi Kefarmasian</v>
          </cell>
        </row>
        <row r="188">
          <cell r="B188">
            <v>0</v>
          </cell>
          <cell r="D188" t="str">
            <v>Kasie Kesehatan Keluarga &amp; Gizi</v>
          </cell>
          <cell r="F188">
            <v>0</v>
          </cell>
        </row>
        <row r="189">
          <cell r="B189" t="str">
            <v>Nasrullah,SKM</v>
          </cell>
          <cell r="D189">
            <v>0</v>
          </cell>
          <cell r="F189" t="str">
            <v>M. Hasanudin, S.Sos</v>
          </cell>
        </row>
        <row r="190">
          <cell r="B190" t="str">
            <v>19750922 200012 1 005</v>
          </cell>
          <cell r="D190" t="str">
            <v>Alfrianti K, SKM,M.Kes</v>
          </cell>
          <cell r="F190" t="str">
            <v>19750615 200012 1 004</v>
          </cell>
        </row>
        <row r="191">
          <cell r="B191" t="str">
            <v>Penata Muda, III/a</v>
          </cell>
          <cell r="D191" t="str">
            <v>19710417 199703 2 001</v>
          </cell>
          <cell r="F191" t="str">
            <v>Penata Tkt. I,  III/d</v>
          </cell>
        </row>
        <row r="192">
          <cell r="B192" t="str">
            <v>Staf Perencanaan</v>
          </cell>
          <cell r="D192" t="str">
            <v>Pembina ,IV/a</v>
          </cell>
          <cell r="F192" t="str">
            <v xml:space="preserve">Kasubag. Program Dan Perencanaan </v>
          </cell>
        </row>
        <row r="193">
          <cell r="B193">
            <v>0</v>
          </cell>
          <cell r="D193" t="str">
            <v xml:space="preserve">Kasie Kesehatan Lingkungan,Kesehatan Kerja &amp; Olah Raga </v>
          </cell>
        </row>
        <row r="194">
          <cell r="B194" t="str">
            <v>dr. I Dewa Sudarsana,M.AP</v>
          </cell>
        </row>
        <row r="195">
          <cell r="B195" t="str">
            <v>19631123 199503 1 002</v>
          </cell>
          <cell r="D195" t="str">
            <v>Dina Rante Matana ,SKM</v>
          </cell>
          <cell r="F195" t="str">
            <v>H.Abd. Rahman ,SKM</v>
          </cell>
        </row>
        <row r="196">
          <cell r="B196" t="str">
            <v>Pembina Utama Muda , IV/c</v>
          </cell>
          <cell r="D196" t="str">
            <v>19670510 198703 2 008</v>
          </cell>
          <cell r="F196" t="str">
            <v>19670806 198612 1 001</v>
          </cell>
        </row>
        <row r="197">
          <cell r="B197" t="str">
            <v xml:space="preserve">Kepala Dinas Kesehatan </v>
          </cell>
          <cell r="D197" t="str">
            <v>Penata Tkt. I,  III/d</v>
          </cell>
          <cell r="F197" t="str">
            <v>Penata Tkt. I,  III/d</v>
          </cell>
        </row>
        <row r="198">
          <cell r="B198">
            <v>0</v>
          </cell>
          <cell r="D198" t="str">
            <v>Kasie PTM &amp; Keswa</v>
          </cell>
          <cell r="F198" t="str">
            <v xml:space="preserve">Kabid. Kesmas </v>
          </cell>
        </row>
        <row r="199">
          <cell r="B199" t="str">
            <v xml:space="preserve">Febrian Ramadhan </v>
          </cell>
        </row>
        <row r="200">
          <cell r="B200" t="str">
            <v>-</v>
          </cell>
          <cell r="F200" t="str">
            <v>Nurulita , S.T.keb</v>
          </cell>
        </row>
        <row r="201">
          <cell r="B201" t="str">
            <v>Honorer</v>
          </cell>
          <cell r="F201" t="str">
            <v>19740810 200003 2 001</v>
          </cell>
        </row>
        <row r="202">
          <cell r="B202" t="str">
            <v xml:space="preserve">Staf Kepegawaian </v>
          </cell>
          <cell r="F202" t="str">
            <v>Penata / III c</v>
          </cell>
        </row>
        <row r="203">
          <cell r="F203" t="str">
            <v>Staf Seksi Kesehatan Keluarga dan Gizi Masyarakat</v>
          </cell>
        </row>
      </sheetData>
      <sheetData sheetId="1">
        <row r="3">
          <cell r="A3">
            <v>1</v>
          </cell>
          <cell r="AI3">
            <v>1</v>
          </cell>
          <cell r="AJ3" t="str">
            <v xml:space="preserve"> ( satu )</v>
          </cell>
        </row>
        <row r="4">
          <cell r="AI4">
            <v>1</v>
          </cell>
          <cell r="AJ4" t="str">
            <v xml:space="preserve"> ( satu )</v>
          </cell>
        </row>
        <row r="5">
          <cell r="AI5">
            <v>1</v>
          </cell>
          <cell r="AJ5" t="str">
            <v xml:space="preserve"> ( satu )</v>
          </cell>
        </row>
        <row r="6">
          <cell r="AI6">
            <v>1</v>
          </cell>
          <cell r="AJ6" t="str">
            <v xml:space="preserve"> ( satu )</v>
          </cell>
        </row>
        <row r="7">
          <cell r="AI7">
            <v>1</v>
          </cell>
          <cell r="AJ7" t="str">
            <v xml:space="preserve"> ( satu )</v>
          </cell>
        </row>
        <row r="8">
          <cell r="AI8">
            <v>2</v>
          </cell>
          <cell r="AJ8" t="str">
            <v xml:space="preserve"> ( dua )</v>
          </cell>
        </row>
        <row r="9">
          <cell r="AI9">
            <v>3</v>
          </cell>
          <cell r="AJ9" t="str">
            <v xml:space="preserve"> ( tiga )</v>
          </cell>
        </row>
        <row r="10">
          <cell r="AI10">
            <v>5</v>
          </cell>
          <cell r="AJ10" t="str">
            <v xml:space="preserve"> ( lima )</v>
          </cell>
        </row>
        <row r="11">
          <cell r="AI11">
            <v>0</v>
          </cell>
        </row>
        <row r="12">
          <cell r="AI12">
            <v>0</v>
          </cell>
        </row>
        <row r="13">
          <cell r="AI13">
            <v>9</v>
          </cell>
          <cell r="AJ13" t="str">
            <v xml:space="preserve"> ( sembilan )</v>
          </cell>
        </row>
        <row r="14">
          <cell r="AI14">
            <v>10</v>
          </cell>
          <cell r="AJ14" t="str">
            <v xml:space="preserve"> ( sepuluh  ) </v>
          </cell>
        </row>
      </sheetData>
      <sheetData sheetId="2"/>
      <sheetData sheetId="3"/>
      <sheetData sheetId="4">
        <row r="43">
          <cell r="F43" t="str">
            <v>Yayillatul Rochmah,S.Si.Apt</v>
          </cell>
        </row>
      </sheetData>
      <sheetData sheetId="5"/>
      <sheetData sheetId="6"/>
      <sheetData sheetId="7"/>
      <sheetData sheetId="8"/>
      <sheetData sheetId="9"/>
      <sheetData sheetId="10"/>
      <sheetData sheetId="11"/>
      <sheetData sheetId="12"/>
      <sheetData sheetId="13"/>
      <sheetData sheetId="14"/>
      <sheetData sheetId="15">
        <row r="19">
          <cell r="J19">
            <v>170000</v>
          </cell>
        </row>
      </sheetData>
      <sheetData sheetId="16">
        <row r="34">
          <cell r="J34" t="str">
            <v>Nor Hayani,SE</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logistik"/>
      <sheetName val="data kematian"/>
      <sheetName val="data dasar"/>
      <sheetName val="Performance Framework 1&amp;2_asli"/>
      <sheetName val="Performance Framework 1&amp;2_exerc"/>
      <sheetName val="Malaria"/>
    </sheetNames>
    <sheetDataSet>
      <sheetData sheetId="0" refreshError="1"/>
      <sheetData sheetId="1" refreshError="1"/>
      <sheetData sheetId="2" refreshError="1"/>
      <sheetData sheetId="3" refreshError="1"/>
      <sheetData sheetId="4" refreshError="1"/>
      <sheetData sheetId="5" refreshError="1"/>
      <sheetData sheetId="6" refreshError="1">
        <row r="2">
          <cell r="A2" t="str">
            <v>please select…</v>
          </cell>
          <cell r="E2" t="str">
            <v>please select…</v>
          </cell>
        </row>
        <row r="3">
          <cell r="A3" t="str">
            <v>BCC - Mass media</v>
          </cell>
          <cell r="E3" t="str">
            <v>DHS/DHS+ (Demographic and Health Survey)</v>
          </cell>
        </row>
        <row r="4">
          <cell r="A4" t="str">
            <v>BCC - community outreach</v>
          </cell>
          <cell r="E4" t="str">
            <v>MIS (Malaria Indicator Survey)</v>
          </cell>
        </row>
        <row r="5">
          <cell r="A5" t="str">
            <v>Insecticide-treated nets (ITNs)</v>
          </cell>
          <cell r="E5" t="str">
            <v>MICS (Multiple Indicator Cluster Survey)</v>
          </cell>
        </row>
        <row r="6">
          <cell r="A6" t="str">
            <v>Malaria prevention during pregnancy</v>
          </cell>
          <cell r="E6" t="str">
            <v>Situation Analysis</v>
          </cell>
        </row>
        <row r="7">
          <cell r="A7" t="str">
            <v>Indoor Residual Spraying</v>
          </cell>
          <cell r="E7" t="str">
            <v>HMIS</v>
          </cell>
        </row>
        <row r="8">
          <cell r="A8" t="str">
            <v>Prompt, effective anti-malarial treatment</v>
          </cell>
          <cell r="E8" t="str">
            <v>Health Facility survey</v>
          </cell>
        </row>
        <row r="9">
          <cell r="A9" t="str">
            <v>Home based management of malaria</v>
          </cell>
          <cell r="E9" t="str">
            <v>Health Provider survey</v>
          </cell>
        </row>
        <row r="10">
          <cell r="A10" t="str">
            <v>Diagnosis</v>
          </cell>
          <cell r="E10" t="str">
            <v>Key informant survey</v>
          </cell>
        </row>
        <row r="11">
          <cell r="A11" t="str">
            <v>Monitoring drug resistance</v>
          </cell>
          <cell r="E11" t="str">
            <v>Households survey</v>
          </cell>
        </row>
        <row r="12">
          <cell r="A12" t="str">
            <v>Monitoring insecticide resistance</v>
          </cell>
          <cell r="E12" t="str">
            <v>Vital registration systems</v>
          </cell>
        </row>
        <row r="13">
          <cell r="A13" t="str">
            <v>Coordination and partnership development (national, community, public-private)</v>
          </cell>
          <cell r="E13" t="str">
            <v>Training records</v>
          </cell>
        </row>
        <row r="14">
          <cell r="A14" t="str">
            <v>HSS: Service delivery</v>
          </cell>
          <cell r="E14" t="str">
            <v>Patients records</v>
          </cell>
        </row>
        <row r="15">
          <cell r="A15" t="str">
            <v xml:space="preserve">HSS: Health Workforce </v>
          </cell>
          <cell r="E15" t="str">
            <v>Surveillance systems</v>
          </cell>
        </row>
        <row r="16">
          <cell r="A16" t="str">
            <v xml:space="preserve">HSS: Medical Products, Vaccines and Technology </v>
          </cell>
          <cell r="E16" t="str">
            <v>Other report, specify</v>
          </cell>
        </row>
        <row r="17">
          <cell r="A17" t="str">
            <v xml:space="preserve">HSS: Information system </v>
          </cell>
          <cell r="E17" t="str">
            <v>National Health Account</v>
          </cell>
        </row>
        <row r="18">
          <cell r="A18" t="str">
            <v xml:space="preserve">HSS: Financing </v>
          </cell>
          <cell r="E18" t="str">
            <v>SAMS (Service Availability Mapping Survey)</v>
          </cell>
        </row>
        <row r="19">
          <cell r="A19" t="str">
            <v xml:space="preserve">HSS: Leadership and Goverance </v>
          </cell>
          <cell r="E19" t="str">
            <v>Other survey, specify</v>
          </cell>
        </row>
        <row r="20">
          <cell r="E20" t="str">
            <v>Administrative records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laria Performance Framework"/>
      <sheetName val="SDAs_impact_datasources"/>
    </sheetNames>
    <sheetDataSet>
      <sheetData sheetId="0"/>
      <sheetData sheetId="1"/>
      <sheetData sheetId="2">
        <row r="2">
          <cell r="E2" t="str">
            <v>DHS/DHS+ (Demographic and Health Survey)</v>
          </cell>
        </row>
        <row r="3">
          <cell r="E3" t="str">
            <v>MIS (Malaria Indicator Survey)</v>
          </cell>
        </row>
        <row r="4">
          <cell r="E4" t="str">
            <v>MICS (Multiple Indicator Cluster Survey)</v>
          </cell>
        </row>
        <row r="5">
          <cell r="E5" t="str">
            <v>Situation Analysis</v>
          </cell>
        </row>
        <row r="6">
          <cell r="E6" t="str">
            <v>HMIS</v>
          </cell>
        </row>
        <row r="7">
          <cell r="E7" t="str">
            <v>Health Facility survey</v>
          </cell>
        </row>
        <row r="8">
          <cell r="E8" t="str">
            <v>Health Provider survey</v>
          </cell>
        </row>
        <row r="9">
          <cell r="E9" t="str">
            <v>Key informant survey</v>
          </cell>
        </row>
        <row r="10">
          <cell r="E10" t="str">
            <v>Households survey</v>
          </cell>
        </row>
        <row r="11">
          <cell r="E11" t="str">
            <v>Vital registration systems</v>
          </cell>
        </row>
        <row r="12">
          <cell r="E12" t="str">
            <v>Training records</v>
          </cell>
        </row>
        <row r="13">
          <cell r="E13" t="str">
            <v>Patients records</v>
          </cell>
        </row>
        <row r="14">
          <cell r="E14" t="str">
            <v>Surveillance systems</v>
          </cell>
        </row>
        <row r="15">
          <cell r="E15" t="str">
            <v>Other report, specify</v>
          </cell>
        </row>
        <row r="16">
          <cell r="E16" t="str">
            <v>National Health Account</v>
          </cell>
        </row>
        <row r="17">
          <cell r="E17" t="str">
            <v>SAMS (Service Availability Mapping Survey)</v>
          </cell>
        </row>
        <row r="18">
          <cell r="E18" t="str">
            <v>Other survey, specify</v>
          </cell>
        </row>
        <row r="19">
          <cell r="E19" t="str">
            <v>Administrative records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ctr"/>
      <a:lstStyle>
        <a:defPPr algn="ctr">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tabColor rgb="FFFF0000"/>
  </sheetPr>
  <dimension ref="B2:AB68"/>
  <sheetViews>
    <sheetView view="pageBreakPreview" zoomScale="118" zoomScaleSheetLayoutView="118" workbookViewId="0">
      <selection activeCell="C51" sqref="C51"/>
    </sheetView>
  </sheetViews>
  <sheetFormatPr defaultRowHeight="15"/>
  <cols>
    <col min="2" max="2" width="2.42578125" customWidth="1"/>
    <col min="3" max="3" width="28" customWidth="1"/>
    <col min="4" max="4" width="1.7109375" customWidth="1"/>
    <col min="5" max="5" width="10.5703125" customWidth="1"/>
    <col min="6" max="6" width="3.140625" customWidth="1"/>
    <col min="7" max="7" width="5.42578125" customWidth="1"/>
    <col min="8" max="8" width="2.140625" customWidth="1"/>
    <col min="9" max="9" width="3.5703125" customWidth="1"/>
    <col min="10" max="10" width="0.85546875" customWidth="1"/>
    <col min="11" max="11" width="15.140625" customWidth="1"/>
    <col min="12" max="12" width="6.7109375" customWidth="1"/>
    <col min="13" max="13" width="6.5703125" customWidth="1"/>
    <col min="14" max="14" width="8.5703125" customWidth="1"/>
    <col min="16" max="16" width="2.42578125" customWidth="1"/>
    <col min="17" max="17" width="28" customWidth="1"/>
    <col min="18" max="18" width="1.7109375" customWidth="1"/>
    <col min="19" max="19" width="10.5703125" customWidth="1"/>
    <col min="20" max="20" width="3.140625" customWidth="1"/>
    <col min="21" max="21" width="5.42578125" customWidth="1"/>
    <col min="22" max="22" width="2.140625" customWidth="1"/>
    <col min="23" max="23" width="3.5703125" customWidth="1"/>
    <col min="24" max="24" width="0.85546875" customWidth="1"/>
    <col min="25" max="25" width="15.140625" customWidth="1"/>
    <col min="26" max="26" width="6.7109375" customWidth="1"/>
    <col min="27" max="27" width="6.5703125" customWidth="1"/>
    <col min="28" max="28" width="8.5703125" customWidth="1"/>
  </cols>
  <sheetData>
    <row r="2" spans="2:28" ht="18" customHeight="1">
      <c r="B2" s="481" t="s">
        <v>461</v>
      </c>
      <c r="C2" s="481"/>
      <c r="D2" s="481"/>
      <c r="E2" s="481"/>
      <c r="F2" s="481"/>
      <c r="G2" s="481"/>
      <c r="H2" s="481"/>
      <c r="I2" s="481"/>
      <c r="J2" s="481"/>
      <c r="K2" s="481"/>
      <c r="L2" s="481"/>
      <c r="M2" s="481"/>
      <c r="N2" s="481"/>
      <c r="P2" s="481" t="s">
        <v>461</v>
      </c>
      <c r="Q2" s="481"/>
      <c r="R2" s="481"/>
      <c r="S2" s="481"/>
      <c r="T2" s="481"/>
      <c r="U2" s="481"/>
      <c r="V2" s="481"/>
      <c r="W2" s="481"/>
      <c r="X2" s="481"/>
      <c r="Y2" s="481"/>
      <c r="Z2" s="481"/>
      <c r="AA2" s="481"/>
      <c r="AB2" s="481"/>
    </row>
    <row r="3" spans="2:28" ht="18">
      <c r="B3" s="480" t="s">
        <v>443</v>
      </c>
      <c r="C3" s="480"/>
      <c r="D3" s="480"/>
      <c r="E3" s="480"/>
      <c r="F3" s="480"/>
      <c r="G3" s="480"/>
      <c r="H3" s="480"/>
      <c r="I3" s="480"/>
      <c r="J3" s="480"/>
      <c r="K3" s="480"/>
      <c r="L3" s="480"/>
      <c r="M3" s="480"/>
      <c r="N3" s="480"/>
      <c r="P3" s="480" t="s">
        <v>443</v>
      </c>
      <c r="Q3" s="480"/>
      <c r="R3" s="480"/>
      <c r="S3" s="480"/>
      <c r="T3" s="480"/>
      <c r="U3" s="480"/>
      <c r="V3" s="480"/>
      <c r="W3" s="480"/>
      <c r="X3" s="480"/>
      <c r="Y3" s="480"/>
      <c r="Z3" s="480"/>
      <c r="AA3" s="480"/>
      <c r="AB3" s="480"/>
    </row>
    <row r="4" spans="2:28" ht="18">
      <c r="B4" s="480" t="s">
        <v>451</v>
      </c>
      <c r="C4" s="480"/>
      <c r="D4" s="480"/>
      <c r="E4" s="480"/>
      <c r="F4" s="480"/>
      <c r="G4" s="480"/>
      <c r="H4" s="480"/>
      <c r="I4" s="480"/>
      <c r="J4" s="480"/>
      <c r="K4" s="480"/>
      <c r="L4" s="480"/>
      <c r="M4" s="480"/>
      <c r="N4" s="480"/>
      <c r="O4" s="263"/>
      <c r="P4" s="480" t="s">
        <v>451</v>
      </c>
      <c r="Q4" s="480"/>
      <c r="R4" s="480"/>
      <c r="S4" s="480"/>
      <c r="T4" s="480"/>
      <c r="U4" s="480"/>
      <c r="V4" s="480"/>
      <c r="W4" s="480"/>
      <c r="X4" s="480"/>
      <c r="Y4" s="480"/>
      <c r="Z4" s="480"/>
      <c r="AA4" s="480"/>
      <c r="AB4" s="480"/>
    </row>
    <row r="5" spans="2:28">
      <c r="B5" s="60"/>
      <c r="C5" s="60"/>
      <c r="D5" s="60"/>
      <c r="E5" s="60"/>
      <c r="F5" s="60"/>
      <c r="G5" s="60"/>
      <c r="H5" s="60"/>
      <c r="I5" s="60"/>
      <c r="J5" s="60"/>
      <c r="K5" s="60"/>
      <c r="L5" s="60"/>
      <c r="M5" s="60"/>
      <c r="N5" s="60"/>
      <c r="O5" s="259"/>
      <c r="P5" s="60"/>
      <c r="Q5" s="60"/>
      <c r="R5" s="60"/>
      <c r="S5" s="60"/>
      <c r="T5" s="60"/>
      <c r="U5" s="60"/>
      <c r="V5" s="60"/>
      <c r="W5" s="60"/>
      <c r="X5" s="60"/>
      <c r="Y5" s="60"/>
      <c r="Z5" s="60"/>
      <c r="AA5" s="60"/>
      <c r="AB5" s="60"/>
    </row>
    <row r="6" spans="2:28">
      <c r="B6" s="59" t="s">
        <v>421</v>
      </c>
      <c r="C6" s="59" t="s">
        <v>462</v>
      </c>
      <c r="D6" s="58"/>
      <c r="E6" s="58"/>
      <c r="F6" s="58"/>
      <c r="G6" s="58"/>
      <c r="H6" s="58"/>
      <c r="I6" s="58"/>
      <c r="J6" s="58"/>
      <c r="K6" s="58"/>
      <c r="L6" s="58"/>
      <c r="M6" s="58"/>
      <c r="N6" s="58"/>
      <c r="O6" s="259"/>
      <c r="P6" s="59" t="s">
        <v>421</v>
      </c>
      <c r="Q6" s="59" t="s">
        <v>462</v>
      </c>
      <c r="R6" s="58"/>
      <c r="S6" s="58"/>
      <c r="T6" s="58"/>
      <c r="U6" s="58"/>
      <c r="V6" s="58"/>
      <c r="W6" s="58"/>
      <c r="X6" s="58"/>
      <c r="Y6" s="58"/>
      <c r="Z6" s="58"/>
      <c r="AA6" s="58"/>
      <c r="AB6" s="58"/>
    </row>
    <row r="7" spans="2:28">
      <c r="B7" s="59"/>
      <c r="C7" s="59" t="s">
        <v>455</v>
      </c>
      <c r="D7" s="58" t="s">
        <v>2</v>
      </c>
      <c r="E7" s="58" t="str">
        <f>SURTUG!G10</f>
        <v>NOMOR SURAT TUGAS</v>
      </c>
      <c r="F7" s="58"/>
      <c r="G7" s="58"/>
      <c r="H7" s="58"/>
      <c r="I7" s="58"/>
      <c r="J7" s="58"/>
      <c r="K7" s="58"/>
      <c r="L7" s="58"/>
      <c r="M7" s="58"/>
      <c r="N7" s="58"/>
      <c r="O7" s="259"/>
      <c r="P7" s="59"/>
      <c r="Q7" s="59" t="s">
        <v>455</v>
      </c>
      <c r="R7" s="58" t="s">
        <v>2</v>
      </c>
      <c r="S7" s="58" t="str">
        <f>E7</f>
        <v>NOMOR SURAT TUGAS</v>
      </c>
      <c r="T7" s="58"/>
      <c r="U7" s="58"/>
      <c r="V7" s="58"/>
      <c r="W7" s="58"/>
      <c r="X7" s="58"/>
      <c r="Y7" s="58"/>
      <c r="Z7" s="58"/>
      <c r="AA7" s="58"/>
      <c r="AB7" s="58"/>
    </row>
    <row r="8" spans="2:28">
      <c r="B8" s="59"/>
      <c r="C8" s="59" t="s">
        <v>378</v>
      </c>
      <c r="D8" s="58" t="s">
        <v>2</v>
      </c>
      <c r="E8" s="483" t="str">
        <f>SURTUG!F13</f>
        <v>TANGGAL BERANGKAT</v>
      </c>
      <c r="F8" s="483"/>
      <c r="G8" s="483"/>
      <c r="H8" s="58"/>
      <c r="I8" s="58"/>
      <c r="J8" s="58"/>
      <c r="K8" s="58"/>
      <c r="L8" s="58"/>
      <c r="M8" s="58"/>
      <c r="N8" s="58"/>
      <c r="O8" s="259"/>
      <c r="P8" s="59"/>
      <c r="Q8" s="59" t="s">
        <v>378</v>
      </c>
      <c r="R8" s="58" t="s">
        <v>2</v>
      </c>
      <c r="S8" s="483" t="str">
        <f>E8</f>
        <v>TANGGAL BERANGKAT</v>
      </c>
      <c r="T8" s="483"/>
      <c r="U8" s="483"/>
      <c r="V8" s="58"/>
      <c r="W8" s="58"/>
      <c r="X8" s="58"/>
      <c r="Y8" s="58"/>
      <c r="Z8" s="58"/>
      <c r="AA8" s="58"/>
      <c r="AB8" s="58"/>
    </row>
    <row r="9" spans="2:28">
      <c r="B9" s="58"/>
      <c r="C9" s="58"/>
      <c r="D9" s="58"/>
      <c r="E9" s="58"/>
      <c r="F9" s="58"/>
      <c r="G9" s="58"/>
      <c r="H9" s="58"/>
      <c r="I9" s="58"/>
      <c r="J9" s="58"/>
      <c r="K9" s="58"/>
      <c r="L9" s="58"/>
      <c r="M9" s="58"/>
      <c r="N9" s="58"/>
      <c r="O9" s="259"/>
      <c r="P9" s="58"/>
      <c r="Q9" s="58"/>
      <c r="R9" s="58"/>
      <c r="S9" s="58"/>
      <c r="T9" s="58"/>
      <c r="U9" s="58"/>
      <c r="V9" s="58"/>
      <c r="W9" s="58"/>
      <c r="X9" s="58"/>
      <c r="Y9" s="58"/>
      <c r="Z9" s="58"/>
      <c r="AA9" s="58"/>
      <c r="AB9" s="58"/>
    </row>
    <row r="10" spans="2:28">
      <c r="B10" s="59" t="s">
        <v>422</v>
      </c>
      <c r="C10" s="59" t="s">
        <v>423</v>
      </c>
      <c r="D10" s="58"/>
      <c r="E10" s="58"/>
      <c r="F10" s="58"/>
      <c r="G10" s="58"/>
      <c r="H10" s="58"/>
      <c r="I10" s="58"/>
      <c r="J10" s="58"/>
      <c r="K10" s="58"/>
      <c r="L10" s="58"/>
      <c r="M10" s="58"/>
      <c r="N10" s="58"/>
      <c r="O10" s="259"/>
      <c r="P10" s="59" t="s">
        <v>422</v>
      </c>
      <c r="Q10" s="59" t="s">
        <v>423</v>
      </c>
      <c r="R10" s="58"/>
      <c r="S10" s="58"/>
      <c r="T10" s="58"/>
      <c r="U10" s="58"/>
      <c r="V10" s="58"/>
      <c r="W10" s="58"/>
      <c r="X10" s="58"/>
      <c r="Y10" s="58"/>
      <c r="Z10" s="58"/>
      <c r="AA10" s="58"/>
      <c r="AB10" s="58"/>
    </row>
    <row r="11" spans="2:28">
      <c r="B11" s="58"/>
      <c r="C11" s="58"/>
      <c r="D11" s="107">
        <v>1</v>
      </c>
      <c r="E11" s="58" t="s">
        <v>4</v>
      </c>
      <c r="F11" s="107" t="s">
        <v>2</v>
      </c>
      <c r="G11" s="482" t="str">
        <f>SURTUG!G17</f>
        <v>NAMA1</v>
      </c>
      <c r="H11" s="482"/>
      <c r="I11" s="482"/>
      <c r="J11" s="482"/>
      <c r="K11" s="482"/>
      <c r="L11" s="323"/>
      <c r="M11" s="58"/>
      <c r="N11" s="58"/>
      <c r="O11" s="259"/>
      <c r="P11" s="58"/>
      <c r="Q11" s="58"/>
      <c r="R11" s="107">
        <v>1</v>
      </c>
      <c r="S11" s="58" t="s">
        <v>4</v>
      </c>
      <c r="T11" s="107" t="s">
        <v>2</v>
      </c>
      <c r="U11" s="482" t="str">
        <f>G11</f>
        <v>NAMA1</v>
      </c>
      <c r="V11" s="482"/>
      <c r="W11" s="482"/>
      <c r="X11" s="482"/>
      <c r="Y11" s="482"/>
      <c r="Z11" s="323"/>
      <c r="AA11" s="58"/>
      <c r="AB11" s="58"/>
    </row>
    <row r="12" spans="2:28" ht="12.75" customHeight="1">
      <c r="B12" s="58"/>
      <c r="C12" s="58"/>
      <c r="D12" s="107"/>
      <c r="E12" s="58" t="s">
        <v>241</v>
      </c>
      <c r="F12" s="107" t="s">
        <v>2</v>
      </c>
      <c r="G12" s="437" t="str">
        <f>SURTUG!G19</f>
        <v>NIP1</v>
      </c>
      <c r="H12" s="437"/>
      <c r="I12" s="437"/>
      <c r="J12" s="437"/>
      <c r="K12" s="437"/>
      <c r="L12" s="58"/>
      <c r="M12" s="58"/>
      <c r="N12" s="58"/>
      <c r="O12" s="263"/>
      <c r="P12" s="58"/>
      <c r="Q12" s="58"/>
      <c r="R12" s="107"/>
      <c r="S12" s="58" t="s">
        <v>241</v>
      </c>
      <c r="T12" s="107" t="s">
        <v>2</v>
      </c>
      <c r="U12" s="437" t="str">
        <f>G12</f>
        <v>NIP1</v>
      </c>
      <c r="V12" s="437"/>
      <c r="W12" s="437"/>
      <c r="X12" s="437"/>
      <c r="Y12" s="437"/>
      <c r="Z12" s="58"/>
      <c r="AA12" s="58"/>
      <c r="AB12" s="58"/>
    </row>
    <row r="13" spans="2:28" ht="7.5" customHeight="1">
      <c r="B13" s="58"/>
      <c r="C13" s="58"/>
      <c r="D13" s="107"/>
      <c r="E13" s="58"/>
      <c r="F13" s="107"/>
      <c r="G13" s="273"/>
      <c r="H13" s="58"/>
      <c r="I13" s="58"/>
      <c r="J13" s="58"/>
      <c r="K13" s="58"/>
      <c r="L13" s="58"/>
      <c r="M13" s="58"/>
      <c r="N13" s="58"/>
      <c r="O13" s="259"/>
      <c r="P13" s="58"/>
      <c r="Q13" s="58"/>
      <c r="R13" s="107"/>
      <c r="S13" s="58"/>
      <c r="T13" s="107"/>
      <c r="U13" s="273"/>
      <c r="V13" s="58"/>
      <c r="W13" s="58"/>
      <c r="X13" s="58"/>
      <c r="Y13" s="58"/>
      <c r="Z13" s="58"/>
      <c r="AA13" s="58"/>
      <c r="AB13" s="58"/>
    </row>
    <row r="14" spans="2:28">
      <c r="B14" s="58"/>
      <c r="C14" s="58"/>
      <c r="D14" s="107">
        <v>2</v>
      </c>
      <c r="E14" s="58" t="s">
        <v>4</v>
      </c>
      <c r="F14" s="107" t="s">
        <v>2</v>
      </c>
      <c r="G14" s="324" t="str">
        <f>SURTUG!G22</f>
        <v>NAMA2</v>
      </c>
      <c r="H14" s="58"/>
      <c r="I14" s="58"/>
      <c r="J14" s="58"/>
      <c r="K14" s="58"/>
      <c r="L14" s="58"/>
      <c r="M14" s="58"/>
      <c r="N14" s="58"/>
      <c r="O14" s="259"/>
      <c r="P14" s="58"/>
      <c r="Q14" s="58"/>
      <c r="R14" s="107">
        <v>2</v>
      </c>
      <c r="S14" s="58" t="s">
        <v>4</v>
      </c>
      <c r="T14" s="107" t="s">
        <v>2</v>
      </c>
      <c r="U14" s="324" t="str">
        <f>G14</f>
        <v>NAMA2</v>
      </c>
      <c r="V14" s="58"/>
      <c r="W14" s="58"/>
      <c r="X14" s="58"/>
      <c r="Y14" s="58"/>
      <c r="Z14" s="58"/>
      <c r="AA14" s="58"/>
      <c r="AB14" s="58"/>
    </row>
    <row r="15" spans="2:28">
      <c r="B15" s="58"/>
      <c r="C15" s="58"/>
      <c r="D15" s="107"/>
      <c r="E15" s="58" t="s">
        <v>241</v>
      </c>
      <c r="F15" s="107" t="s">
        <v>2</v>
      </c>
      <c r="G15" s="259" t="str">
        <f>SURTUG!G24</f>
        <v>NIP2</v>
      </c>
      <c r="H15" s="58"/>
      <c r="I15" s="58"/>
      <c r="J15" s="58"/>
      <c r="K15" s="58"/>
      <c r="L15" s="58"/>
      <c r="M15" s="58"/>
      <c r="N15" s="58"/>
      <c r="O15" s="259"/>
      <c r="P15" s="58"/>
      <c r="Q15" s="58"/>
      <c r="R15" s="107"/>
      <c r="S15" s="58" t="s">
        <v>241</v>
      </c>
      <c r="T15" s="107" t="s">
        <v>2</v>
      </c>
      <c r="U15" s="259" t="str">
        <f>G15</f>
        <v>NIP2</v>
      </c>
      <c r="V15" s="58"/>
      <c r="W15" s="58"/>
      <c r="X15" s="58"/>
      <c r="Y15" s="58"/>
      <c r="Z15" s="58"/>
      <c r="AA15" s="58"/>
      <c r="AB15" s="58"/>
    </row>
    <row r="16" spans="2:28" ht="6" customHeight="1">
      <c r="B16" s="58"/>
      <c r="C16" s="58"/>
      <c r="D16" s="107"/>
      <c r="E16" s="58"/>
      <c r="F16" s="107"/>
      <c r="G16" s="273"/>
      <c r="H16" s="58"/>
      <c r="I16" s="58"/>
      <c r="J16" s="58"/>
      <c r="K16" s="58"/>
      <c r="L16" s="58"/>
      <c r="M16" s="58"/>
      <c r="N16" s="58"/>
      <c r="O16" s="263"/>
      <c r="P16" s="58"/>
      <c r="Q16" s="58"/>
      <c r="R16" s="107"/>
      <c r="S16" s="58"/>
      <c r="T16" s="107"/>
      <c r="U16" s="273"/>
      <c r="V16" s="58"/>
      <c r="W16" s="58"/>
      <c r="X16" s="58"/>
      <c r="Y16" s="58"/>
      <c r="Z16" s="58"/>
      <c r="AA16" s="58"/>
      <c r="AB16" s="58"/>
    </row>
    <row r="17" spans="2:28">
      <c r="B17" s="58"/>
      <c r="C17" s="58"/>
      <c r="D17" s="107">
        <v>3</v>
      </c>
      <c r="E17" s="58" t="s">
        <v>4</v>
      </c>
      <c r="F17" s="107" t="s">
        <v>2</v>
      </c>
      <c r="G17" s="59" t="str">
        <f>SURTUG!G27</f>
        <v>NAMA3</v>
      </c>
      <c r="H17" s="58"/>
      <c r="I17" s="58"/>
      <c r="J17" s="58"/>
      <c r="K17" s="58"/>
      <c r="L17" s="58"/>
      <c r="M17" s="58"/>
      <c r="N17" s="58"/>
      <c r="O17" s="259"/>
      <c r="P17" s="58"/>
      <c r="Q17" s="58"/>
      <c r="R17" s="107">
        <v>3</v>
      </c>
      <c r="S17" s="58" t="s">
        <v>4</v>
      </c>
      <c r="T17" s="107" t="s">
        <v>2</v>
      </c>
      <c r="U17" s="59" t="str">
        <f>G17</f>
        <v>NAMA3</v>
      </c>
      <c r="V17" s="58"/>
      <c r="W17" s="58"/>
      <c r="X17" s="58"/>
      <c r="Y17" s="58"/>
      <c r="Z17" s="58"/>
      <c r="AA17" s="58"/>
      <c r="AB17" s="58"/>
    </row>
    <row r="18" spans="2:28">
      <c r="B18" s="58"/>
      <c r="C18" s="58"/>
      <c r="D18" s="58"/>
      <c r="E18" s="58" t="s">
        <v>241</v>
      </c>
      <c r="F18" s="107" t="s">
        <v>2</v>
      </c>
      <c r="G18" s="58" t="str">
        <f>SURTUG!G29</f>
        <v>NIP3</v>
      </c>
      <c r="H18" s="299"/>
      <c r="I18" s="299"/>
      <c r="J18" s="299"/>
      <c r="K18" s="299"/>
      <c r="L18" s="58"/>
      <c r="M18" s="58"/>
      <c r="N18" s="58"/>
      <c r="O18" s="259"/>
      <c r="P18" s="58"/>
      <c r="Q18" s="58"/>
      <c r="R18" s="58"/>
      <c r="S18" s="58" t="s">
        <v>241</v>
      </c>
      <c r="T18" s="107" t="s">
        <v>2</v>
      </c>
      <c r="U18" s="58" t="str">
        <f>G18</f>
        <v>NIP3</v>
      </c>
      <c r="V18" s="299"/>
      <c r="W18" s="299"/>
      <c r="X18" s="299"/>
      <c r="Y18" s="299"/>
      <c r="Z18" s="58"/>
      <c r="AA18" s="58"/>
      <c r="AB18" s="58"/>
    </row>
    <row r="19" spans="2:28">
      <c r="B19" s="58"/>
      <c r="C19" s="58"/>
      <c r="D19" s="58"/>
      <c r="E19" s="58"/>
      <c r="F19" s="58"/>
      <c r="G19" s="58"/>
      <c r="H19" s="58"/>
      <c r="I19" s="58"/>
      <c r="J19" s="58"/>
      <c r="K19" s="58"/>
      <c r="L19" s="58"/>
      <c r="M19" s="58"/>
      <c r="N19" s="58"/>
      <c r="O19" s="259"/>
      <c r="P19" s="58"/>
      <c r="Q19" s="58"/>
      <c r="R19" s="58"/>
      <c r="S19" s="58"/>
      <c r="T19" s="58"/>
      <c r="U19" s="58"/>
      <c r="V19" s="58"/>
      <c r="W19" s="58"/>
      <c r="X19" s="58"/>
      <c r="Y19" s="58"/>
      <c r="Z19" s="58"/>
      <c r="AA19" s="58"/>
      <c r="AB19" s="58"/>
    </row>
    <row r="20" spans="2:28">
      <c r="B20" s="58"/>
      <c r="C20" s="59" t="s">
        <v>424</v>
      </c>
      <c r="D20" s="58"/>
      <c r="E20" s="58"/>
      <c r="F20" s="58"/>
      <c r="G20" s="58"/>
      <c r="H20" s="58"/>
      <c r="I20" s="58"/>
      <c r="J20" s="58"/>
      <c r="K20" s="58"/>
      <c r="L20" s="58"/>
      <c r="M20" s="58"/>
      <c r="N20" s="58"/>
      <c r="O20" s="259"/>
      <c r="P20" s="58"/>
      <c r="Q20" s="59" t="s">
        <v>424</v>
      </c>
      <c r="R20" s="58"/>
      <c r="S20" s="58"/>
      <c r="T20" s="58"/>
      <c r="U20" s="58"/>
      <c r="V20" s="58"/>
      <c r="W20" s="58"/>
      <c r="X20" s="58"/>
      <c r="Y20" s="58"/>
      <c r="Z20" s="58"/>
      <c r="AA20" s="58"/>
      <c r="AB20" s="58"/>
    </row>
    <row r="21" spans="2:28">
      <c r="B21" s="58"/>
      <c r="C21" s="58" t="s">
        <v>425</v>
      </c>
      <c r="D21" s="58" t="s">
        <v>2</v>
      </c>
      <c r="E21" s="58" t="str">
        <f>SURTUG!G44</f>
        <v>NAMA PUSKESMAS</v>
      </c>
      <c r="F21" s="58"/>
      <c r="G21" s="58"/>
      <c r="H21" s="58"/>
      <c r="I21" s="58"/>
      <c r="J21" s="58"/>
      <c r="K21" s="58"/>
      <c r="L21" s="58"/>
      <c r="M21" s="58"/>
      <c r="N21" s="58"/>
      <c r="O21" s="259"/>
      <c r="P21" s="58"/>
      <c r="Q21" s="58" t="s">
        <v>425</v>
      </c>
      <c r="R21" s="58" t="s">
        <v>2</v>
      </c>
      <c r="S21" s="58" t="str">
        <f>E21</f>
        <v>NAMA PUSKESMAS</v>
      </c>
      <c r="T21" s="58"/>
      <c r="U21" s="58"/>
      <c r="V21" s="58"/>
      <c r="W21" s="58"/>
      <c r="X21" s="58"/>
      <c r="Y21" s="58"/>
      <c r="Z21" s="58"/>
      <c r="AA21" s="58"/>
      <c r="AB21" s="58"/>
    </row>
    <row r="22" spans="2:28">
      <c r="B22" s="58"/>
      <c r="C22" s="58" t="s">
        <v>378</v>
      </c>
      <c r="D22" s="58" t="s">
        <v>2</v>
      </c>
      <c r="E22" s="483" t="str">
        <f>'NOTA DINAS'!F16</f>
        <v>TANGGAL BERANGKAT</v>
      </c>
      <c r="F22" s="483"/>
      <c r="G22" s="483"/>
      <c r="H22" s="345"/>
      <c r="I22" s="349" t="s">
        <v>448</v>
      </c>
      <c r="J22" s="349"/>
      <c r="K22" s="484">
        <f>'NOTA DINAS'!N16</f>
        <v>0</v>
      </c>
      <c r="L22" s="484"/>
      <c r="M22" s="58"/>
      <c r="N22" s="58"/>
      <c r="O22" s="263"/>
      <c r="P22" s="58"/>
      <c r="Q22" s="58" t="s">
        <v>378</v>
      </c>
      <c r="R22" s="58" t="s">
        <v>2</v>
      </c>
      <c r="S22" s="483" t="str">
        <f>E22</f>
        <v>TANGGAL BERANGKAT</v>
      </c>
      <c r="T22" s="483"/>
      <c r="U22" s="483"/>
      <c r="V22" s="345"/>
      <c r="W22" s="349" t="s">
        <v>448</v>
      </c>
      <c r="X22" s="349"/>
      <c r="Y22" s="484">
        <f>'NOTA DINAS'!AB16</f>
        <v>0</v>
      </c>
      <c r="Z22" s="484"/>
      <c r="AA22" s="58"/>
      <c r="AB22" s="58"/>
    </row>
    <row r="23" spans="2:28">
      <c r="B23" s="58"/>
      <c r="C23" s="58"/>
      <c r="D23" s="58"/>
      <c r="E23" s="58"/>
      <c r="F23" s="58"/>
      <c r="G23" s="58"/>
      <c r="H23" s="58"/>
      <c r="I23" s="58"/>
      <c r="J23" s="58"/>
      <c r="K23" s="58" t="s">
        <v>282</v>
      </c>
      <c r="L23" s="58"/>
      <c r="M23" s="58"/>
      <c r="N23" s="58"/>
      <c r="O23" s="259"/>
      <c r="P23" s="58"/>
      <c r="Q23" s="58"/>
      <c r="R23" s="58"/>
      <c r="S23" s="58"/>
      <c r="T23" s="58"/>
      <c r="U23" s="58"/>
      <c r="V23" s="58"/>
      <c r="W23" s="58"/>
      <c r="X23" s="58"/>
      <c r="Y23" s="58" t="s">
        <v>282</v>
      </c>
      <c r="Z23" s="58"/>
      <c r="AA23" s="58"/>
      <c r="AB23" s="58"/>
    </row>
    <row r="24" spans="2:28">
      <c r="B24" s="58"/>
      <c r="C24" s="58"/>
      <c r="D24" s="58"/>
      <c r="E24" s="58"/>
      <c r="F24" s="58"/>
      <c r="G24" s="58"/>
      <c r="H24" s="58"/>
      <c r="I24" s="58"/>
      <c r="J24" s="58"/>
      <c r="K24" s="58"/>
      <c r="L24" s="58"/>
      <c r="M24" s="58"/>
      <c r="N24" s="58"/>
      <c r="O24" s="259"/>
      <c r="P24" s="58"/>
      <c r="Q24" s="58"/>
      <c r="R24" s="58"/>
      <c r="S24" s="58"/>
      <c r="T24" s="58"/>
      <c r="U24" s="58"/>
      <c r="V24" s="58"/>
      <c r="W24" s="58"/>
      <c r="X24" s="58"/>
      <c r="Y24" s="58"/>
      <c r="Z24" s="58"/>
      <c r="AA24" s="58"/>
      <c r="AB24" s="58"/>
    </row>
    <row r="25" spans="2:28">
      <c r="B25" s="59" t="s">
        <v>426</v>
      </c>
      <c r="C25" s="59" t="s">
        <v>427</v>
      </c>
      <c r="D25" s="322" t="s">
        <v>2</v>
      </c>
      <c r="E25" s="485" t="s">
        <v>494</v>
      </c>
      <c r="F25" s="485"/>
      <c r="G25" s="485"/>
      <c r="H25" s="485"/>
      <c r="I25" s="485"/>
      <c r="J25" s="485"/>
      <c r="K25" s="485"/>
      <c r="L25" s="485"/>
      <c r="M25" s="485"/>
      <c r="N25" s="58"/>
      <c r="O25" s="259"/>
      <c r="P25" s="59" t="s">
        <v>426</v>
      </c>
      <c r="Q25" s="59" t="s">
        <v>427</v>
      </c>
      <c r="R25" s="322" t="s">
        <v>2</v>
      </c>
      <c r="S25" s="485" t="s">
        <v>494</v>
      </c>
      <c r="T25" s="485"/>
      <c r="U25" s="485"/>
      <c r="V25" s="485"/>
      <c r="W25" s="485"/>
      <c r="X25" s="485"/>
      <c r="Y25" s="485"/>
      <c r="Z25" s="485"/>
      <c r="AA25" s="485"/>
      <c r="AB25" s="58"/>
    </row>
    <row r="26" spans="2:28">
      <c r="B26" s="58"/>
      <c r="C26" s="58"/>
      <c r="D26" s="58"/>
      <c r="E26" s="485"/>
      <c r="F26" s="485"/>
      <c r="G26" s="485"/>
      <c r="H26" s="485"/>
      <c r="I26" s="485"/>
      <c r="J26" s="485"/>
      <c r="K26" s="485"/>
      <c r="L26" s="485"/>
      <c r="M26" s="485"/>
      <c r="N26" s="58"/>
      <c r="O26" s="259"/>
      <c r="P26" s="58"/>
      <c r="Q26" s="58"/>
      <c r="R26" s="58"/>
      <c r="S26" s="485"/>
      <c r="T26" s="485"/>
      <c r="U26" s="485"/>
      <c r="V26" s="485"/>
      <c r="W26" s="485"/>
      <c r="X26" s="485"/>
      <c r="Y26" s="485"/>
      <c r="Z26" s="485"/>
      <c r="AA26" s="485"/>
      <c r="AB26" s="58"/>
    </row>
    <row r="27" spans="2:28">
      <c r="B27" s="58"/>
      <c r="C27" s="58"/>
      <c r="D27" s="58"/>
      <c r="E27" s="485"/>
      <c r="F27" s="485"/>
      <c r="G27" s="485"/>
      <c r="H27" s="485"/>
      <c r="I27" s="485"/>
      <c r="J27" s="485"/>
      <c r="K27" s="485"/>
      <c r="L27" s="485"/>
      <c r="M27" s="485"/>
      <c r="N27" s="58"/>
      <c r="O27" s="259"/>
      <c r="P27" s="58"/>
      <c r="Q27" s="58"/>
      <c r="R27" s="58"/>
      <c r="S27" s="485"/>
      <c r="T27" s="485"/>
      <c r="U27" s="485"/>
      <c r="V27" s="485"/>
      <c r="W27" s="485"/>
      <c r="X27" s="485"/>
      <c r="Y27" s="485"/>
      <c r="Z27" s="485"/>
      <c r="AA27" s="485"/>
      <c r="AB27" s="58"/>
    </row>
    <row r="28" spans="2:28">
      <c r="B28" s="58"/>
      <c r="C28" s="58"/>
      <c r="D28" s="58"/>
      <c r="E28" s="485"/>
      <c r="F28" s="485"/>
      <c r="G28" s="485"/>
      <c r="H28" s="485"/>
      <c r="I28" s="485"/>
      <c r="J28" s="485"/>
      <c r="K28" s="485"/>
      <c r="L28" s="485"/>
      <c r="M28" s="485"/>
      <c r="N28" s="58"/>
      <c r="O28" s="259"/>
      <c r="P28" s="58"/>
      <c r="Q28" s="58"/>
      <c r="R28" s="58"/>
      <c r="S28" s="485"/>
      <c r="T28" s="485"/>
      <c r="U28" s="485"/>
      <c r="V28" s="485"/>
      <c r="W28" s="485"/>
      <c r="X28" s="485"/>
      <c r="Y28" s="485"/>
      <c r="Z28" s="485"/>
      <c r="AA28" s="485"/>
      <c r="AB28" s="58"/>
    </row>
    <row r="29" spans="2:28" ht="5.25" customHeight="1">
      <c r="B29" s="58"/>
      <c r="C29" s="58"/>
      <c r="D29" s="58"/>
      <c r="E29" s="58"/>
      <c r="F29" s="58"/>
      <c r="G29" s="58"/>
      <c r="H29" s="58"/>
      <c r="I29" s="58"/>
      <c r="J29" s="58"/>
      <c r="K29" s="58"/>
      <c r="L29" s="58"/>
      <c r="M29" s="58"/>
      <c r="N29" s="58"/>
      <c r="O29" s="259"/>
      <c r="P29" s="58"/>
      <c r="Q29" s="58"/>
      <c r="R29" s="58"/>
      <c r="S29" s="58"/>
      <c r="T29" s="58"/>
      <c r="U29" s="58"/>
      <c r="V29" s="58"/>
      <c r="W29" s="58"/>
      <c r="X29" s="58"/>
      <c r="Y29" s="58"/>
      <c r="Z29" s="58"/>
      <c r="AA29" s="58"/>
      <c r="AB29" s="58"/>
    </row>
    <row r="30" spans="2:28" ht="6.75" customHeight="1">
      <c r="B30" s="58"/>
      <c r="C30" s="58" t="s">
        <v>282</v>
      </c>
      <c r="D30" s="58"/>
      <c r="E30" s="322"/>
      <c r="F30" s="58"/>
      <c r="G30" s="58"/>
      <c r="H30" s="58"/>
      <c r="I30" s="58"/>
      <c r="J30" s="58"/>
      <c r="K30" s="58"/>
      <c r="L30" s="58"/>
      <c r="M30" s="58"/>
      <c r="N30" s="58"/>
      <c r="O30" s="263"/>
      <c r="P30" s="58"/>
      <c r="Q30" s="58" t="s">
        <v>282</v>
      </c>
      <c r="R30" s="58"/>
      <c r="S30" s="322"/>
      <c r="T30" s="58"/>
      <c r="U30" s="58"/>
      <c r="V30" s="58"/>
      <c r="W30" s="58"/>
      <c r="X30" s="58"/>
      <c r="Y30" s="58"/>
      <c r="Z30" s="58"/>
      <c r="AA30" s="58"/>
      <c r="AB30" s="58"/>
    </row>
    <row r="31" spans="2:28">
      <c r="B31" s="59" t="s">
        <v>428</v>
      </c>
      <c r="C31" s="59" t="s">
        <v>429</v>
      </c>
      <c r="D31" s="322" t="s">
        <v>2</v>
      </c>
      <c r="E31" s="485" t="s">
        <v>495</v>
      </c>
      <c r="F31" s="485"/>
      <c r="G31" s="485"/>
      <c r="H31" s="485"/>
      <c r="I31" s="485"/>
      <c r="J31" s="485"/>
      <c r="K31" s="485"/>
      <c r="L31" s="485"/>
      <c r="M31" s="485"/>
      <c r="N31" s="58"/>
      <c r="O31" s="259"/>
      <c r="P31" s="59" t="s">
        <v>428</v>
      </c>
      <c r="Q31" s="59" t="s">
        <v>429</v>
      </c>
      <c r="R31" s="322" t="s">
        <v>2</v>
      </c>
      <c r="S31" s="58" t="s">
        <v>430</v>
      </c>
      <c r="T31" s="58"/>
      <c r="U31" s="58"/>
      <c r="V31" s="58"/>
      <c r="W31" s="58"/>
      <c r="X31" s="58"/>
      <c r="Y31" s="58"/>
      <c r="Z31" s="58"/>
      <c r="AA31" s="58"/>
      <c r="AB31" s="58"/>
    </row>
    <row r="32" spans="2:28">
      <c r="B32" s="58"/>
      <c r="C32" s="58"/>
      <c r="D32" s="58"/>
      <c r="E32" s="485"/>
      <c r="F32" s="485"/>
      <c r="G32" s="485"/>
      <c r="H32" s="485"/>
      <c r="I32" s="485"/>
      <c r="J32" s="485"/>
      <c r="K32" s="485"/>
      <c r="L32" s="485"/>
      <c r="M32" s="485"/>
      <c r="N32" s="58"/>
      <c r="P32" s="58"/>
      <c r="Q32" s="58"/>
      <c r="R32" s="58"/>
      <c r="S32" s="58" t="s">
        <v>431</v>
      </c>
      <c r="T32" s="58"/>
      <c r="U32" s="58"/>
      <c r="V32" s="58"/>
      <c r="W32" s="58"/>
      <c r="X32" s="58"/>
      <c r="Y32" s="58"/>
      <c r="Z32" s="58"/>
      <c r="AA32" s="58"/>
      <c r="AB32" s="58"/>
    </row>
    <row r="33" spans="2:28">
      <c r="B33" s="58"/>
      <c r="C33" s="58"/>
      <c r="D33" s="58"/>
      <c r="E33" s="485"/>
      <c r="F33" s="485"/>
      <c r="G33" s="485"/>
      <c r="H33" s="485"/>
      <c r="I33" s="485"/>
      <c r="J33" s="485"/>
      <c r="K33" s="485"/>
      <c r="L33" s="485"/>
      <c r="M33" s="485"/>
      <c r="N33" s="58"/>
      <c r="P33" s="58"/>
      <c r="Q33" s="58"/>
      <c r="R33" s="58"/>
      <c r="S33" s="58" t="s">
        <v>432</v>
      </c>
      <c r="T33" s="58"/>
      <c r="U33" s="58"/>
      <c r="V33" s="58"/>
      <c r="W33" s="58"/>
      <c r="X33" s="58"/>
      <c r="Y33" s="58"/>
      <c r="Z33" s="58"/>
      <c r="AA33" s="58"/>
      <c r="AB33" s="58"/>
    </row>
    <row r="34" spans="2:28">
      <c r="B34" s="58"/>
      <c r="C34" s="58"/>
      <c r="D34" s="58"/>
      <c r="E34" s="485"/>
      <c r="F34" s="485"/>
      <c r="G34" s="485"/>
      <c r="H34" s="485"/>
      <c r="I34" s="485"/>
      <c r="J34" s="485"/>
      <c r="K34" s="485"/>
      <c r="L34" s="485"/>
      <c r="M34" s="485"/>
      <c r="N34" s="58"/>
      <c r="P34" s="58"/>
      <c r="Q34" s="58"/>
      <c r="R34" s="58"/>
      <c r="S34" s="58" t="s">
        <v>452</v>
      </c>
      <c r="T34" s="58"/>
      <c r="U34" s="58"/>
      <c r="V34" s="58"/>
      <c r="W34" s="58"/>
      <c r="X34" s="58"/>
      <c r="Y34" s="58"/>
      <c r="Z34" s="58"/>
      <c r="AA34" s="58"/>
      <c r="AB34" s="58"/>
    </row>
    <row r="35" spans="2:28">
      <c r="B35" s="58"/>
      <c r="C35" s="58"/>
      <c r="D35" s="58"/>
      <c r="E35" s="485"/>
      <c r="F35" s="485"/>
      <c r="G35" s="485"/>
      <c r="H35" s="485"/>
      <c r="I35" s="485"/>
      <c r="J35" s="485"/>
      <c r="K35" s="485"/>
      <c r="L35" s="485"/>
      <c r="M35" s="485"/>
      <c r="N35" s="58"/>
      <c r="P35" s="58"/>
      <c r="Q35" s="58"/>
      <c r="R35" s="58"/>
      <c r="S35" s="58" t="s">
        <v>433</v>
      </c>
      <c r="T35" s="58"/>
      <c r="U35" s="58"/>
      <c r="V35" s="58"/>
      <c r="W35" s="58"/>
      <c r="X35" s="58"/>
      <c r="Y35" s="58"/>
      <c r="Z35" s="58"/>
      <c r="AA35" s="58"/>
      <c r="AB35" s="58"/>
    </row>
    <row r="36" spans="2:28">
      <c r="B36" s="58"/>
      <c r="C36" s="58"/>
      <c r="D36" s="58"/>
      <c r="E36" s="485"/>
      <c r="F36" s="485"/>
      <c r="G36" s="485"/>
      <c r="H36" s="485"/>
      <c r="I36" s="485"/>
      <c r="J36" s="485"/>
      <c r="K36" s="485"/>
      <c r="L36" s="485"/>
      <c r="M36" s="485"/>
      <c r="N36" s="58"/>
      <c r="P36" s="58"/>
      <c r="Q36" s="58"/>
      <c r="R36" s="58"/>
      <c r="S36" s="58" t="s">
        <v>434</v>
      </c>
      <c r="T36" s="58"/>
      <c r="U36" s="58"/>
      <c r="V36" s="58"/>
      <c r="W36" s="58"/>
      <c r="X36" s="58"/>
      <c r="Y36" s="58"/>
      <c r="Z36" s="58"/>
      <c r="AA36" s="58"/>
      <c r="AB36" s="58"/>
    </row>
    <row r="37" spans="2:28" ht="9" customHeight="1">
      <c r="B37" s="58"/>
      <c r="C37" s="58"/>
      <c r="D37" s="58"/>
      <c r="E37" s="58"/>
      <c r="F37" s="58"/>
      <c r="G37" s="58"/>
      <c r="H37" s="58"/>
      <c r="I37" s="58"/>
      <c r="J37" s="58"/>
      <c r="K37" s="58"/>
      <c r="L37" s="58"/>
      <c r="M37" s="58"/>
      <c r="N37" s="58"/>
      <c r="P37" s="58"/>
      <c r="Q37" s="58"/>
      <c r="R37" s="58"/>
      <c r="S37" s="58"/>
      <c r="T37" s="58"/>
      <c r="U37" s="58"/>
      <c r="V37" s="58"/>
      <c r="W37" s="58"/>
      <c r="X37" s="58"/>
      <c r="Y37" s="58"/>
      <c r="Z37" s="58"/>
      <c r="AA37" s="58"/>
      <c r="AB37" s="58"/>
    </row>
    <row r="38" spans="2:28" ht="8.25" customHeight="1">
      <c r="B38" s="58"/>
      <c r="C38" s="58"/>
      <c r="D38" s="58"/>
      <c r="E38" s="58"/>
      <c r="F38" s="58"/>
      <c r="G38" s="58"/>
      <c r="H38" s="58"/>
      <c r="I38" s="58"/>
      <c r="J38" s="58"/>
      <c r="K38" s="58"/>
      <c r="L38" s="58"/>
      <c r="M38" s="58"/>
      <c r="N38" s="58"/>
      <c r="P38" s="58"/>
      <c r="Q38" s="58"/>
      <c r="R38" s="58"/>
      <c r="S38" s="58"/>
      <c r="T38" s="58"/>
      <c r="U38" s="58"/>
      <c r="V38" s="58"/>
      <c r="W38" s="58"/>
      <c r="X38" s="58"/>
      <c r="Y38" s="58"/>
      <c r="Z38" s="58"/>
      <c r="AA38" s="58"/>
      <c r="AB38" s="58"/>
    </row>
    <row r="39" spans="2:28">
      <c r="B39" s="59" t="s">
        <v>435</v>
      </c>
      <c r="C39" s="59" t="s">
        <v>436</v>
      </c>
      <c r="D39" s="66" t="s">
        <v>21</v>
      </c>
      <c r="E39" s="58" t="s">
        <v>437</v>
      </c>
      <c r="F39" s="58"/>
      <c r="G39" s="58"/>
      <c r="H39" s="58"/>
      <c r="I39" s="58"/>
      <c r="J39" s="58"/>
      <c r="K39" s="58"/>
      <c r="L39" s="58"/>
      <c r="M39" s="58"/>
      <c r="N39" s="58"/>
      <c r="P39" s="59" t="s">
        <v>435</v>
      </c>
      <c r="Q39" s="59" t="s">
        <v>436</v>
      </c>
      <c r="R39" s="66" t="s">
        <v>21</v>
      </c>
      <c r="S39" s="58" t="s">
        <v>437</v>
      </c>
      <c r="T39" s="58"/>
      <c r="U39" s="58"/>
      <c r="V39" s="58"/>
      <c r="W39" s="58"/>
      <c r="X39" s="58"/>
      <c r="Y39" s="58"/>
      <c r="Z39" s="58"/>
      <c r="AA39" s="58"/>
      <c r="AB39" s="58"/>
    </row>
    <row r="40" spans="2:28">
      <c r="B40" s="58"/>
      <c r="C40" s="58"/>
      <c r="D40" s="66" t="s">
        <v>21</v>
      </c>
      <c r="E40" s="58" t="s">
        <v>438</v>
      </c>
      <c r="F40" s="58"/>
      <c r="G40" s="58"/>
      <c r="H40" s="58"/>
      <c r="I40" s="58"/>
      <c r="J40" s="58"/>
      <c r="K40" s="58"/>
      <c r="L40" s="58"/>
      <c r="M40" s="58"/>
      <c r="N40" s="58"/>
      <c r="P40" s="58"/>
      <c r="Q40" s="58"/>
      <c r="R40" s="66" t="s">
        <v>21</v>
      </c>
      <c r="S40" s="58" t="s">
        <v>438</v>
      </c>
      <c r="T40" s="58"/>
      <c r="U40" s="58"/>
      <c r="V40" s="58"/>
      <c r="W40" s="58"/>
      <c r="X40" s="58"/>
      <c r="Y40" s="58"/>
      <c r="Z40" s="58"/>
      <c r="AA40" s="58"/>
      <c r="AB40" s="58"/>
    </row>
    <row r="41" spans="2:28">
      <c r="B41" s="58"/>
      <c r="C41" s="58"/>
      <c r="D41" s="66" t="s">
        <v>21</v>
      </c>
      <c r="E41" s="58" t="s">
        <v>453</v>
      </c>
      <c r="F41" s="58"/>
      <c r="G41" s="58"/>
      <c r="H41" s="58"/>
      <c r="I41" s="58"/>
      <c r="J41" s="58"/>
      <c r="K41" s="58"/>
      <c r="L41" s="58"/>
      <c r="M41" s="58"/>
      <c r="N41" s="58"/>
      <c r="P41" s="58"/>
      <c r="Q41" s="58"/>
      <c r="R41" s="66" t="s">
        <v>21</v>
      </c>
      <c r="S41" s="58" t="s">
        <v>453</v>
      </c>
      <c r="T41" s="58"/>
      <c r="U41" s="58"/>
      <c r="V41" s="58"/>
      <c r="W41" s="58"/>
      <c r="X41" s="58"/>
      <c r="Y41" s="58"/>
      <c r="Z41" s="58"/>
      <c r="AA41" s="58"/>
      <c r="AB41" s="58"/>
    </row>
    <row r="42" spans="2:28" ht="6.75" customHeight="1">
      <c r="B42" s="58"/>
      <c r="C42" s="58"/>
      <c r="D42" s="58"/>
      <c r="E42" s="107"/>
      <c r="F42" s="107"/>
      <c r="G42" s="107"/>
      <c r="H42" s="107"/>
      <c r="I42" s="107"/>
      <c r="J42" s="107"/>
      <c r="K42" s="107"/>
      <c r="L42" s="107"/>
      <c r="M42" s="58"/>
      <c r="N42" s="58"/>
      <c r="P42" s="58"/>
      <c r="Q42" s="58"/>
      <c r="R42" s="58"/>
      <c r="S42" s="107"/>
      <c r="T42" s="107"/>
      <c r="U42" s="107"/>
      <c r="V42" s="107"/>
      <c r="W42" s="107"/>
      <c r="X42" s="107"/>
      <c r="Y42" s="107"/>
      <c r="Z42" s="107"/>
      <c r="AA42" s="58"/>
      <c r="AB42" s="58"/>
    </row>
    <row r="43" spans="2:28" ht="9" customHeight="1">
      <c r="B43" s="58"/>
      <c r="C43" s="58"/>
      <c r="D43" s="58"/>
      <c r="E43" s="58"/>
      <c r="F43" s="58"/>
      <c r="G43" s="58"/>
      <c r="H43" s="58"/>
      <c r="I43" s="58"/>
      <c r="J43" s="58"/>
      <c r="K43" s="58"/>
      <c r="L43" s="58"/>
      <c r="M43" s="58"/>
      <c r="N43" s="58"/>
      <c r="P43" s="58"/>
      <c r="Q43" s="58"/>
      <c r="R43" s="58"/>
      <c r="S43" s="58"/>
      <c r="T43" s="58"/>
      <c r="U43" s="58"/>
      <c r="V43" s="58"/>
      <c r="W43" s="58"/>
      <c r="X43" s="58"/>
      <c r="Y43" s="58"/>
      <c r="Z43" s="58"/>
      <c r="AA43" s="58"/>
      <c r="AB43" s="58"/>
    </row>
    <row r="44" spans="2:28">
      <c r="B44" s="58"/>
      <c r="C44" s="58" t="s">
        <v>420</v>
      </c>
      <c r="D44" s="58"/>
      <c r="E44" s="58"/>
      <c r="F44" s="58"/>
      <c r="G44" s="58"/>
      <c r="H44" s="58"/>
      <c r="I44" s="58"/>
      <c r="J44" s="58"/>
      <c r="K44" s="58" t="s">
        <v>282</v>
      </c>
      <c r="L44" s="58"/>
      <c r="M44" s="58"/>
      <c r="N44" s="58"/>
      <c r="P44" s="58"/>
      <c r="Q44" s="58" t="s">
        <v>420</v>
      </c>
      <c r="R44" s="58"/>
      <c r="S44" s="58"/>
      <c r="T44" s="58"/>
      <c r="U44" s="58"/>
      <c r="V44" s="58"/>
      <c r="W44" s="58"/>
      <c r="X44" s="58"/>
      <c r="Y44" s="58" t="s">
        <v>282</v>
      </c>
      <c r="Z44" s="58"/>
      <c r="AA44" s="58"/>
      <c r="AB44" s="58"/>
    </row>
    <row r="45" spans="2:28">
      <c r="B45" s="58"/>
      <c r="C45" s="58" t="s">
        <v>439</v>
      </c>
      <c r="D45" s="58"/>
      <c r="E45" s="58"/>
      <c r="F45" s="58"/>
      <c r="G45" s="58"/>
      <c r="H45" s="437" t="s">
        <v>440</v>
      </c>
      <c r="I45" s="437"/>
      <c r="J45" s="437"/>
      <c r="K45" s="437"/>
      <c r="L45" s="437"/>
      <c r="M45" s="58"/>
      <c r="N45" s="58"/>
      <c r="P45" s="58"/>
      <c r="Q45" s="58" t="s">
        <v>439</v>
      </c>
      <c r="R45" s="58"/>
      <c r="S45" s="58"/>
      <c r="T45" s="58"/>
      <c r="U45" s="58"/>
      <c r="V45" s="437" t="s">
        <v>440</v>
      </c>
      <c r="W45" s="437"/>
      <c r="X45" s="437"/>
      <c r="Y45" s="437"/>
      <c r="Z45" s="437"/>
      <c r="AA45" s="58"/>
      <c r="AB45" s="58"/>
    </row>
    <row r="46" spans="2:28" ht="12" customHeight="1">
      <c r="B46" s="58"/>
      <c r="C46" s="58"/>
      <c r="D46" s="58"/>
      <c r="E46" s="58"/>
      <c r="F46" s="58"/>
      <c r="G46" s="58"/>
      <c r="H46" s="58"/>
      <c r="I46" s="58"/>
      <c r="J46" s="58"/>
      <c r="K46" s="58"/>
      <c r="L46" s="58"/>
      <c r="M46" s="58"/>
      <c r="N46" s="58"/>
      <c r="P46" s="58"/>
      <c r="Q46" s="58"/>
      <c r="R46" s="58"/>
      <c r="S46" s="58"/>
      <c r="T46" s="58"/>
      <c r="U46" s="58"/>
      <c r="V46" s="58"/>
      <c r="W46" s="58"/>
      <c r="X46" s="58"/>
      <c r="Y46" s="58"/>
      <c r="Z46" s="58"/>
      <c r="AA46" s="58"/>
      <c r="AB46" s="58"/>
    </row>
    <row r="47" spans="2:28">
      <c r="B47" s="58"/>
      <c r="C47" s="58"/>
      <c r="D47" s="58"/>
      <c r="E47" s="58"/>
      <c r="F47" s="107" t="s">
        <v>217</v>
      </c>
      <c r="G47" s="58" t="str">
        <f>G11</f>
        <v>NAMA1</v>
      </c>
      <c r="H47" s="58"/>
      <c r="I47" s="58"/>
      <c r="J47" s="58"/>
      <c r="K47" s="58"/>
      <c r="L47" s="479" t="s">
        <v>441</v>
      </c>
      <c r="M47" s="479"/>
      <c r="N47" s="479"/>
      <c r="P47" s="58"/>
      <c r="Q47" s="58"/>
      <c r="R47" s="58"/>
      <c r="S47" s="58"/>
      <c r="T47" s="107" t="s">
        <v>217</v>
      </c>
      <c r="U47" s="58" t="str">
        <f>U11</f>
        <v>NAMA1</v>
      </c>
      <c r="V47" s="58"/>
      <c r="W47" s="58"/>
      <c r="X47" s="58"/>
      <c r="Y47" s="58"/>
      <c r="Z47" s="479" t="s">
        <v>441</v>
      </c>
      <c r="AA47" s="479"/>
      <c r="AB47" s="479"/>
    </row>
    <row r="48" spans="2:28">
      <c r="B48" s="58"/>
      <c r="C48" s="58"/>
      <c r="D48" s="58"/>
      <c r="E48" s="58"/>
      <c r="F48" s="107"/>
      <c r="G48" s="58"/>
      <c r="H48" s="58"/>
      <c r="I48" s="58"/>
      <c r="J48" s="58"/>
      <c r="K48" s="58"/>
      <c r="L48" s="58"/>
      <c r="M48" s="58"/>
      <c r="N48" s="58"/>
      <c r="P48" s="58"/>
      <c r="Q48" s="58"/>
      <c r="R48" s="58"/>
      <c r="S48" s="58"/>
      <c r="T48" s="107"/>
      <c r="U48" s="58"/>
      <c r="V48" s="58"/>
      <c r="W48" s="58"/>
      <c r="X48" s="58"/>
      <c r="Y48" s="58"/>
      <c r="Z48" s="58"/>
      <c r="AA48" s="58"/>
      <c r="AB48" s="58"/>
    </row>
    <row r="49" spans="2:28">
      <c r="B49" s="58"/>
      <c r="C49" s="298" t="str">
        <f>SURTUG!G55</f>
        <v>Yayillatul Rochmah, S. Si. Apt</v>
      </c>
      <c r="D49" s="58"/>
      <c r="E49" s="58"/>
      <c r="F49" s="107" t="s">
        <v>218</v>
      </c>
      <c r="G49" s="58" t="str">
        <f>G14</f>
        <v>NAMA2</v>
      </c>
      <c r="H49" s="58"/>
      <c r="I49" s="58"/>
      <c r="J49" s="58"/>
      <c r="K49" s="58"/>
      <c r="L49" s="479" t="s">
        <v>441</v>
      </c>
      <c r="M49" s="479"/>
      <c r="N49" s="479"/>
      <c r="P49" s="58"/>
      <c r="Q49" s="298" t="s">
        <v>442</v>
      </c>
      <c r="R49" s="58"/>
      <c r="S49" s="58"/>
      <c r="T49" s="107" t="s">
        <v>218</v>
      </c>
      <c r="U49" s="58" t="str">
        <f>U14</f>
        <v>NAMA2</v>
      </c>
      <c r="V49" s="58"/>
      <c r="W49" s="58"/>
      <c r="X49" s="58"/>
      <c r="Y49" s="58"/>
      <c r="Z49" s="479" t="s">
        <v>441</v>
      </c>
      <c r="AA49" s="479"/>
      <c r="AB49" s="479"/>
    </row>
    <row r="50" spans="2:28">
      <c r="B50" s="58"/>
      <c r="C50" s="58" t="str">
        <f>SURTUG!G56</f>
        <v>NIP. 19780703 200502 2 006</v>
      </c>
      <c r="D50" s="58"/>
      <c r="E50" s="58"/>
      <c r="F50" s="107"/>
      <c r="G50" s="58"/>
      <c r="H50" s="58"/>
      <c r="I50" s="58"/>
      <c r="J50" s="58"/>
      <c r="K50" s="58"/>
      <c r="L50" s="58"/>
      <c r="M50" s="58"/>
      <c r="N50" s="58"/>
      <c r="P50" s="58"/>
      <c r="Q50" s="58" t="s">
        <v>416</v>
      </c>
      <c r="R50" s="58"/>
      <c r="S50" s="58"/>
      <c r="T50" s="107"/>
      <c r="U50" s="58"/>
      <c r="V50" s="58"/>
      <c r="W50" s="58"/>
      <c r="X50" s="58"/>
      <c r="Y50" s="58"/>
      <c r="Z50" s="58"/>
      <c r="AA50" s="58"/>
      <c r="AB50" s="58"/>
    </row>
    <row r="51" spans="2:28">
      <c r="B51" s="58"/>
      <c r="C51" s="58"/>
      <c r="D51" s="58"/>
      <c r="E51" s="58"/>
      <c r="F51" s="107" t="s">
        <v>249</v>
      </c>
      <c r="G51" s="58" t="str">
        <f>G17</f>
        <v>NAMA3</v>
      </c>
      <c r="H51" s="58"/>
      <c r="I51" s="58"/>
      <c r="J51" s="58"/>
      <c r="K51" s="58"/>
      <c r="L51" s="479" t="s">
        <v>441</v>
      </c>
      <c r="M51" s="479"/>
      <c r="N51" s="479"/>
      <c r="P51" s="58"/>
      <c r="Q51" s="58"/>
      <c r="R51" s="58"/>
      <c r="S51" s="58"/>
      <c r="T51" s="107" t="s">
        <v>249</v>
      </c>
      <c r="U51" s="58" t="str">
        <f>U17</f>
        <v>NAMA3</v>
      </c>
      <c r="V51" s="58"/>
      <c r="W51" s="58"/>
      <c r="X51" s="58"/>
      <c r="Y51" s="58"/>
      <c r="Z51" s="479" t="s">
        <v>441</v>
      </c>
      <c r="AA51" s="479"/>
      <c r="AB51" s="479"/>
    </row>
    <row r="52" spans="2:28">
      <c r="B52" s="273"/>
      <c r="C52" s="273"/>
      <c r="D52" s="273"/>
      <c r="E52" s="273"/>
      <c r="F52" s="273"/>
      <c r="G52" s="273"/>
      <c r="H52" s="273"/>
      <c r="I52" s="273"/>
      <c r="J52" s="273"/>
      <c r="K52" s="273"/>
      <c r="L52" s="273"/>
      <c r="M52" s="273"/>
      <c r="N52" s="273"/>
      <c r="P52" s="273"/>
      <c r="Q52" s="273"/>
      <c r="R52" s="273"/>
      <c r="S52" s="273"/>
      <c r="T52" s="273"/>
      <c r="U52" s="273"/>
      <c r="V52" s="273"/>
      <c r="W52" s="273"/>
      <c r="X52" s="273"/>
      <c r="Y52" s="273"/>
      <c r="Z52" s="273"/>
      <c r="AA52" s="273"/>
      <c r="AB52" s="273"/>
    </row>
    <row r="53" spans="2:28">
      <c r="P53" s="259"/>
      <c r="Q53" s="301"/>
      <c r="R53" s="285"/>
      <c r="S53" s="68"/>
    </row>
    <row r="54" spans="2:28">
      <c r="P54" s="259"/>
      <c r="Q54" s="301"/>
      <c r="R54" s="285"/>
      <c r="S54" s="68"/>
    </row>
    <row r="55" spans="2:28">
      <c r="P55" s="259"/>
      <c r="Q55" s="301"/>
      <c r="R55" s="285"/>
    </row>
    <row r="56" spans="2:28">
      <c r="P56" s="259"/>
      <c r="Q56" s="260"/>
      <c r="R56" s="68"/>
      <c r="S56" s="68"/>
    </row>
    <row r="57" spans="2:28">
      <c r="P57" s="259"/>
      <c r="Q57" s="58"/>
      <c r="R57" s="60"/>
      <c r="S57" s="60"/>
    </row>
    <row r="58" spans="2:28">
      <c r="P58" s="259"/>
      <c r="Q58" s="58"/>
      <c r="R58" s="60"/>
      <c r="S58" s="60"/>
    </row>
    <row r="59" spans="2:28">
      <c r="P59" s="263"/>
      <c r="Q59" s="58"/>
      <c r="R59" s="60"/>
      <c r="S59" s="60"/>
    </row>
    <row r="60" spans="2:28">
      <c r="P60" s="259"/>
      <c r="Q60" s="58"/>
      <c r="R60" s="163"/>
      <c r="S60" s="163"/>
    </row>
    <row r="61" spans="2:28">
      <c r="P61" s="302"/>
      <c r="Q61" s="58"/>
      <c r="R61" s="163"/>
      <c r="S61" s="163"/>
    </row>
    <row r="62" spans="2:28">
      <c r="P62" s="259"/>
      <c r="Q62" s="58"/>
      <c r="R62" s="163"/>
      <c r="S62" s="163"/>
    </row>
    <row r="63" spans="2:28">
      <c r="P63" s="263"/>
      <c r="Q63" s="58"/>
      <c r="R63" s="60"/>
      <c r="S63" s="60"/>
    </row>
    <row r="64" spans="2:28">
      <c r="P64" s="259"/>
      <c r="Q64" s="58"/>
      <c r="R64" s="60"/>
      <c r="S64" s="60"/>
    </row>
    <row r="65" spans="16:19">
      <c r="P65" s="259"/>
      <c r="Q65" s="58"/>
      <c r="R65" s="60"/>
      <c r="S65" s="60"/>
    </row>
    <row r="66" spans="16:19">
      <c r="P66" s="303"/>
      <c r="Q66" s="60"/>
      <c r="R66" s="60"/>
      <c r="S66" s="60"/>
    </row>
    <row r="67" spans="16:19">
      <c r="P67" s="263"/>
    </row>
    <row r="68" spans="16:19">
      <c r="P68" s="291"/>
    </row>
  </sheetData>
  <mergeCells count="27">
    <mergeCell ref="Z51:AB51"/>
    <mergeCell ref="P2:AB2"/>
    <mergeCell ref="P3:AB3"/>
    <mergeCell ref="P4:AB4"/>
    <mergeCell ref="S8:U8"/>
    <mergeCell ref="U11:Y11"/>
    <mergeCell ref="U12:Y12"/>
    <mergeCell ref="S22:U22"/>
    <mergeCell ref="Y22:Z22"/>
    <mergeCell ref="V45:Z45"/>
    <mergeCell ref="Z47:AB47"/>
    <mergeCell ref="Z49:AB49"/>
    <mergeCell ref="S25:AA28"/>
    <mergeCell ref="L51:N51"/>
    <mergeCell ref="H45:L45"/>
    <mergeCell ref="B3:N3"/>
    <mergeCell ref="B2:N2"/>
    <mergeCell ref="L47:N47"/>
    <mergeCell ref="B4:N4"/>
    <mergeCell ref="G11:K11"/>
    <mergeCell ref="G12:K12"/>
    <mergeCell ref="E8:G8"/>
    <mergeCell ref="L49:N49"/>
    <mergeCell ref="E22:G22"/>
    <mergeCell ref="K22:L22"/>
    <mergeCell ref="E25:M28"/>
    <mergeCell ref="E31:M36"/>
  </mergeCells>
  <pageMargins left="0.51181102362204722" right="0.51181102362204722" top="0.74803149606299213" bottom="0.74803149606299213" header="0.31496062992125984" footer="0.31496062992125984"/>
  <pageSetup paperSize="5" orientation="portrait" horizontalDpi="4294967293" verticalDpi="7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theme="1"/>
  </sheetPr>
  <dimension ref="B2:AA48"/>
  <sheetViews>
    <sheetView view="pageBreakPreview" topLeftCell="A3" zoomScale="77" zoomScaleNormal="89" zoomScaleSheetLayoutView="77" workbookViewId="0">
      <selection activeCell="G37" sqref="G37:I37"/>
    </sheetView>
  </sheetViews>
  <sheetFormatPr defaultRowHeight="15"/>
  <cols>
    <col min="1" max="1" width="9.140625" style="151"/>
    <col min="2" max="2" width="11" style="151" customWidth="1"/>
    <col min="3" max="3" width="1.7109375" style="151" customWidth="1"/>
    <col min="4" max="4" width="2.7109375" style="201" customWidth="1"/>
    <col min="5" max="5" width="14.85546875" style="151" customWidth="1"/>
    <col min="6" max="6" width="2.140625" style="151" customWidth="1"/>
    <col min="7" max="7" width="16.42578125" style="151" customWidth="1"/>
    <col min="8" max="8" width="1.7109375" style="151" customWidth="1"/>
    <col min="9" max="9" width="28.140625" style="151" customWidth="1"/>
    <col min="10" max="10" width="9.140625" style="151"/>
    <col min="11" max="11" width="2.5703125" style="151" customWidth="1"/>
    <col min="12" max="12" width="14.5703125" style="151" customWidth="1"/>
    <col min="13" max="13" width="1.42578125" style="151" customWidth="1"/>
    <col min="14" max="14" width="39.85546875" style="151" customWidth="1"/>
    <col min="15" max="15" width="2.42578125" style="151" customWidth="1"/>
    <col min="16" max="16" width="3.7109375" style="151" customWidth="1"/>
    <col min="17" max="17" width="14.42578125" style="151" customWidth="1"/>
    <col min="18" max="18" width="1.5703125" style="151" customWidth="1"/>
    <col min="19" max="19" width="29.28515625" style="151" customWidth="1"/>
    <col min="20" max="16384" width="9.140625" style="151"/>
  </cols>
  <sheetData>
    <row r="2" spans="2:19" ht="21" thickBot="1">
      <c r="D2" s="413" t="s">
        <v>25</v>
      </c>
      <c r="E2" s="413"/>
      <c r="F2" s="413"/>
      <c r="G2" s="413"/>
      <c r="H2" s="413"/>
      <c r="I2" s="413"/>
    </row>
    <row r="3" spans="2:19" ht="27" thickBot="1">
      <c r="D3" s="416" t="s">
        <v>0</v>
      </c>
      <c r="E3" s="416"/>
      <c r="F3" s="416"/>
      <c r="G3" s="416"/>
      <c r="H3" s="416"/>
      <c r="I3" s="416"/>
      <c r="K3" s="488" t="s">
        <v>398</v>
      </c>
      <c r="L3" s="489"/>
      <c r="M3" s="489"/>
      <c r="N3" s="489"/>
      <c r="O3" s="489"/>
      <c r="P3" s="489"/>
      <c r="Q3" s="489"/>
      <c r="R3" s="489"/>
      <c r="S3" s="490"/>
    </row>
    <row r="4" spans="2:19" ht="15.75">
      <c r="D4" s="405" t="s">
        <v>354</v>
      </c>
      <c r="E4" s="405"/>
      <c r="F4" s="405"/>
      <c r="G4" s="405"/>
      <c r="H4" s="405"/>
      <c r="I4" s="405"/>
      <c r="K4" s="233"/>
      <c r="S4" s="234"/>
    </row>
    <row r="5" spans="2:19">
      <c r="D5" s="406" t="s">
        <v>389</v>
      </c>
      <c r="E5" s="406"/>
      <c r="F5" s="406"/>
      <c r="G5" s="406"/>
      <c r="H5" s="406"/>
      <c r="I5" s="406"/>
      <c r="K5" s="235">
        <v>1</v>
      </c>
      <c r="L5" s="219" t="s">
        <v>4</v>
      </c>
      <c r="M5" s="151" t="s">
        <v>2</v>
      </c>
      <c r="N5" s="236" t="e">
        <f>#REF!</f>
        <v>#REF!</v>
      </c>
      <c r="P5" s="151">
        <v>6</v>
      </c>
      <c r="Q5" s="219" t="s">
        <v>4</v>
      </c>
      <c r="R5" s="151" t="s">
        <v>2</v>
      </c>
      <c r="S5" s="237" t="e">
        <f>#REF!</f>
        <v>#REF!</v>
      </c>
    </row>
    <row r="6" spans="2:19" ht="15.75" thickBot="1">
      <c r="B6" s="152"/>
      <c r="C6" s="152"/>
      <c r="D6" s="153"/>
      <c r="E6" s="152"/>
      <c r="F6" s="152"/>
      <c r="G6" s="152"/>
      <c r="H6" s="152"/>
      <c r="I6" s="152"/>
      <c r="K6" s="233"/>
      <c r="L6" s="151" t="s">
        <v>5</v>
      </c>
      <c r="M6" s="151" t="s">
        <v>2</v>
      </c>
      <c r="N6" s="238" t="e">
        <f>#REF!</f>
        <v>#REF!</v>
      </c>
      <c r="Q6" s="151" t="s">
        <v>5</v>
      </c>
      <c r="R6" s="151" t="s">
        <v>2</v>
      </c>
      <c r="S6" s="237" t="e">
        <f>#REF!</f>
        <v>#REF!</v>
      </c>
    </row>
    <row r="7" spans="2:19">
      <c r="K7" s="233"/>
      <c r="L7" s="151" t="s">
        <v>6</v>
      </c>
      <c r="M7" s="151" t="s">
        <v>2</v>
      </c>
      <c r="N7" s="238" t="e">
        <f>#REF!</f>
        <v>#REF!</v>
      </c>
      <c r="Q7" s="151" t="s">
        <v>6</v>
      </c>
      <c r="R7" s="151" t="s">
        <v>2</v>
      </c>
      <c r="S7" s="237" t="e">
        <f>#REF!</f>
        <v>#REF!</v>
      </c>
    </row>
    <row r="8" spans="2:19" ht="23.25">
      <c r="B8" s="408" t="s">
        <v>226</v>
      </c>
      <c r="C8" s="408"/>
      <c r="D8" s="408"/>
      <c r="E8" s="408"/>
      <c r="F8" s="408"/>
      <c r="G8" s="408"/>
      <c r="H8" s="408"/>
      <c r="I8" s="408"/>
      <c r="K8" s="233"/>
      <c r="L8" s="151" t="s">
        <v>7</v>
      </c>
      <c r="M8" s="151" t="s">
        <v>2</v>
      </c>
      <c r="N8" s="238" t="e">
        <f>#REF!</f>
        <v>#REF!</v>
      </c>
      <c r="Q8" s="151" t="s">
        <v>7</v>
      </c>
      <c r="R8" s="151" t="s">
        <v>2</v>
      </c>
      <c r="S8" s="237" t="e">
        <f>#REF!</f>
        <v>#REF!</v>
      </c>
    </row>
    <row r="9" spans="2:19">
      <c r="D9" s="151"/>
      <c r="E9" s="193" t="s">
        <v>316</v>
      </c>
      <c r="F9" s="151" t="s">
        <v>2</v>
      </c>
      <c r="G9" s="151" t="s">
        <v>351</v>
      </c>
      <c r="K9" s="233"/>
      <c r="N9" s="238" t="e">
        <f>#REF!</f>
        <v>#REF!</v>
      </c>
      <c r="S9" s="237" t="e">
        <f>#REF!</f>
        <v>#REF!</v>
      </c>
    </row>
    <row r="10" spans="2:19">
      <c r="K10" s="235">
        <v>2</v>
      </c>
      <c r="L10" s="219" t="s">
        <v>4</v>
      </c>
      <c r="M10" s="151" t="s">
        <v>2</v>
      </c>
      <c r="N10" s="238" t="e">
        <f>#REF!</f>
        <v>#REF!</v>
      </c>
      <c r="P10" s="201">
        <v>7</v>
      </c>
      <c r="Q10" s="219" t="s">
        <v>4</v>
      </c>
      <c r="R10" s="151" t="s">
        <v>2</v>
      </c>
      <c r="S10" s="237" t="e">
        <f>#REF!</f>
        <v>#REF!</v>
      </c>
    </row>
    <row r="11" spans="2:19" ht="19.5" customHeight="1">
      <c r="B11" s="155" t="s">
        <v>1</v>
      </c>
      <c r="C11" s="151" t="s">
        <v>2</v>
      </c>
      <c r="D11" s="154"/>
      <c r="E11" s="491"/>
      <c r="F11" s="491"/>
      <c r="G11" s="491"/>
      <c r="H11" s="491"/>
      <c r="I11" s="491"/>
      <c r="K11" s="233"/>
      <c r="L11" s="151" t="s">
        <v>5</v>
      </c>
      <c r="M11" s="151" t="s">
        <v>2</v>
      </c>
      <c r="N11" s="238" t="e">
        <f>#REF!</f>
        <v>#REF!</v>
      </c>
      <c r="Q11" s="151" t="s">
        <v>5</v>
      </c>
      <c r="R11" s="151" t="s">
        <v>2</v>
      </c>
      <c r="S11" s="237" t="e">
        <f>#REF!</f>
        <v>#REF!</v>
      </c>
    </row>
    <row r="12" spans="2:19">
      <c r="D12" s="154"/>
      <c r="E12" s="202"/>
      <c r="F12" s="202"/>
      <c r="G12" s="202"/>
      <c r="H12" s="202"/>
      <c r="I12" s="202"/>
      <c r="K12" s="233"/>
      <c r="L12" s="151" t="s">
        <v>6</v>
      </c>
      <c r="M12" s="151" t="s">
        <v>2</v>
      </c>
      <c r="N12" s="238" t="e">
        <f>#REF!</f>
        <v>#REF!</v>
      </c>
      <c r="Q12" s="151" t="s">
        <v>6</v>
      </c>
      <c r="R12" s="151" t="s">
        <v>2</v>
      </c>
      <c r="S12" s="237" t="e">
        <f>#REF!</f>
        <v>#REF!</v>
      </c>
    </row>
    <row r="13" spans="2:19" ht="15.75">
      <c r="B13" s="412" t="s">
        <v>225</v>
      </c>
      <c r="C13" s="412"/>
      <c r="D13" s="412"/>
      <c r="E13" s="412"/>
      <c r="F13" s="412"/>
      <c r="G13" s="412"/>
      <c r="H13" s="412"/>
      <c r="I13" s="412"/>
      <c r="K13" s="233"/>
      <c r="L13" s="151" t="s">
        <v>7</v>
      </c>
      <c r="M13" s="151" t="s">
        <v>2</v>
      </c>
      <c r="N13" s="238" t="e">
        <f>#REF!</f>
        <v>#REF!</v>
      </c>
      <c r="Q13" s="151" t="s">
        <v>7</v>
      </c>
      <c r="R13" s="151" t="s">
        <v>2</v>
      </c>
      <c r="S13" s="237" t="e">
        <f>#REF!</f>
        <v>#REF!</v>
      </c>
    </row>
    <row r="14" spans="2:19">
      <c r="G14" s="393"/>
      <c r="H14" s="393"/>
      <c r="I14" s="393"/>
      <c r="K14" s="233"/>
      <c r="N14" s="238" t="e">
        <f>#REF!</f>
        <v>#REF!</v>
      </c>
      <c r="Q14" s="219"/>
      <c r="S14" s="237" t="e">
        <f>#REF!</f>
        <v>#REF!</v>
      </c>
    </row>
    <row r="15" spans="2:19" ht="21" customHeight="1">
      <c r="B15" s="151" t="s">
        <v>3</v>
      </c>
      <c r="C15" s="151" t="s">
        <v>2</v>
      </c>
      <c r="D15" s="201" t="s">
        <v>217</v>
      </c>
      <c r="E15" s="151" t="s">
        <v>4</v>
      </c>
      <c r="F15" s="151" t="s">
        <v>2</v>
      </c>
      <c r="G15" s="236" t="s">
        <v>18</v>
      </c>
      <c r="K15" s="235">
        <v>3</v>
      </c>
      <c r="L15" s="219" t="s">
        <v>4</v>
      </c>
      <c r="M15" s="151" t="s">
        <v>2</v>
      </c>
      <c r="N15" s="238" t="e">
        <f>#REF!</f>
        <v>#REF!</v>
      </c>
      <c r="P15" s="151">
        <v>8</v>
      </c>
      <c r="Q15" s="219" t="s">
        <v>4</v>
      </c>
      <c r="R15" s="151" t="s">
        <v>2</v>
      </c>
      <c r="S15" s="237" t="e">
        <f>#REF!</f>
        <v>#REF!</v>
      </c>
    </row>
    <row r="16" spans="2:19" ht="21" customHeight="1">
      <c r="E16" s="151" t="s">
        <v>5</v>
      </c>
      <c r="F16" s="151" t="s">
        <v>2</v>
      </c>
      <c r="G16" s="238" t="s">
        <v>402</v>
      </c>
      <c r="K16" s="233"/>
      <c r="L16" s="151" t="s">
        <v>5</v>
      </c>
      <c r="M16" s="151" t="s">
        <v>2</v>
      </c>
      <c r="N16" s="238" t="e">
        <f>#REF!</f>
        <v>#REF!</v>
      </c>
      <c r="Q16" s="151" t="s">
        <v>5</v>
      </c>
      <c r="R16" s="151" t="s">
        <v>2</v>
      </c>
      <c r="S16" s="237" t="e">
        <f>#REF!</f>
        <v>#REF!</v>
      </c>
    </row>
    <row r="17" spans="2:19" ht="21" customHeight="1">
      <c r="E17" s="151" t="s">
        <v>6</v>
      </c>
      <c r="F17" s="151" t="s">
        <v>2</v>
      </c>
      <c r="G17" s="238" t="s">
        <v>19</v>
      </c>
      <c r="K17" s="233"/>
      <c r="L17" s="151" t="s">
        <v>6</v>
      </c>
      <c r="M17" s="151" t="s">
        <v>2</v>
      </c>
      <c r="N17" s="238" t="e">
        <f>#REF!</f>
        <v>#REF!</v>
      </c>
      <c r="Q17" s="151" t="s">
        <v>6</v>
      </c>
      <c r="R17" s="151" t="s">
        <v>2</v>
      </c>
      <c r="S17" s="237" t="e">
        <f>#REF!</f>
        <v>#REF!</v>
      </c>
    </row>
    <row r="18" spans="2:19" ht="21" customHeight="1">
      <c r="E18" s="151" t="s">
        <v>7</v>
      </c>
      <c r="F18" s="151" t="s">
        <v>2</v>
      </c>
      <c r="G18" s="238" t="s">
        <v>22</v>
      </c>
      <c r="K18" s="233"/>
      <c r="L18" s="151" t="s">
        <v>7</v>
      </c>
      <c r="M18" s="151" t="s">
        <v>2</v>
      </c>
      <c r="N18" s="238" t="e">
        <f>#REF!</f>
        <v>#REF!</v>
      </c>
      <c r="Q18" s="151" t="s">
        <v>7</v>
      </c>
      <c r="R18" s="151" t="s">
        <v>2</v>
      </c>
      <c r="S18" s="237" t="e">
        <f>#REF!</f>
        <v>#REF!</v>
      </c>
    </row>
    <row r="19" spans="2:19">
      <c r="K19" s="233"/>
      <c r="N19" s="238" t="e">
        <f>#REF!</f>
        <v>#REF!</v>
      </c>
      <c r="P19" s="201"/>
      <c r="S19" s="234"/>
    </row>
    <row r="20" spans="2:19" s="155" customFormat="1">
      <c r="B20" s="151"/>
      <c r="C20" s="151"/>
      <c r="D20" s="201"/>
      <c r="E20" s="151"/>
      <c r="F20" s="151"/>
      <c r="G20" s="151"/>
      <c r="H20" s="151"/>
      <c r="I20" s="151"/>
      <c r="K20" s="235">
        <v>4</v>
      </c>
      <c r="L20" s="219" t="s">
        <v>4</v>
      </c>
      <c r="M20" s="151" t="s">
        <v>2</v>
      </c>
      <c r="N20" s="238" t="e">
        <f>#REF!</f>
        <v>#REF!</v>
      </c>
      <c r="O20" s="151"/>
      <c r="P20" s="151"/>
      <c r="Q20" s="219"/>
      <c r="R20" s="199"/>
      <c r="S20" s="234"/>
    </row>
    <row r="21" spans="2:19" s="155" customFormat="1">
      <c r="B21" s="151"/>
      <c r="C21" s="151"/>
      <c r="D21" s="201"/>
      <c r="E21" s="151"/>
      <c r="F21" s="151"/>
      <c r="G21" s="151"/>
      <c r="H21" s="151"/>
      <c r="I21" s="151"/>
      <c r="K21" s="233"/>
      <c r="L21" s="151" t="s">
        <v>5</v>
      </c>
      <c r="M21" s="151" t="s">
        <v>2</v>
      </c>
      <c r="N21" s="238" t="e">
        <f>#REF!</f>
        <v>#REF!</v>
      </c>
      <c r="O21" s="151"/>
      <c r="P21" s="151"/>
      <c r="Q21" s="151"/>
      <c r="R21" s="199"/>
      <c r="S21" s="234"/>
    </row>
    <row r="22" spans="2:19" s="155" customFormat="1">
      <c r="B22" s="151"/>
      <c r="C22" s="151"/>
      <c r="D22" s="201"/>
      <c r="E22" s="151"/>
      <c r="F22" s="151"/>
      <c r="G22" s="156"/>
      <c r="H22" s="151"/>
      <c r="I22" s="151"/>
      <c r="K22" s="233"/>
      <c r="L22" s="151" t="s">
        <v>6</v>
      </c>
      <c r="M22" s="151" t="s">
        <v>2</v>
      </c>
      <c r="N22" s="238" t="e">
        <f>#REF!</f>
        <v>#REF!</v>
      </c>
      <c r="O22" s="151"/>
      <c r="P22" s="151"/>
      <c r="Q22" s="151"/>
      <c r="R22" s="151"/>
      <c r="S22" s="234"/>
    </row>
    <row r="23" spans="2:19">
      <c r="B23" s="151" t="s">
        <v>8</v>
      </c>
      <c r="F23" s="151" t="s">
        <v>2</v>
      </c>
      <c r="G23" s="492" t="s">
        <v>403</v>
      </c>
      <c r="H23" s="492"/>
      <c r="I23" s="492"/>
      <c r="K23" s="233"/>
      <c r="L23" s="151" t="s">
        <v>7</v>
      </c>
      <c r="M23" s="151" t="s">
        <v>2</v>
      </c>
      <c r="N23" s="238" t="e">
        <f>#REF!</f>
        <v>#REF!</v>
      </c>
      <c r="R23" s="155"/>
      <c r="S23" s="239"/>
    </row>
    <row r="24" spans="2:19">
      <c r="G24" s="492"/>
      <c r="H24" s="492"/>
      <c r="I24" s="492"/>
      <c r="K24" s="233"/>
      <c r="N24" s="238" t="e">
        <f>#REF!</f>
        <v>#REF!</v>
      </c>
      <c r="S24" s="234"/>
    </row>
    <row r="25" spans="2:19">
      <c r="G25" s="492"/>
      <c r="H25" s="492"/>
      <c r="I25" s="492"/>
      <c r="K25" s="235">
        <v>5</v>
      </c>
      <c r="L25" s="219" t="s">
        <v>4</v>
      </c>
      <c r="M25" s="151" t="s">
        <v>2</v>
      </c>
      <c r="N25" s="238" t="e">
        <f>#REF!</f>
        <v>#REF!</v>
      </c>
      <c r="S25" s="234"/>
    </row>
    <row r="26" spans="2:19">
      <c r="G26" s="203"/>
      <c r="H26" s="203"/>
      <c r="I26" s="203"/>
      <c r="K26" s="233"/>
      <c r="L26" s="151" t="s">
        <v>5</v>
      </c>
      <c r="M26" s="151" t="s">
        <v>2</v>
      </c>
      <c r="N26" s="238" t="e">
        <f>#REF!</f>
        <v>#REF!</v>
      </c>
      <c r="S26" s="234"/>
    </row>
    <row r="27" spans="2:19">
      <c r="B27" s="205" t="s">
        <v>144</v>
      </c>
      <c r="C27" s="155"/>
      <c r="F27" s="151" t="s">
        <v>2</v>
      </c>
      <c r="G27" s="108" t="s">
        <v>175</v>
      </c>
      <c r="H27" s="203"/>
      <c r="I27" s="203"/>
      <c r="K27" s="233"/>
      <c r="L27" s="151" t="s">
        <v>6</v>
      </c>
      <c r="M27" s="151" t="s">
        <v>2</v>
      </c>
      <c r="N27" s="238" t="e">
        <f>#REF!</f>
        <v>#REF!</v>
      </c>
      <c r="S27" s="234"/>
    </row>
    <row r="28" spans="2:19">
      <c r="B28" s="205" t="s">
        <v>145</v>
      </c>
      <c r="C28" s="155"/>
      <c r="D28" s="206"/>
      <c r="E28" s="155"/>
      <c r="F28" s="155" t="s">
        <v>2</v>
      </c>
      <c r="G28" s="151" t="str">
        <f>L42</f>
        <v>3 (tiga) hari</v>
      </c>
      <c r="H28" s="155"/>
      <c r="I28" s="155"/>
      <c r="K28" s="233"/>
      <c r="L28" s="151" t="s">
        <v>7</v>
      </c>
      <c r="M28" s="151" t="s">
        <v>2</v>
      </c>
      <c r="N28" s="238" t="e">
        <f>#REF!</f>
        <v>#REF!</v>
      </c>
      <c r="O28" s="155"/>
      <c r="P28" s="155"/>
      <c r="S28" s="234"/>
    </row>
    <row r="29" spans="2:19">
      <c r="B29" s="205" t="s">
        <v>146</v>
      </c>
      <c r="C29" s="155"/>
      <c r="D29" s="206"/>
      <c r="E29" s="155"/>
      <c r="F29" s="155" t="s">
        <v>2</v>
      </c>
      <c r="G29" s="486">
        <v>41634</v>
      </c>
      <c r="H29" s="487"/>
      <c r="I29" s="487"/>
      <c r="K29" s="240"/>
      <c r="L29" s="155"/>
      <c r="M29" s="155"/>
      <c r="N29" s="241" t="e">
        <f>#REF!</f>
        <v>#REF!</v>
      </c>
      <c r="O29" s="155"/>
      <c r="P29" s="155"/>
      <c r="Q29" s="155"/>
      <c r="R29" s="155"/>
      <c r="S29" s="242"/>
    </row>
    <row r="30" spans="2:19">
      <c r="B30" s="205" t="s">
        <v>147</v>
      </c>
      <c r="C30" s="155"/>
      <c r="D30" s="206"/>
      <c r="E30" s="155"/>
      <c r="F30" s="155" t="s">
        <v>2</v>
      </c>
      <c r="G30" s="486">
        <v>41636</v>
      </c>
      <c r="H30" s="487"/>
      <c r="I30" s="487"/>
      <c r="K30" s="240">
        <v>6</v>
      </c>
      <c r="L30" s="151" t="s">
        <v>4</v>
      </c>
      <c r="M30" s="151" t="s">
        <v>2</v>
      </c>
      <c r="N30" s="241" t="e">
        <f>#REF!</f>
        <v>#REF!</v>
      </c>
      <c r="O30" s="155"/>
      <c r="P30" s="155"/>
      <c r="Q30" s="155"/>
      <c r="R30" s="155"/>
      <c r="S30" s="243"/>
    </row>
    <row r="31" spans="2:19" ht="15.75">
      <c r="B31" s="108"/>
      <c r="K31" s="240"/>
      <c r="L31" s="151" t="s">
        <v>5</v>
      </c>
      <c r="M31" s="151" t="s">
        <v>2</v>
      </c>
      <c r="N31" s="244" t="e">
        <f>#REF!</f>
        <v>#REF!</v>
      </c>
      <c r="O31" s="158"/>
      <c r="P31" s="199"/>
      <c r="Q31" s="199"/>
      <c r="R31" s="200"/>
      <c r="S31" s="245"/>
    </row>
    <row r="32" spans="2:19" ht="15.75">
      <c r="G32" s="151" t="s">
        <v>9</v>
      </c>
      <c r="H32" s="151" t="s">
        <v>2</v>
      </c>
      <c r="I32" s="219" t="s">
        <v>353</v>
      </c>
      <c r="K32" s="240"/>
      <c r="L32" s="151" t="s">
        <v>6</v>
      </c>
      <c r="M32" s="151" t="s">
        <v>2</v>
      </c>
      <c r="N32" s="244" t="e">
        <f>#REF!</f>
        <v>#REF!</v>
      </c>
      <c r="O32" s="159"/>
      <c r="P32" s="199"/>
      <c r="Q32" s="199"/>
      <c r="R32" s="196"/>
      <c r="S32" s="245"/>
    </row>
    <row r="33" spans="4:27" ht="16.5" thickBot="1">
      <c r="G33" s="161" t="s">
        <v>10</v>
      </c>
      <c r="H33" s="161" t="s">
        <v>2</v>
      </c>
      <c r="I33" s="486">
        <v>41632</v>
      </c>
      <c r="J33" s="487"/>
      <c r="K33" s="487"/>
      <c r="L33" s="151" t="s">
        <v>7</v>
      </c>
      <c r="M33" s="151" t="s">
        <v>2</v>
      </c>
      <c r="N33" s="244" t="e">
        <f>#REF!</f>
        <v>#REF!</v>
      </c>
      <c r="O33" s="159"/>
      <c r="P33" s="200"/>
      <c r="Q33" s="200"/>
      <c r="R33" s="197"/>
      <c r="S33" s="245"/>
    </row>
    <row r="34" spans="4:27" ht="16.5" thickTop="1">
      <c r="D34" s="151"/>
      <c r="K34" s="240"/>
      <c r="L34" s="155"/>
      <c r="N34" s="244" t="e">
        <f>#REF!</f>
        <v>#REF!</v>
      </c>
      <c r="O34" s="159"/>
      <c r="P34" s="196"/>
      <c r="Q34" s="196"/>
      <c r="R34" s="198"/>
      <c r="S34" s="245"/>
      <c r="U34" s="155"/>
      <c r="V34" s="155"/>
      <c r="W34" s="155"/>
      <c r="X34" s="155"/>
      <c r="Y34" s="155"/>
      <c r="Z34" s="155"/>
      <c r="AA34" s="155"/>
    </row>
    <row r="35" spans="4:27" ht="15" customHeight="1">
      <c r="D35" s="151"/>
      <c r="K35" s="240">
        <v>7</v>
      </c>
      <c r="L35" s="151" t="s">
        <v>4</v>
      </c>
      <c r="M35" s="151" t="s">
        <v>2</v>
      </c>
      <c r="N35" s="246" t="e">
        <f>#REF!</f>
        <v>#REF!</v>
      </c>
      <c r="O35" s="159"/>
      <c r="P35" s="204"/>
      <c r="Q35" s="197"/>
      <c r="R35" s="155"/>
      <c r="S35" s="245"/>
    </row>
    <row r="36" spans="4:27" ht="15.75">
      <c r="D36" s="151"/>
      <c r="K36" s="240"/>
      <c r="L36" s="151" t="s">
        <v>5</v>
      </c>
      <c r="M36" s="151" t="s">
        <v>2</v>
      </c>
      <c r="N36" s="241" t="e">
        <f>#REF!</f>
        <v>#REF!</v>
      </c>
      <c r="O36" s="159"/>
      <c r="P36" s="198"/>
      <c r="Q36" s="198"/>
      <c r="R36" s="155"/>
      <c r="S36" s="245"/>
    </row>
    <row r="37" spans="4:27" ht="15.75">
      <c r="G37" s="433" t="s">
        <v>395</v>
      </c>
      <c r="H37" s="433"/>
      <c r="I37" s="433"/>
      <c r="K37" s="240"/>
      <c r="L37" s="151" t="s">
        <v>6</v>
      </c>
      <c r="M37" s="151" t="s">
        <v>2</v>
      </c>
      <c r="N37" s="241" t="e">
        <f>#REF!</f>
        <v>#REF!</v>
      </c>
      <c r="O37" s="155"/>
      <c r="P37" s="155"/>
      <c r="Q37" s="155"/>
      <c r="R37" s="155"/>
      <c r="S37" s="245"/>
    </row>
    <row r="38" spans="4:27" ht="15.75" customHeight="1" thickBot="1">
      <c r="G38" s="433"/>
      <c r="H38" s="433"/>
      <c r="I38" s="433"/>
      <c r="K38" s="247"/>
      <c r="L38" s="152" t="s">
        <v>7</v>
      </c>
      <c r="M38" s="152" t="s">
        <v>2</v>
      </c>
      <c r="N38" s="248" t="e">
        <f>#REF!</f>
        <v>#REF!</v>
      </c>
      <c r="O38" s="249"/>
      <c r="P38" s="249"/>
      <c r="Q38" s="249"/>
      <c r="R38" s="249"/>
      <c r="S38" s="250"/>
    </row>
    <row r="39" spans="4:27">
      <c r="N39" s="156"/>
      <c r="O39" s="156"/>
      <c r="P39" s="156"/>
    </row>
    <row r="40" spans="4:27">
      <c r="L40" s="155" t="s">
        <v>213</v>
      </c>
      <c r="N40" s="156"/>
      <c r="O40" s="156"/>
      <c r="P40" s="156"/>
    </row>
    <row r="41" spans="4:27" ht="15.75">
      <c r="G41" s="414" t="s">
        <v>343</v>
      </c>
      <c r="H41" s="414"/>
      <c r="I41" s="414"/>
      <c r="L41" s="155" t="s">
        <v>400</v>
      </c>
    </row>
    <row r="42" spans="4:27">
      <c r="G42" s="415" t="s">
        <v>344</v>
      </c>
      <c r="H42" s="415"/>
      <c r="I42" s="415"/>
      <c r="L42" s="155" t="s">
        <v>211</v>
      </c>
    </row>
    <row r="43" spans="4:27">
      <c r="L43" s="160" t="s">
        <v>212</v>
      </c>
    </row>
    <row r="44" spans="4:27" ht="15.75">
      <c r="G44" s="414" t="s">
        <v>330</v>
      </c>
      <c r="H44" s="414"/>
      <c r="I44" s="414"/>
      <c r="L44" s="155" t="s">
        <v>216</v>
      </c>
    </row>
    <row r="45" spans="4:27">
      <c r="G45" s="415" t="s">
        <v>331</v>
      </c>
      <c r="H45" s="415"/>
      <c r="I45" s="415"/>
    </row>
    <row r="46" spans="4:27" ht="15.75">
      <c r="G46" s="415"/>
      <c r="H46" s="415"/>
      <c r="I46" s="415"/>
      <c r="L46" s="220"/>
      <c r="M46" s="220"/>
      <c r="N46" s="220"/>
    </row>
    <row r="47" spans="4:27" ht="15.75">
      <c r="G47" s="414" t="s">
        <v>343</v>
      </c>
      <c r="H47" s="414"/>
      <c r="I47" s="414"/>
    </row>
    <row r="48" spans="4:27">
      <c r="G48" s="415" t="s">
        <v>344</v>
      </c>
      <c r="H48" s="415"/>
      <c r="I48" s="415"/>
    </row>
  </sheetData>
  <dataConsolidate/>
  <mergeCells count="22">
    <mergeCell ref="G30:I30"/>
    <mergeCell ref="D2:I2"/>
    <mergeCell ref="D3:I3"/>
    <mergeCell ref="K3:S3"/>
    <mergeCell ref="D4:I4"/>
    <mergeCell ref="D5:I5"/>
    <mergeCell ref="B8:I8"/>
    <mergeCell ref="E11:I11"/>
    <mergeCell ref="B13:I13"/>
    <mergeCell ref="G14:I14"/>
    <mergeCell ref="G23:I25"/>
    <mergeCell ref="G29:I29"/>
    <mergeCell ref="I33:K33"/>
    <mergeCell ref="G46:I46"/>
    <mergeCell ref="G47:I47"/>
    <mergeCell ref="G48:I48"/>
    <mergeCell ref="G37:I37"/>
    <mergeCell ref="G38:I38"/>
    <mergeCell ref="G41:I41"/>
    <mergeCell ref="G42:I42"/>
    <mergeCell ref="G44:I44"/>
    <mergeCell ref="G45:I45"/>
  </mergeCells>
  <printOptions horizontalCentered="1"/>
  <pageMargins left="0.19685039370078741" right="0.19685039370078741" top="0.78740157480314965" bottom="1.1811023622047245" header="0.31496062992125984" footer="0.31496062992125984"/>
  <pageSetup paperSize="5" scale="92" orientation="portrait" horizontalDpi="4294967294" verticalDpi="429496729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tabColor theme="1"/>
  </sheetPr>
  <dimension ref="B2:S65"/>
  <sheetViews>
    <sheetView view="pageBreakPreview" topLeftCell="A3" zoomScale="70" zoomScaleNormal="89" zoomScaleSheetLayoutView="70" workbookViewId="0">
      <selection activeCell="F14" sqref="F14"/>
    </sheetView>
  </sheetViews>
  <sheetFormatPr defaultRowHeight="15"/>
  <cols>
    <col min="1" max="1" width="9.140625" style="151"/>
    <col min="2" max="2" width="12.7109375" style="151" customWidth="1"/>
    <col min="3" max="3" width="26.140625" style="151" customWidth="1"/>
    <col min="4" max="4" width="3" style="151" customWidth="1"/>
    <col min="5" max="5" width="2.7109375" style="201" customWidth="1"/>
    <col min="6" max="6" width="19.5703125" style="151" customWidth="1"/>
    <col min="7" max="7" width="2.140625" style="151" customWidth="1"/>
    <col min="8" max="8" width="21.7109375" style="151" customWidth="1"/>
    <col min="9" max="9" width="25.85546875" style="151" customWidth="1"/>
    <col min="10" max="10" width="9.140625" style="151"/>
    <col min="11" max="11" width="2.5703125" style="151" customWidth="1"/>
    <col min="12" max="12" width="14.5703125" style="151" customWidth="1"/>
    <col min="13" max="13" width="1.42578125" style="151" customWidth="1"/>
    <col min="14" max="14" width="44.5703125" style="151" customWidth="1"/>
    <col min="15" max="15" width="2.42578125" style="151" customWidth="1"/>
    <col min="16" max="16" width="3.7109375" style="151" customWidth="1"/>
    <col min="17" max="17" width="14.42578125" style="151" customWidth="1"/>
    <col min="18" max="18" width="1.5703125" style="151" customWidth="1"/>
    <col min="19" max="19" width="29.28515625" style="151" customWidth="1"/>
    <col min="20" max="16384" width="9.140625" style="151"/>
  </cols>
  <sheetData>
    <row r="2" spans="2:19" ht="24" thickBot="1">
      <c r="C2" s="432" t="s">
        <v>25</v>
      </c>
      <c r="D2" s="432"/>
      <c r="E2" s="432"/>
      <c r="F2" s="432"/>
      <c r="G2" s="432"/>
      <c r="H2" s="432"/>
      <c r="I2" s="432"/>
    </row>
    <row r="3" spans="2:19" ht="30.75" thickBot="1">
      <c r="C3" s="493" t="s">
        <v>0</v>
      </c>
      <c r="D3" s="493"/>
      <c r="E3" s="493"/>
      <c r="F3" s="493"/>
      <c r="G3" s="493"/>
      <c r="H3" s="493"/>
      <c r="I3" s="493"/>
      <c r="K3" s="488" t="s">
        <v>398</v>
      </c>
      <c r="L3" s="489"/>
      <c r="M3" s="489"/>
      <c r="N3" s="489"/>
      <c r="O3" s="489"/>
      <c r="P3" s="489"/>
      <c r="Q3" s="489"/>
      <c r="R3" s="489"/>
      <c r="S3" s="490"/>
    </row>
    <row r="4" spans="2:19" ht="15.75">
      <c r="C4" s="433" t="s">
        <v>354</v>
      </c>
      <c r="D4" s="433"/>
      <c r="E4" s="433"/>
      <c r="F4" s="433"/>
      <c r="G4" s="433"/>
      <c r="H4" s="433"/>
      <c r="I4" s="433"/>
      <c r="K4" s="233"/>
      <c r="S4" s="234"/>
    </row>
    <row r="5" spans="2:19" ht="15.75">
      <c r="C5" s="433" t="s">
        <v>12</v>
      </c>
      <c r="D5" s="433"/>
      <c r="E5" s="433"/>
      <c r="F5" s="433"/>
      <c r="G5" s="433"/>
      <c r="H5" s="433"/>
      <c r="I5" s="433"/>
      <c r="K5" s="235">
        <v>1</v>
      </c>
      <c r="L5" s="219" t="s">
        <v>4</v>
      </c>
      <c r="M5" s="151" t="s">
        <v>2</v>
      </c>
      <c r="N5" s="236" t="e">
        <f>#REF!</f>
        <v>#REF!</v>
      </c>
      <c r="P5" s="151">
        <v>6</v>
      </c>
      <c r="Q5" s="219" t="s">
        <v>4</v>
      </c>
      <c r="R5" s="151" t="s">
        <v>2</v>
      </c>
      <c r="S5" s="237" t="e">
        <f>#REF!</f>
        <v>#REF!</v>
      </c>
    </row>
    <row r="6" spans="2:19" ht="15.75" thickBot="1">
      <c r="B6" s="152"/>
      <c r="C6" s="152"/>
      <c r="D6" s="152"/>
      <c r="E6" s="153"/>
      <c r="F6" s="152"/>
      <c r="G6" s="152"/>
      <c r="H6" s="152"/>
      <c r="I6" s="152"/>
      <c r="K6" s="233"/>
      <c r="L6" s="151" t="s">
        <v>5</v>
      </c>
      <c r="M6" s="151" t="s">
        <v>2</v>
      </c>
      <c r="N6" s="238" t="e">
        <f>#REF!</f>
        <v>#REF!</v>
      </c>
      <c r="Q6" s="151" t="s">
        <v>5</v>
      </c>
      <c r="R6" s="151" t="s">
        <v>2</v>
      </c>
      <c r="S6" s="237" t="e">
        <f>#REF!</f>
        <v>#REF!</v>
      </c>
    </row>
    <row r="7" spans="2:19">
      <c r="K7" s="233"/>
      <c r="L7" s="151" t="s">
        <v>6</v>
      </c>
      <c r="M7" s="151" t="s">
        <v>2</v>
      </c>
      <c r="N7" s="238" t="e">
        <f>#REF!</f>
        <v>#REF!</v>
      </c>
      <c r="Q7" s="151" t="s">
        <v>6</v>
      </c>
      <c r="R7" s="151" t="s">
        <v>2</v>
      </c>
      <c r="S7" s="237" t="e">
        <f>#REF!</f>
        <v>#REF!</v>
      </c>
    </row>
    <row r="8" spans="2:19">
      <c r="K8" s="233"/>
      <c r="L8" s="151" t="s">
        <v>7</v>
      </c>
      <c r="M8" s="151" t="s">
        <v>2</v>
      </c>
      <c r="N8" s="238" t="e">
        <f>#REF!</f>
        <v>#REF!</v>
      </c>
      <c r="Q8" s="151" t="s">
        <v>7</v>
      </c>
      <c r="R8" s="151" t="s">
        <v>2</v>
      </c>
      <c r="S8" s="237" t="e">
        <f>#REF!</f>
        <v>#REF!</v>
      </c>
    </row>
    <row r="9" spans="2:19" ht="23.25">
      <c r="B9" s="408" t="s">
        <v>375</v>
      </c>
      <c r="C9" s="408"/>
      <c r="D9" s="408"/>
      <c r="E9" s="408"/>
      <c r="F9" s="408"/>
      <c r="G9" s="408"/>
      <c r="H9" s="408"/>
      <c r="I9" s="408"/>
      <c r="K9" s="233"/>
      <c r="N9" s="238" t="e">
        <f>#REF!</f>
        <v>#REF!</v>
      </c>
      <c r="S9" s="237" t="e">
        <f>#REF!</f>
        <v>#REF!</v>
      </c>
    </row>
    <row r="10" spans="2:19">
      <c r="E10" s="151"/>
      <c r="F10" s="193"/>
      <c r="K10" s="235">
        <v>2</v>
      </c>
      <c r="L10" s="219" t="s">
        <v>4</v>
      </c>
      <c r="M10" s="151" t="s">
        <v>2</v>
      </c>
      <c r="N10" s="238" t="e">
        <f>#REF!</f>
        <v>#REF!</v>
      </c>
      <c r="P10" s="201">
        <v>7</v>
      </c>
      <c r="Q10" s="219" t="s">
        <v>4</v>
      </c>
      <c r="R10" s="151" t="s">
        <v>2</v>
      </c>
      <c r="S10" s="237" t="e">
        <f>#REF!</f>
        <v>#REF!</v>
      </c>
    </row>
    <row r="11" spans="2:19" ht="19.5" customHeight="1">
      <c r="B11" s="219"/>
      <c r="C11" s="219"/>
      <c r="D11" s="219"/>
      <c r="E11" s="219"/>
      <c r="F11" s="219"/>
      <c r="G11" s="219"/>
      <c r="H11" s="219"/>
      <c r="I11" s="219"/>
      <c r="K11" s="233"/>
      <c r="L11" s="151" t="s">
        <v>5</v>
      </c>
      <c r="M11" s="151" t="s">
        <v>2</v>
      </c>
      <c r="N11" s="238" t="e">
        <f>#REF!</f>
        <v>#REF!</v>
      </c>
      <c r="Q11" s="151" t="s">
        <v>5</v>
      </c>
      <c r="R11" s="151" t="s">
        <v>2</v>
      </c>
      <c r="S11" s="237" t="e">
        <f>#REF!</f>
        <v>#REF!</v>
      </c>
    </row>
    <row r="12" spans="2:19">
      <c r="B12" s="219" t="s">
        <v>376</v>
      </c>
      <c r="C12" s="219"/>
      <c r="D12" s="202" t="s">
        <v>2</v>
      </c>
      <c r="F12" s="202" t="s">
        <v>396</v>
      </c>
      <c r="G12" s="202"/>
      <c r="H12" s="202"/>
      <c r="I12" s="202"/>
      <c r="K12" s="233"/>
      <c r="L12" s="151" t="s">
        <v>6</v>
      </c>
      <c r="M12" s="151" t="s">
        <v>2</v>
      </c>
      <c r="N12" s="238" t="e">
        <f>#REF!</f>
        <v>#REF!</v>
      </c>
      <c r="Q12" s="151" t="s">
        <v>6</v>
      </c>
      <c r="R12" s="151" t="s">
        <v>2</v>
      </c>
      <c r="S12" s="237" t="e">
        <f>#REF!</f>
        <v>#REF!</v>
      </c>
    </row>
    <row r="13" spans="2:19">
      <c r="B13" s="219"/>
      <c r="C13" s="219"/>
      <c r="D13" s="202"/>
      <c r="F13" s="202"/>
      <c r="G13" s="202"/>
      <c r="H13" s="202"/>
      <c r="I13" s="202"/>
      <c r="K13" s="233"/>
      <c r="L13" s="151" t="s">
        <v>7</v>
      </c>
      <c r="M13" s="151" t="s">
        <v>2</v>
      </c>
      <c r="N13" s="238" t="e">
        <f>#REF!</f>
        <v>#REF!</v>
      </c>
      <c r="Q13" s="151" t="s">
        <v>7</v>
      </c>
      <c r="R13" s="151" t="s">
        <v>2</v>
      </c>
      <c r="S13" s="237" t="e">
        <f>#REF!</f>
        <v>#REF!</v>
      </c>
    </row>
    <row r="14" spans="2:19" ht="15.75">
      <c r="B14" s="202" t="s">
        <v>377</v>
      </c>
      <c r="C14" s="202"/>
      <c r="D14" s="202" t="s">
        <v>2</v>
      </c>
      <c r="F14" s="202" t="s">
        <v>397</v>
      </c>
      <c r="G14" s="226"/>
      <c r="H14" s="226"/>
      <c r="I14" s="226"/>
      <c r="K14" s="233"/>
      <c r="N14" s="238" t="e">
        <f>#REF!</f>
        <v>#REF!</v>
      </c>
      <c r="Q14" s="219"/>
      <c r="S14" s="237" t="e">
        <f>#REF!</f>
        <v>#REF!</v>
      </c>
    </row>
    <row r="15" spans="2:19">
      <c r="B15" s="219"/>
      <c r="C15" s="219"/>
      <c r="D15" s="219"/>
      <c r="F15" s="219"/>
      <c r="G15" s="219"/>
      <c r="H15" s="219"/>
      <c r="I15" s="219"/>
      <c r="K15" s="235">
        <v>3</v>
      </c>
      <c r="L15" s="219" t="s">
        <v>4</v>
      </c>
      <c r="M15" s="151" t="s">
        <v>2</v>
      </c>
      <c r="N15" s="238" t="e">
        <f>#REF!</f>
        <v>#REF!</v>
      </c>
      <c r="P15" s="151">
        <v>8</v>
      </c>
      <c r="Q15" s="219" t="s">
        <v>4</v>
      </c>
      <c r="R15" s="151" t="s">
        <v>2</v>
      </c>
      <c r="S15" s="237" t="e">
        <f>#REF!</f>
        <v>#REF!</v>
      </c>
    </row>
    <row r="16" spans="2:19">
      <c r="B16" s="219" t="s">
        <v>378</v>
      </c>
      <c r="C16" s="219"/>
      <c r="D16" s="219" t="s">
        <v>2</v>
      </c>
      <c r="F16" s="494" t="e">
        <f>#REF!</f>
        <v>#REF!</v>
      </c>
      <c r="G16" s="494"/>
      <c r="H16" s="494"/>
      <c r="I16" s="219"/>
      <c r="K16" s="233"/>
      <c r="L16" s="151" t="s">
        <v>5</v>
      </c>
      <c r="M16" s="151" t="s">
        <v>2</v>
      </c>
      <c r="N16" s="238" t="e">
        <f>#REF!</f>
        <v>#REF!</v>
      </c>
      <c r="Q16" s="151" t="s">
        <v>5</v>
      </c>
      <c r="R16" s="151" t="s">
        <v>2</v>
      </c>
      <c r="S16" s="237" t="e">
        <f>#REF!</f>
        <v>#REF!</v>
      </c>
    </row>
    <row r="17" spans="2:19">
      <c r="B17" s="219"/>
      <c r="C17" s="219"/>
      <c r="D17" s="219"/>
      <c r="F17" s="219"/>
      <c r="G17" s="219"/>
      <c r="H17" s="219"/>
      <c r="I17" s="219"/>
      <c r="K17" s="233"/>
      <c r="L17" s="151" t="s">
        <v>6</v>
      </c>
      <c r="M17" s="151" t="s">
        <v>2</v>
      </c>
      <c r="N17" s="238" t="e">
        <f>#REF!</f>
        <v>#REF!</v>
      </c>
      <c r="Q17" s="151" t="s">
        <v>6</v>
      </c>
      <c r="R17" s="151" t="s">
        <v>2</v>
      </c>
      <c r="S17" s="237" t="e">
        <f>#REF!</f>
        <v>#REF!</v>
      </c>
    </row>
    <row r="18" spans="2:19">
      <c r="B18" s="219" t="s">
        <v>26</v>
      </c>
      <c r="C18" s="219"/>
      <c r="D18" s="219" t="s">
        <v>2</v>
      </c>
      <c r="F18" s="219"/>
      <c r="G18" s="219"/>
      <c r="H18" s="219"/>
      <c r="I18" s="219"/>
      <c r="K18" s="233"/>
      <c r="L18" s="151" t="s">
        <v>7</v>
      </c>
      <c r="M18" s="151" t="s">
        <v>2</v>
      </c>
      <c r="N18" s="238" t="e">
        <f>#REF!</f>
        <v>#REF!</v>
      </c>
      <c r="Q18" s="151" t="s">
        <v>7</v>
      </c>
      <c r="R18" s="151" t="s">
        <v>2</v>
      </c>
      <c r="S18" s="237" t="e">
        <f>#REF!</f>
        <v>#REF!</v>
      </c>
    </row>
    <row r="19" spans="2:19">
      <c r="B19" s="219"/>
      <c r="C19" s="219"/>
      <c r="D19" s="219"/>
      <c r="F19" s="219"/>
      <c r="G19" s="219"/>
      <c r="H19" s="219"/>
      <c r="I19" s="219"/>
      <c r="K19" s="233"/>
      <c r="N19" s="238" t="e">
        <f>#REF!</f>
        <v>#REF!</v>
      </c>
      <c r="P19" s="201"/>
      <c r="S19" s="234"/>
    </row>
    <row r="20" spans="2:19">
      <c r="B20" s="219" t="s">
        <v>379</v>
      </c>
      <c r="C20" s="219"/>
      <c r="D20" s="219" t="s">
        <v>2</v>
      </c>
      <c r="F20" s="219" t="s">
        <v>383</v>
      </c>
      <c r="G20" s="219"/>
      <c r="H20" s="219"/>
      <c r="I20" s="219"/>
      <c r="K20" s="235">
        <v>4</v>
      </c>
      <c r="L20" s="219" t="s">
        <v>4</v>
      </c>
      <c r="M20" s="151" t="s">
        <v>2</v>
      </c>
      <c r="N20" s="238" t="e">
        <f>#REF!</f>
        <v>#REF!</v>
      </c>
      <c r="Q20" s="219"/>
      <c r="R20" s="199"/>
      <c r="S20" s="234"/>
    </row>
    <row r="21" spans="2:19">
      <c r="B21" s="219"/>
      <c r="C21" s="219"/>
      <c r="D21" s="219"/>
      <c r="F21" s="219"/>
      <c r="G21" s="219"/>
      <c r="H21" s="219"/>
      <c r="I21" s="219"/>
      <c r="K21" s="233"/>
      <c r="L21" s="151" t="s">
        <v>5</v>
      </c>
      <c r="M21" s="151" t="s">
        <v>2</v>
      </c>
      <c r="N21" s="238" t="e">
        <f>#REF!</f>
        <v>#REF!</v>
      </c>
      <c r="R21" s="199"/>
      <c r="S21" s="234"/>
    </row>
    <row r="22" spans="2:19">
      <c r="B22" s="219" t="s">
        <v>380</v>
      </c>
      <c r="C22" s="219"/>
      <c r="D22" s="219" t="s">
        <v>2</v>
      </c>
      <c r="F22" s="219" t="s">
        <v>384</v>
      </c>
      <c r="G22" s="219"/>
      <c r="H22" s="219"/>
      <c r="I22" s="219"/>
      <c r="K22" s="233"/>
      <c r="L22" s="151" t="s">
        <v>6</v>
      </c>
      <c r="M22" s="151" t="s">
        <v>2</v>
      </c>
      <c r="N22" s="238" t="e">
        <f>#REF!</f>
        <v>#REF!</v>
      </c>
      <c r="S22" s="234"/>
    </row>
    <row r="23" spans="2:19">
      <c r="B23" s="219"/>
      <c r="C23" s="219"/>
      <c r="D23" s="219"/>
      <c r="F23" s="219"/>
      <c r="G23" s="219"/>
      <c r="H23" s="219"/>
      <c r="I23" s="219"/>
      <c r="K23" s="233"/>
      <c r="L23" s="151" t="s">
        <v>7</v>
      </c>
      <c r="M23" s="151" t="s">
        <v>2</v>
      </c>
      <c r="N23" s="238" t="e">
        <f>#REF!</f>
        <v>#REF!</v>
      </c>
      <c r="R23" s="155"/>
      <c r="S23" s="239"/>
    </row>
    <row r="24" spans="2:19">
      <c r="B24" s="219" t="s">
        <v>381</v>
      </c>
      <c r="C24" s="219"/>
      <c r="D24" s="219" t="s">
        <v>2</v>
      </c>
      <c r="F24" s="219" t="s">
        <v>394</v>
      </c>
      <c r="G24" s="219"/>
      <c r="H24" s="219"/>
      <c r="I24" s="219"/>
      <c r="K24" s="233"/>
      <c r="N24" s="238" t="e">
        <f>#REF!</f>
        <v>#REF!</v>
      </c>
      <c r="S24" s="234"/>
    </row>
    <row r="25" spans="2:19" ht="15.75" thickBot="1">
      <c r="B25" s="227"/>
      <c r="C25" s="227"/>
      <c r="D25" s="227"/>
      <c r="E25" s="227"/>
      <c r="F25" s="227"/>
      <c r="G25" s="227"/>
      <c r="H25" s="227"/>
      <c r="I25" s="227"/>
      <c r="K25" s="235">
        <v>5</v>
      </c>
      <c r="L25" s="219" t="s">
        <v>4</v>
      </c>
      <c r="M25" s="151" t="s">
        <v>2</v>
      </c>
      <c r="N25" s="238" t="e">
        <f>#REF!</f>
        <v>#REF!</v>
      </c>
      <c r="S25" s="234"/>
    </row>
    <row r="26" spans="2:19" ht="15" customHeight="1">
      <c r="H26" s="156"/>
      <c r="K26" s="233"/>
      <c r="L26" s="151" t="s">
        <v>5</v>
      </c>
      <c r="M26" s="151" t="s">
        <v>2</v>
      </c>
      <c r="N26" s="238" t="e">
        <f>#REF!</f>
        <v>#REF!</v>
      </c>
      <c r="S26" s="234"/>
    </row>
    <row r="27" spans="2:19" ht="15" customHeight="1">
      <c r="B27" s="151" t="s">
        <v>385</v>
      </c>
      <c r="E27" s="151"/>
      <c r="F27" s="492" t="str">
        <f>'SURTUG 1 ORANG'!G23</f>
        <v>Menghadiri pertemuan BPJS di samarinda</v>
      </c>
      <c r="G27" s="492"/>
      <c r="H27" s="492"/>
      <c r="I27" s="492"/>
      <c r="K27" s="233"/>
      <c r="L27" s="151" t="s">
        <v>6</v>
      </c>
      <c r="M27" s="151" t="s">
        <v>2</v>
      </c>
      <c r="N27" s="238" t="e">
        <f>#REF!</f>
        <v>#REF!</v>
      </c>
      <c r="S27" s="234"/>
    </row>
    <row r="28" spans="2:19" ht="15.75" customHeight="1">
      <c r="E28" s="151"/>
      <c r="F28" s="492"/>
      <c r="G28" s="492"/>
      <c r="H28" s="492"/>
      <c r="I28" s="492"/>
      <c r="K28" s="233"/>
      <c r="L28" s="151" t="s">
        <v>7</v>
      </c>
      <c r="M28" s="151" t="s">
        <v>2</v>
      </c>
      <c r="N28" s="238" t="e">
        <f>#REF!</f>
        <v>#REF!</v>
      </c>
      <c r="O28" s="155"/>
      <c r="P28" s="155"/>
      <c r="S28" s="234"/>
    </row>
    <row r="29" spans="2:19">
      <c r="E29" s="151"/>
      <c r="F29" s="492"/>
      <c r="G29" s="492"/>
      <c r="H29" s="492"/>
      <c r="I29" s="492"/>
      <c r="K29" s="240"/>
      <c r="L29" s="155"/>
      <c r="M29" s="155"/>
      <c r="N29" s="241" t="e">
        <f>#REF!</f>
        <v>#REF!</v>
      </c>
      <c r="O29" s="155"/>
      <c r="P29" s="155"/>
      <c r="Q29" s="155"/>
      <c r="R29" s="155"/>
      <c r="S29" s="242"/>
    </row>
    <row r="30" spans="2:19">
      <c r="E30" s="151"/>
      <c r="F30" s="492"/>
      <c r="G30" s="492"/>
      <c r="H30" s="492"/>
      <c r="I30" s="492"/>
      <c r="K30" s="240">
        <v>6</v>
      </c>
      <c r="L30" s="151" t="s">
        <v>4</v>
      </c>
      <c r="M30" s="151" t="s">
        <v>2</v>
      </c>
      <c r="N30" s="241" t="e">
        <f>#REF!</f>
        <v>#REF!</v>
      </c>
      <c r="O30" s="155"/>
      <c r="P30" s="155"/>
      <c r="Q30" s="155"/>
      <c r="R30" s="155"/>
      <c r="S30" s="243"/>
    </row>
    <row r="31" spans="2:19" ht="15.75">
      <c r="B31" s="151" t="s">
        <v>388</v>
      </c>
      <c r="D31" s="254"/>
      <c r="E31" s="151"/>
      <c r="F31" s="219"/>
      <c r="I31" s="151" t="str">
        <f>'SURTUG 1 ORANG'!G27</f>
        <v>Samarinda</v>
      </c>
      <c r="K31" s="240"/>
      <c r="L31" s="151" t="s">
        <v>5</v>
      </c>
      <c r="M31" s="151" t="s">
        <v>2</v>
      </c>
      <c r="N31" s="244" t="e">
        <f>#REF!</f>
        <v>#REF!</v>
      </c>
      <c r="O31" s="158"/>
      <c r="P31" s="199"/>
      <c r="Q31" s="199"/>
      <c r="R31" s="200"/>
      <c r="S31" s="245"/>
    </row>
    <row r="32" spans="2:19" ht="15.75">
      <c r="B32" s="151" t="s">
        <v>382</v>
      </c>
      <c r="E32" s="151"/>
      <c r="K32" s="240"/>
      <c r="L32" s="151" t="s">
        <v>6</v>
      </c>
      <c r="M32" s="151" t="s">
        <v>2</v>
      </c>
      <c r="N32" s="244" t="e">
        <f>#REF!</f>
        <v>#REF!</v>
      </c>
      <c r="O32" s="159"/>
      <c r="P32" s="199"/>
      <c r="Q32" s="199"/>
      <c r="R32" s="196"/>
      <c r="S32" s="245"/>
    </row>
    <row r="33" spans="2:19" ht="15.75">
      <c r="B33" s="205"/>
      <c r="C33" s="205"/>
      <c r="D33" s="155"/>
      <c r="H33" s="108"/>
      <c r="I33" s="203"/>
      <c r="K33" s="240"/>
      <c r="L33" s="151" t="s">
        <v>7</v>
      </c>
      <c r="M33" s="151" t="s">
        <v>2</v>
      </c>
      <c r="N33" s="244" t="e">
        <f>#REF!</f>
        <v>#REF!</v>
      </c>
      <c r="O33" s="159"/>
      <c r="P33" s="200"/>
      <c r="Q33" s="200"/>
      <c r="R33" s="197"/>
      <c r="S33" s="245"/>
    </row>
    <row r="34" spans="2:19" s="155" customFormat="1" ht="15.75">
      <c r="B34" s="228">
        <v>1</v>
      </c>
      <c r="C34" s="255" t="str">
        <f>'SURTUG 1 ORANG'!G15</f>
        <v>Sri Fitriyah, ST</v>
      </c>
      <c r="D34" s="160"/>
      <c r="E34" s="201"/>
      <c r="F34" s="256" t="str">
        <f>'SURTUG 1 ORANG'!G18</f>
        <v>Staf Seksi Pelayanan Medik</v>
      </c>
      <c r="H34" s="151"/>
      <c r="K34" s="240"/>
      <c r="M34" s="151"/>
      <c r="N34" s="244" t="e">
        <f>#REF!</f>
        <v>#REF!</v>
      </c>
      <c r="O34" s="159"/>
      <c r="P34" s="196"/>
      <c r="Q34" s="196"/>
      <c r="R34" s="198"/>
      <c r="S34" s="245"/>
    </row>
    <row r="35" spans="2:19" s="155" customFormat="1" ht="15.75">
      <c r="B35" s="228"/>
      <c r="D35" s="160"/>
      <c r="E35" s="201"/>
      <c r="F35" s="253"/>
      <c r="G35" s="151"/>
      <c r="H35" s="151"/>
      <c r="I35" s="151"/>
      <c r="K35" s="240">
        <v>7</v>
      </c>
      <c r="L35" s="151" t="s">
        <v>4</v>
      </c>
      <c r="M35" s="151" t="s">
        <v>2</v>
      </c>
      <c r="N35" s="246" t="e">
        <f>#REF!</f>
        <v>#REF!</v>
      </c>
      <c r="O35" s="159"/>
      <c r="P35" s="204"/>
      <c r="Q35" s="197"/>
      <c r="S35" s="245"/>
    </row>
    <row r="36" spans="2:19" s="155" customFormat="1" ht="15.75">
      <c r="B36" s="108" t="s">
        <v>386</v>
      </c>
      <c r="C36" s="108"/>
      <c r="D36" s="151"/>
      <c r="E36" s="201"/>
      <c r="F36" s="151"/>
      <c r="G36" s="151"/>
      <c r="H36" s="151"/>
      <c r="I36" s="151"/>
      <c r="K36" s="240"/>
      <c r="L36" s="151" t="s">
        <v>5</v>
      </c>
      <c r="M36" s="151" t="s">
        <v>2</v>
      </c>
      <c r="N36" s="241" t="e">
        <f>#REF!</f>
        <v>#REF!</v>
      </c>
      <c r="O36" s="159"/>
      <c r="P36" s="198"/>
      <c r="Q36" s="198"/>
      <c r="S36" s="245"/>
    </row>
    <row r="37" spans="2:19" s="155" customFormat="1">
      <c r="B37" s="108"/>
      <c r="C37" s="108"/>
      <c r="D37" s="151"/>
      <c r="E37" s="201"/>
      <c r="F37" s="151"/>
      <c r="G37" s="151"/>
      <c r="H37" s="151"/>
      <c r="I37" s="151"/>
      <c r="K37" s="240"/>
      <c r="L37" s="151" t="s">
        <v>6</v>
      </c>
      <c r="M37" s="151" t="s">
        <v>2</v>
      </c>
      <c r="N37" s="241" t="e">
        <f>#REF!</f>
        <v>#REF!</v>
      </c>
      <c r="S37" s="245"/>
    </row>
    <row r="38" spans="2:19" ht="15.75" thickBot="1">
      <c r="B38" s="108"/>
      <c r="C38" s="108"/>
      <c r="K38" s="247"/>
      <c r="L38" s="152" t="s">
        <v>7</v>
      </c>
      <c r="M38" s="152" t="s">
        <v>2</v>
      </c>
      <c r="N38" s="248" t="e">
        <f>#REF!</f>
        <v>#REF!</v>
      </c>
      <c r="O38" s="249"/>
      <c r="P38" s="249"/>
      <c r="Q38" s="249"/>
      <c r="R38" s="249"/>
      <c r="S38" s="250"/>
    </row>
    <row r="39" spans="2:19">
      <c r="K39" s="155"/>
      <c r="M39" s="155"/>
      <c r="N39" s="155"/>
      <c r="O39" s="155"/>
      <c r="P39" s="155"/>
      <c r="Q39" s="155"/>
      <c r="R39" s="155"/>
      <c r="S39" s="155"/>
    </row>
    <row r="40" spans="2:19" ht="15.75">
      <c r="H40" s="433" t="s">
        <v>397</v>
      </c>
      <c r="I40" s="433"/>
      <c r="K40" s="155"/>
      <c r="M40" s="155"/>
      <c r="N40" s="155"/>
      <c r="O40" s="155"/>
      <c r="P40" s="155"/>
      <c r="Q40" s="155"/>
      <c r="R40" s="155"/>
      <c r="S40" s="155"/>
    </row>
    <row r="41" spans="2:19" ht="15.75">
      <c r="H41" s="433"/>
      <c r="I41" s="433"/>
      <c r="K41" s="155"/>
      <c r="M41" s="155"/>
      <c r="N41" s="155"/>
      <c r="O41" s="155"/>
      <c r="P41" s="155"/>
      <c r="Q41" s="155"/>
      <c r="R41" s="155"/>
      <c r="S41" s="155"/>
    </row>
    <row r="42" spans="2:19">
      <c r="M42" s="155"/>
      <c r="N42" s="155"/>
      <c r="O42" s="155"/>
      <c r="P42" s="155"/>
      <c r="Q42" s="155"/>
      <c r="R42" s="155"/>
      <c r="S42" s="155"/>
    </row>
    <row r="43" spans="2:19">
      <c r="M43" s="155"/>
      <c r="N43" s="155"/>
      <c r="O43" s="155"/>
      <c r="P43" s="155"/>
      <c r="Q43" s="155"/>
      <c r="R43" s="155"/>
      <c r="S43" s="155"/>
    </row>
    <row r="44" spans="2:19">
      <c r="J44" s="201"/>
      <c r="L44" s="108" t="s">
        <v>169</v>
      </c>
      <c r="O44" s="156"/>
      <c r="P44" s="156"/>
    </row>
    <row r="45" spans="2:19" ht="15.75">
      <c r="H45" s="414" t="s">
        <v>330</v>
      </c>
      <c r="I45" s="414"/>
      <c r="J45" s="231"/>
      <c r="L45" s="108" t="s">
        <v>171</v>
      </c>
      <c r="O45" s="156"/>
      <c r="P45" s="156"/>
    </row>
    <row r="46" spans="2:19" ht="15.75">
      <c r="H46" s="415" t="s">
        <v>331</v>
      </c>
      <c r="I46" s="415"/>
      <c r="J46" s="232"/>
      <c r="L46" s="108" t="s">
        <v>174</v>
      </c>
      <c r="O46" s="156"/>
      <c r="P46" s="156"/>
    </row>
    <row r="47" spans="2:19">
      <c r="H47" s="415"/>
      <c r="I47" s="415"/>
      <c r="J47" s="201"/>
      <c r="L47" s="108" t="s">
        <v>176</v>
      </c>
      <c r="O47" s="156"/>
      <c r="P47" s="156"/>
    </row>
    <row r="48" spans="2:19">
      <c r="L48" s="108" t="s">
        <v>181</v>
      </c>
      <c r="N48" s="156"/>
      <c r="O48" s="156"/>
      <c r="P48" s="156"/>
    </row>
    <row r="49" spans="8:16" ht="15.75">
      <c r="H49" s="433" t="s">
        <v>397</v>
      </c>
      <c r="I49" s="433"/>
      <c r="L49" s="108" t="s">
        <v>183</v>
      </c>
      <c r="N49" s="156"/>
      <c r="O49" s="156"/>
      <c r="P49" s="156"/>
    </row>
    <row r="50" spans="8:16" ht="15.75">
      <c r="H50" s="414" t="s">
        <v>330</v>
      </c>
      <c r="I50" s="414"/>
      <c r="L50" s="108" t="s">
        <v>185</v>
      </c>
    </row>
    <row r="51" spans="8:16">
      <c r="H51" s="415" t="s">
        <v>331</v>
      </c>
      <c r="I51" s="415"/>
      <c r="L51" s="108" t="s">
        <v>189</v>
      </c>
    </row>
    <row r="52" spans="8:16">
      <c r="L52" s="108" t="s">
        <v>190</v>
      </c>
    </row>
    <row r="53" spans="8:16">
      <c r="L53" s="108" t="s">
        <v>197</v>
      </c>
    </row>
    <row r="54" spans="8:16">
      <c r="L54" s="108" t="s">
        <v>11</v>
      </c>
    </row>
    <row r="55" spans="8:16" ht="15.75">
      <c r="H55" s="414"/>
      <c r="I55" s="414"/>
      <c r="L55" s="108" t="s">
        <v>192</v>
      </c>
      <c r="M55" s="220"/>
      <c r="N55" s="220"/>
    </row>
    <row r="56" spans="8:16">
      <c r="H56" s="415"/>
      <c r="I56" s="415"/>
      <c r="L56" s="151" t="s">
        <v>193</v>
      </c>
    </row>
    <row r="57" spans="8:16">
      <c r="L57" s="151" t="s">
        <v>194</v>
      </c>
    </row>
    <row r="58" spans="8:16" ht="15.75">
      <c r="H58" s="433"/>
      <c r="I58" s="433"/>
      <c r="L58" s="151" t="s">
        <v>195</v>
      </c>
    </row>
    <row r="59" spans="8:16" ht="15.75">
      <c r="H59" s="433"/>
      <c r="I59" s="433"/>
      <c r="L59" s="151" t="s">
        <v>350</v>
      </c>
    </row>
    <row r="60" spans="8:16">
      <c r="L60" s="151" t="s">
        <v>199</v>
      </c>
    </row>
    <row r="62" spans="8:16">
      <c r="L62" s="155" t="s">
        <v>213</v>
      </c>
    </row>
    <row r="63" spans="8:16">
      <c r="L63" s="155" t="s">
        <v>211</v>
      </c>
    </row>
    <row r="64" spans="8:16">
      <c r="L64" s="160" t="s">
        <v>212</v>
      </c>
    </row>
    <row r="65" spans="12:12">
      <c r="L65" s="155" t="s">
        <v>216</v>
      </c>
    </row>
  </sheetData>
  <dataConsolidate/>
  <mergeCells count="20">
    <mergeCell ref="K3:S3"/>
    <mergeCell ref="C4:I4"/>
    <mergeCell ref="C5:I5"/>
    <mergeCell ref="B9:I9"/>
    <mergeCell ref="F27:I30"/>
    <mergeCell ref="F16:H16"/>
    <mergeCell ref="H40:I40"/>
    <mergeCell ref="H41:I41"/>
    <mergeCell ref="H45:I45"/>
    <mergeCell ref="H46:I46"/>
    <mergeCell ref="C2:I2"/>
    <mergeCell ref="C3:I3"/>
    <mergeCell ref="H58:I58"/>
    <mergeCell ref="H59:I59"/>
    <mergeCell ref="H47:I47"/>
    <mergeCell ref="H49:I49"/>
    <mergeCell ref="H50:I50"/>
    <mergeCell ref="H51:I51"/>
    <mergeCell ref="H55:I55"/>
    <mergeCell ref="H56:I56"/>
  </mergeCells>
  <printOptions horizontalCentered="1"/>
  <pageMargins left="0.19685039370078741" right="0.19685039370078741" top="0.59055118110236227" bottom="1.1811023622047245" header="0.31496062992125984" footer="0.31496062992125984"/>
  <pageSetup paperSize="5" scale="80" orientation="portrait" horizontalDpi="4294967294" verticalDpi="4294967294"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0">
    <tabColor theme="1"/>
    <pageSetUpPr fitToPage="1"/>
  </sheetPr>
  <dimension ref="B1:AE53"/>
  <sheetViews>
    <sheetView view="pageBreakPreview" zoomScale="65" zoomScaleNormal="88" zoomScaleSheetLayoutView="65" workbookViewId="0">
      <selection activeCell="U4" sqref="U4:X4"/>
    </sheetView>
  </sheetViews>
  <sheetFormatPr defaultRowHeight="15"/>
  <cols>
    <col min="1" max="1" width="2" customWidth="1"/>
    <col min="2" max="2" width="2.7109375" customWidth="1"/>
    <col min="3" max="3" width="6.85546875" customWidth="1"/>
    <col min="4" max="4" width="39.140625" customWidth="1"/>
    <col min="5" max="5" width="1.42578125" customWidth="1"/>
    <col min="6" max="6" width="5.140625" customWidth="1"/>
    <col min="7" max="7" width="15.28515625" customWidth="1"/>
    <col min="8" max="8" width="1.7109375" customWidth="1"/>
    <col min="9" max="9" width="20.85546875" bestFit="1" customWidth="1"/>
    <col min="10" max="10" width="3.28515625" customWidth="1"/>
    <col min="11" max="11" width="4.140625" customWidth="1"/>
    <col min="12" max="12" width="3.140625" style="94" customWidth="1"/>
    <col min="13" max="13" width="19.140625" customWidth="1"/>
    <col min="14" max="14" width="1.28515625" customWidth="1"/>
    <col min="15" max="15" width="5" customWidth="1"/>
    <col min="16" max="16" width="1.28515625" customWidth="1"/>
    <col min="17" max="17" width="19.7109375" customWidth="1"/>
    <col min="18" max="18" width="2.140625" customWidth="1"/>
    <col min="19" max="19" width="18.85546875" customWidth="1"/>
    <col min="20" max="20" width="1.42578125" customWidth="1"/>
    <col min="21" max="21" width="14.42578125" customWidth="1"/>
    <col min="22" max="22" width="6.28515625" customWidth="1"/>
    <col min="23" max="23" width="6.7109375" customWidth="1"/>
    <col min="24" max="24" width="6.85546875" customWidth="1"/>
    <col min="26" max="26" width="3.42578125" customWidth="1"/>
  </cols>
  <sheetData>
    <row r="1" spans="2:31">
      <c r="L1" s="58"/>
      <c r="P1" s="63"/>
      <c r="R1" s="64" t="s">
        <v>233</v>
      </c>
      <c r="S1" s="60" t="s">
        <v>234</v>
      </c>
      <c r="T1" s="58" t="s">
        <v>2</v>
      </c>
      <c r="U1" s="58" t="str">
        <f>I9</f>
        <v>094 /            / Dinkes</v>
      </c>
      <c r="V1" s="58"/>
      <c r="W1" s="58"/>
      <c r="X1" s="58"/>
    </row>
    <row r="2" spans="2:31" ht="18">
      <c r="D2" s="497" t="s">
        <v>25</v>
      </c>
      <c r="E2" s="497"/>
      <c r="F2" s="497"/>
      <c r="G2" s="497"/>
      <c r="H2" s="497"/>
      <c r="I2" s="497"/>
      <c r="J2" s="497"/>
      <c r="K2" s="62"/>
      <c r="L2" s="60"/>
      <c r="P2" s="65"/>
      <c r="Q2" s="60"/>
      <c r="R2" s="60"/>
      <c r="S2" s="60" t="s">
        <v>235</v>
      </c>
      <c r="T2" s="60" t="s">
        <v>2</v>
      </c>
      <c r="U2" s="498" t="str">
        <f>F24</f>
        <v>Tana Paser</v>
      </c>
      <c r="V2" s="498"/>
      <c r="W2" s="498"/>
      <c r="X2" s="498"/>
      <c r="Y2" s="58"/>
    </row>
    <row r="3" spans="2:31" ht="18">
      <c r="D3" s="497" t="s">
        <v>0</v>
      </c>
      <c r="E3" s="497"/>
      <c r="F3" s="497"/>
      <c r="G3" s="497"/>
      <c r="H3" s="497"/>
      <c r="I3" s="497"/>
      <c r="J3" s="497"/>
      <c r="K3" s="62"/>
      <c r="L3" s="60"/>
      <c r="P3" s="65"/>
      <c r="Q3" s="60"/>
      <c r="R3" s="60"/>
      <c r="S3" s="58" t="s">
        <v>236</v>
      </c>
      <c r="T3" s="60"/>
      <c r="U3" s="60"/>
      <c r="V3" s="60"/>
      <c r="W3" s="60"/>
      <c r="X3" s="60"/>
      <c r="Y3" s="58"/>
    </row>
    <row r="4" spans="2:31">
      <c r="D4" s="499" t="s">
        <v>352</v>
      </c>
      <c r="E4" s="499"/>
      <c r="F4" s="499"/>
      <c r="G4" s="499"/>
      <c r="H4" s="499"/>
      <c r="I4" s="499"/>
      <c r="J4" s="499"/>
      <c r="K4" s="66"/>
      <c r="L4" s="60"/>
      <c r="P4" s="65"/>
      <c r="Q4" s="67"/>
      <c r="R4" s="67"/>
      <c r="S4" s="60" t="s">
        <v>238</v>
      </c>
      <c r="T4" s="60" t="s">
        <v>2</v>
      </c>
      <c r="U4" s="500">
        <f>F27</f>
        <v>41634</v>
      </c>
      <c r="V4" s="500"/>
      <c r="W4" s="500"/>
      <c r="X4" s="500"/>
      <c r="Y4" s="58"/>
    </row>
    <row r="5" spans="2:31">
      <c r="D5" s="499" t="s">
        <v>237</v>
      </c>
      <c r="E5" s="499"/>
      <c r="F5" s="499"/>
      <c r="G5" s="499"/>
      <c r="H5" s="499"/>
      <c r="I5" s="499"/>
      <c r="J5" s="499"/>
      <c r="K5" s="66"/>
      <c r="L5" s="60"/>
      <c r="P5" s="65"/>
      <c r="Q5" s="68"/>
      <c r="R5" s="68"/>
      <c r="S5" s="60" t="s">
        <v>239</v>
      </c>
      <c r="T5" s="60" t="s">
        <v>2</v>
      </c>
      <c r="U5" s="498" t="str">
        <f>F25</f>
        <v>Samarinda</v>
      </c>
      <c r="V5" s="498"/>
      <c r="W5" s="498"/>
      <c r="X5" s="498"/>
      <c r="Y5" s="58"/>
    </row>
    <row r="6" spans="2:31">
      <c r="L6" s="60"/>
      <c r="M6" s="60"/>
      <c r="N6" s="60"/>
      <c r="O6" s="60"/>
      <c r="P6" s="65"/>
      <c r="Q6" s="68"/>
      <c r="R6" s="68"/>
      <c r="S6" s="452" t="s">
        <v>106</v>
      </c>
      <c r="T6" s="452"/>
      <c r="U6" s="452"/>
      <c r="V6" s="452"/>
      <c r="W6" s="452"/>
      <c r="X6" s="452"/>
      <c r="Y6" s="58"/>
    </row>
    <row r="7" spans="2:31">
      <c r="G7" s="58" t="s">
        <v>27</v>
      </c>
      <c r="H7" s="59" t="s">
        <v>2</v>
      </c>
      <c r="I7" s="58" t="s">
        <v>228</v>
      </c>
      <c r="L7" s="60"/>
      <c r="M7" s="60"/>
      <c r="N7" s="60"/>
      <c r="O7" s="60"/>
      <c r="P7" s="65"/>
      <c r="Q7" s="68"/>
      <c r="R7" s="68"/>
      <c r="S7" s="60"/>
      <c r="V7" s="69"/>
      <c r="W7" s="60"/>
      <c r="X7" s="60"/>
      <c r="Y7" s="58"/>
    </row>
    <row r="8" spans="2:31">
      <c r="G8" s="58" t="s">
        <v>229</v>
      </c>
      <c r="H8" s="59" t="s">
        <v>2</v>
      </c>
      <c r="I8" s="58" t="s">
        <v>342</v>
      </c>
      <c r="L8" s="60"/>
      <c r="M8" s="60"/>
      <c r="N8" s="60"/>
      <c r="O8" s="60"/>
      <c r="P8" s="65"/>
      <c r="Q8" s="68"/>
      <c r="R8" s="68"/>
      <c r="S8" s="60"/>
      <c r="V8" s="69"/>
      <c r="W8" s="60"/>
      <c r="X8" s="60"/>
      <c r="Y8" s="58"/>
    </row>
    <row r="9" spans="2:31">
      <c r="G9" s="58" t="s">
        <v>26</v>
      </c>
      <c r="H9" s="59" t="s">
        <v>2</v>
      </c>
      <c r="I9" s="59" t="s">
        <v>345</v>
      </c>
      <c r="L9" s="60"/>
      <c r="M9" s="60"/>
      <c r="N9" s="60"/>
      <c r="O9" s="60"/>
      <c r="P9" s="65"/>
      <c r="Q9" s="68"/>
      <c r="R9" s="68"/>
      <c r="S9" s="60"/>
      <c r="V9" s="69"/>
      <c r="W9" s="60"/>
      <c r="X9" s="60"/>
      <c r="Y9" s="58"/>
    </row>
    <row r="10" spans="2:31">
      <c r="L10" s="60"/>
      <c r="M10" s="60"/>
      <c r="N10" s="60"/>
      <c r="O10" s="60"/>
      <c r="P10" s="65"/>
      <c r="Q10" s="68"/>
      <c r="R10" s="68"/>
      <c r="S10" s="495" t="s">
        <v>330</v>
      </c>
      <c r="T10" s="495"/>
      <c r="U10" s="495"/>
      <c r="V10" s="495"/>
      <c r="W10" s="495"/>
      <c r="X10" s="495"/>
      <c r="Y10" s="58"/>
      <c r="Z10" s="495" t="s">
        <v>359</v>
      </c>
      <c r="AA10" s="495"/>
      <c r="AB10" s="495"/>
      <c r="AC10" s="495"/>
      <c r="AD10" s="495"/>
      <c r="AE10" s="495"/>
    </row>
    <row r="11" spans="2:31" ht="15.75">
      <c r="D11" s="425" t="s">
        <v>240</v>
      </c>
      <c r="E11" s="425"/>
      <c r="F11" s="425"/>
      <c r="G11" s="425"/>
      <c r="H11" s="425"/>
      <c r="I11" s="425"/>
      <c r="J11" s="425"/>
      <c r="K11" s="71"/>
      <c r="L11" s="61"/>
      <c r="M11" s="61"/>
      <c r="N11" s="61"/>
      <c r="O11" s="61"/>
      <c r="P11" s="61"/>
      <c r="Q11" s="61"/>
      <c r="R11" s="61"/>
      <c r="S11" s="496" t="s">
        <v>331</v>
      </c>
      <c r="T11" s="496"/>
      <c r="U11" s="496"/>
      <c r="V11" s="496"/>
      <c r="W11" s="496"/>
      <c r="X11" s="496"/>
      <c r="Y11" s="58"/>
      <c r="Z11" s="496" t="s">
        <v>360</v>
      </c>
      <c r="AA11" s="496"/>
      <c r="AB11" s="496"/>
      <c r="AC11" s="496"/>
      <c r="AD11" s="496"/>
      <c r="AE11" s="496"/>
    </row>
    <row r="12" spans="2:31" ht="15.75" customHeight="1">
      <c r="D12" s="417" t="s">
        <v>242</v>
      </c>
      <c r="E12" s="417"/>
      <c r="F12" s="417"/>
      <c r="G12" s="417"/>
      <c r="H12" s="417"/>
      <c r="I12" s="417"/>
      <c r="J12" s="417"/>
      <c r="L12" s="64" t="s">
        <v>243</v>
      </c>
      <c r="M12" s="64" t="s">
        <v>244</v>
      </c>
      <c r="N12" s="215" t="s">
        <v>2</v>
      </c>
      <c r="O12" s="502" t="str">
        <f>F25</f>
        <v>Samarinda</v>
      </c>
      <c r="P12" s="502"/>
      <c r="Q12" s="502"/>
      <c r="R12" s="216"/>
      <c r="S12" s="64" t="s">
        <v>235</v>
      </c>
      <c r="T12" s="215" t="s">
        <v>2</v>
      </c>
      <c r="U12" s="503" t="str">
        <f>O12</f>
        <v>Samarinda</v>
      </c>
      <c r="V12" s="503"/>
      <c r="W12" s="503"/>
      <c r="X12" s="503"/>
      <c r="Y12" s="58"/>
    </row>
    <row r="13" spans="2:31" ht="15.75" thickBot="1">
      <c r="B13" s="1"/>
      <c r="C13" s="1"/>
      <c r="D13" s="1"/>
      <c r="E13" s="1"/>
      <c r="F13" s="1"/>
      <c r="G13" s="1"/>
      <c r="H13" s="1"/>
      <c r="I13" s="1"/>
      <c r="J13" s="1"/>
      <c r="L13" s="60"/>
      <c r="M13" s="60" t="s">
        <v>10</v>
      </c>
      <c r="N13" s="65" t="s">
        <v>2</v>
      </c>
      <c r="O13" s="500">
        <f>F27</f>
        <v>41634</v>
      </c>
      <c r="P13" s="500"/>
      <c r="Q13" s="500"/>
      <c r="R13" s="75"/>
      <c r="S13" s="60" t="s">
        <v>245</v>
      </c>
      <c r="T13" s="65" t="s">
        <v>2</v>
      </c>
      <c r="U13" s="504" t="str">
        <f>F24</f>
        <v>Tana Paser</v>
      </c>
      <c r="V13" s="504"/>
      <c r="W13" s="68"/>
      <c r="X13" s="68"/>
      <c r="Y13" s="58"/>
    </row>
    <row r="14" spans="2:31" ht="19.5" thickTop="1">
      <c r="B14" s="76" t="s">
        <v>217</v>
      </c>
      <c r="C14" s="61" t="s">
        <v>246</v>
      </c>
      <c r="D14" s="61"/>
      <c r="E14" s="77" t="s">
        <v>2</v>
      </c>
      <c r="F14" s="61" t="s">
        <v>399</v>
      </c>
      <c r="G14" s="61"/>
      <c r="H14" s="61"/>
      <c r="I14" s="61"/>
      <c r="J14" s="61"/>
      <c r="L14" s="60"/>
      <c r="M14" s="60" t="s">
        <v>247</v>
      </c>
      <c r="N14" s="98" t="s">
        <v>2</v>
      </c>
      <c r="O14" s="60"/>
      <c r="P14" s="60"/>
      <c r="Q14" s="60"/>
      <c r="R14" s="60"/>
      <c r="S14" s="60" t="s">
        <v>238</v>
      </c>
      <c r="T14" s="65" t="s">
        <v>2</v>
      </c>
      <c r="U14" s="500">
        <f>F28</f>
        <v>41636</v>
      </c>
      <c r="V14" s="500"/>
      <c r="W14" s="500"/>
      <c r="X14" s="500"/>
      <c r="Y14" s="58"/>
      <c r="Z14" s="225" t="s">
        <v>361</v>
      </c>
      <c r="AA14" s="225" t="s">
        <v>368</v>
      </c>
    </row>
    <row r="15" spans="2:31" ht="18.75">
      <c r="B15" s="78" t="s">
        <v>218</v>
      </c>
      <c r="C15" s="79" t="s">
        <v>248</v>
      </c>
      <c r="D15" s="79"/>
      <c r="E15" s="80" t="s">
        <v>2</v>
      </c>
      <c r="F15" s="505" t="str">
        <f>'SURTUG 1 ORANG'!G15</f>
        <v>Sri Fitriyah, ST</v>
      </c>
      <c r="G15" s="505"/>
      <c r="H15" s="505"/>
      <c r="I15" s="505"/>
      <c r="J15" s="505"/>
      <c r="L15" s="60"/>
      <c r="M15" s="60"/>
      <c r="N15" s="60"/>
      <c r="O15" s="60"/>
      <c r="P15" s="60"/>
      <c r="Q15" s="60"/>
      <c r="R15" s="60"/>
      <c r="S15" s="60" t="s">
        <v>247</v>
      </c>
      <c r="T15" s="98" t="s">
        <v>2</v>
      </c>
      <c r="U15" s="60"/>
      <c r="V15" s="60"/>
      <c r="W15" s="60"/>
      <c r="X15" s="60"/>
      <c r="Y15" s="58"/>
      <c r="Z15" s="225" t="s">
        <v>362</v>
      </c>
      <c r="AA15" s="225" t="s">
        <v>369</v>
      </c>
    </row>
    <row r="16" spans="2:31" ht="18.75">
      <c r="B16" s="81" t="s">
        <v>249</v>
      </c>
      <c r="C16" s="60" t="s">
        <v>230</v>
      </c>
      <c r="D16" s="60"/>
      <c r="E16" s="65" t="s">
        <v>2</v>
      </c>
      <c r="F16" s="60" t="s">
        <v>250</v>
      </c>
      <c r="G16" s="506" t="str">
        <f>'SURTUG 1 ORANG'!G16</f>
        <v>Penata Muda TK. I / III.b</v>
      </c>
      <c r="H16" s="506"/>
      <c r="I16" s="506"/>
      <c r="J16" s="506"/>
      <c r="L16" s="60"/>
      <c r="M16" s="60"/>
      <c r="N16" s="60"/>
      <c r="O16" s="60"/>
      <c r="P16" s="60"/>
      <c r="Q16" s="60"/>
      <c r="R16" s="60"/>
      <c r="S16" s="60"/>
      <c r="T16" s="65"/>
      <c r="U16" s="60"/>
      <c r="V16" s="60"/>
      <c r="W16" s="60"/>
      <c r="X16" s="60"/>
      <c r="Y16" s="58"/>
      <c r="Z16" s="225" t="s">
        <v>363</v>
      </c>
      <c r="AA16" s="225" t="s">
        <v>370</v>
      </c>
    </row>
    <row r="17" spans="2:27" ht="18.75">
      <c r="B17" s="82"/>
      <c r="C17" s="60" t="s">
        <v>231</v>
      </c>
      <c r="D17" s="60"/>
      <c r="E17" s="65" t="s">
        <v>2</v>
      </c>
      <c r="F17" s="60" t="s">
        <v>251</v>
      </c>
      <c r="G17" s="501" t="str">
        <f>'SURTUG 1 ORANG'!G18</f>
        <v>Staf Seksi Pelayanan Medik</v>
      </c>
      <c r="H17" s="501"/>
      <c r="I17" s="501"/>
      <c r="J17" s="501"/>
      <c r="L17" s="60"/>
      <c r="M17" s="60"/>
      <c r="N17" s="60"/>
      <c r="O17" s="84"/>
      <c r="P17" s="60"/>
      <c r="Q17" s="60"/>
      <c r="R17" s="60"/>
      <c r="S17" s="60"/>
      <c r="T17" s="60"/>
      <c r="U17" s="84"/>
      <c r="V17" s="60"/>
      <c r="W17" s="60"/>
      <c r="X17" s="60"/>
      <c r="Y17" s="58"/>
      <c r="Z17" s="225" t="s">
        <v>364</v>
      </c>
      <c r="AA17" s="225" t="s">
        <v>371</v>
      </c>
    </row>
    <row r="18" spans="2:27" ht="18.75">
      <c r="B18" s="82"/>
      <c r="C18" s="60" t="s">
        <v>232</v>
      </c>
      <c r="D18" s="60"/>
      <c r="E18" s="65" t="s">
        <v>2</v>
      </c>
      <c r="F18" s="60" t="s">
        <v>252</v>
      </c>
      <c r="G18" s="514">
        <v>5</v>
      </c>
      <c r="H18" s="514"/>
      <c r="I18" s="514"/>
      <c r="J18" s="514"/>
      <c r="L18" s="60"/>
      <c r="M18" s="60"/>
      <c r="N18" s="60"/>
      <c r="O18" s="60"/>
      <c r="P18" s="60"/>
      <c r="Q18" s="60"/>
      <c r="R18" s="60"/>
      <c r="S18" s="60"/>
      <c r="T18" s="60"/>
      <c r="U18" s="60"/>
      <c r="V18" s="60"/>
      <c r="W18" s="60"/>
      <c r="X18" s="60"/>
      <c r="Y18" s="58"/>
      <c r="Z18" s="225" t="s">
        <v>365</v>
      </c>
      <c r="AA18" s="225" t="s">
        <v>372</v>
      </c>
    </row>
    <row r="19" spans="2:27" ht="18.75">
      <c r="B19" s="83"/>
      <c r="C19" s="61"/>
      <c r="D19" s="61"/>
      <c r="E19" s="77"/>
      <c r="F19" s="61"/>
      <c r="G19" s="501"/>
      <c r="H19" s="501"/>
      <c r="I19" s="501"/>
      <c r="J19" s="501"/>
      <c r="L19" s="60"/>
      <c r="M19" s="60"/>
      <c r="N19" s="60"/>
      <c r="O19" s="60"/>
      <c r="P19" s="60"/>
      <c r="Q19" s="60"/>
      <c r="R19" s="60"/>
      <c r="S19" s="60"/>
      <c r="T19" s="60"/>
      <c r="U19" s="60"/>
      <c r="V19" s="60"/>
      <c r="W19" s="60"/>
      <c r="X19" s="60"/>
      <c r="Y19" s="58"/>
      <c r="Z19" s="225" t="s">
        <v>366</v>
      </c>
      <c r="AA19" s="225" t="s">
        <v>373</v>
      </c>
    </row>
    <row r="20" spans="2:27" ht="18.75">
      <c r="B20" s="85" t="s">
        <v>253</v>
      </c>
      <c r="C20" s="72" t="s">
        <v>254</v>
      </c>
      <c r="D20" s="72"/>
      <c r="E20" s="73" t="s">
        <v>2</v>
      </c>
      <c r="F20" s="515" t="str">
        <f>'SURTUG 1 ORANG'!G23</f>
        <v>Menghadiri pertemuan BPJS di samarinda</v>
      </c>
      <c r="G20" s="515"/>
      <c r="H20" s="515"/>
      <c r="I20" s="515"/>
      <c r="J20" s="515"/>
      <c r="L20" s="60"/>
      <c r="M20" s="72"/>
      <c r="N20" s="73"/>
      <c r="O20" s="518"/>
      <c r="P20" s="518"/>
      <c r="Q20" s="518"/>
      <c r="R20" s="74"/>
      <c r="S20" s="72"/>
      <c r="T20" s="73"/>
      <c r="U20" s="518"/>
      <c r="V20" s="518"/>
      <c r="W20" s="518"/>
      <c r="X20" s="518"/>
      <c r="Y20" s="58"/>
      <c r="Z20" s="225" t="s">
        <v>367</v>
      </c>
      <c r="AA20" s="225" t="s">
        <v>374</v>
      </c>
    </row>
    <row r="21" spans="2:27">
      <c r="B21" s="85"/>
      <c r="C21" s="72"/>
      <c r="D21" s="72"/>
      <c r="E21" s="73"/>
      <c r="F21" s="516"/>
      <c r="G21" s="516"/>
      <c r="H21" s="516"/>
      <c r="I21" s="516"/>
      <c r="J21" s="516"/>
      <c r="K21" s="5"/>
      <c r="L21" s="61"/>
      <c r="M21" s="61"/>
      <c r="N21" s="61"/>
      <c r="O21" s="61"/>
      <c r="P21" s="61"/>
      <c r="Q21" s="61"/>
      <c r="R21" s="61"/>
      <c r="S21" s="61"/>
      <c r="T21" s="61"/>
      <c r="U21" s="61"/>
      <c r="V21" s="61"/>
      <c r="W21" s="61"/>
      <c r="X21" s="61"/>
      <c r="Y21" s="58"/>
    </row>
    <row r="22" spans="2:27" ht="15" customHeight="1">
      <c r="B22" s="86"/>
      <c r="C22" s="87"/>
      <c r="D22" s="87"/>
      <c r="E22" s="88"/>
      <c r="F22" s="517"/>
      <c r="G22" s="517"/>
      <c r="H22" s="517"/>
      <c r="I22" s="517"/>
      <c r="J22" s="517"/>
      <c r="K22" s="5"/>
      <c r="L22" s="60" t="s">
        <v>255</v>
      </c>
      <c r="M22" s="72" t="s">
        <v>244</v>
      </c>
      <c r="N22" s="73" t="s">
        <v>2</v>
      </c>
      <c r="O22" s="508"/>
      <c r="P22" s="508"/>
      <c r="Q22" s="508"/>
      <c r="R22" s="74"/>
      <c r="S22" s="72" t="s">
        <v>235</v>
      </c>
      <c r="T22" s="73" t="s">
        <v>2</v>
      </c>
      <c r="U22" s="508"/>
      <c r="V22" s="508"/>
      <c r="W22" s="508"/>
      <c r="X22" s="213"/>
      <c r="Y22" s="58"/>
    </row>
    <row r="23" spans="2:27">
      <c r="B23" s="78" t="s">
        <v>256</v>
      </c>
      <c r="C23" s="79" t="s">
        <v>257</v>
      </c>
      <c r="D23" s="79"/>
      <c r="E23" s="80" t="s">
        <v>2</v>
      </c>
      <c r="F23" s="89" t="s">
        <v>401</v>
      </c>
      <c r="G23" s="89"/>
      <c r="H23" s="90"/>
      <c r="I23" s="90"/>
      <c r="J23" s="90"/>
      <c r="K23" s="5"/>
      <c r="L23" s="60"/>
      <c r="M23" s="60" t="s">
        <v>10</v>
      </c>
      <c r="N23" s="65" t="s">
        <v>2</v>
      </c>
      <c r="O23" s="509"/>
      <c r="P23" s="509"/>
      <c r="Q23" s="509"/>
      <c r="R23" s="75"/>
      <c r="S23" s="60" t="s">
        <v>245</v>
      </c>
      <c r="T23" s="65" t="s">
        <v>2</v>
      </c>
      <c r="U23" s="75"/>
      <c r="V23" s="75"/>
      <c r="W23" s="68"/>
      <c r="X23" s="68"/>
      <c r="Y23" s="58"/>
    </row>
    <row r="24" spans="2:27">
      <c r="B24" s="81" t="s">
        <v>258</v>
      </c>
      <c r="C24" s="60" t="s">
        <v>259</v>
      </c>
      <c r="D24" s="60"/>
      <c r="E24" s="65" t="s">
        <v>2</v>
      </c>
      <c r="F24" s="68" t="s">
        <v>353</v>
      </c>
      <c r="G24" s="68"/>
      <c r="H24" s="91"/>
      <c r="I24" s="91"/>
      <c r="J24" s="91"/>
      <c r="L24" s="60"/>
      <c r="M24" s="60" t="s">
        <v>247</v>
      </c>
      <c r="N24" s="65"/>
      <c r="O24" s="60"/>
      <c r="P24" s="60"/>
      <c r="Q24" s="60"/>
      <c r="R24" s="60"/>
      <c r="S24" s="60" t="s">
        <v>238</v>
      </c>
      <c r="T24" s="65" t="s">
        <v>2</v>
      </c>
      <c r="U24" s="509"/>
      <c r="V24" s="509"/>
      <c r="W24" s="509"/>
      <c r="X24" s="60"/>
      <c r="Y24" s="58"/>
    </row>
    <row r="25" spans="2:27">
      <c r="B25" s="83"/>
      <c r="C25" s="61" t="s">
        <v>260</v>
      </c>
      <c r="D25" s="61"/>
      <c r="E25" s="77" t="s">
        <v>2</v>
      </c>
      <c r="F25" s="92" t="str">
        <f>'SURTUG 1 ORANG'!G27</f>
        <v>Samarinda</v>
      </c>
      <c r="G25" s="92"/>
      <c r="H25" s="93"/>
      <c r="I25" s="93"/>
      <c r="J25" s="93"/>
      <c r="L25" s="60"/>
      <c r="M25" s="60"/>
      <c r="N25" s="60"/>
      <c r="O25" s="60"/>
      <c r="P25" s="60"/>
      <c r="Q25" s="60"/>
      <c r="R25" s="60"/>
      <c r="S25" s="60" t="s">
        <v>247</v>
      </c>
      <c r="T25" s="65"/>
      <c r="U25" s="60"/>
      <c r="V25" s="60"/>
      <c r="W25" s="60"/>
      <c r="X25" s="60"/>
      <c r="Y25" s="58"/>
    </row>
    <row r="26" spans="2:27">
      <c r="B26" s="81" t="s">
        <v>261</v>
      </c>
      <c r="C26" s="60" t="s">
        <v>262</v>
      </c>
      <c r="D26" s="60"/>
      <c r="E26" s="65" t="s">
        <v>2</v>
      </c>
      <c r="F26" s="507" t="str">
        <f>'SURTUG 1 ORANG'!G28</f>
        <v>3 (tiga) hari</v>
      </c>
      <c r="G26" s="507"/>
      <c r="H26" s="507"/>
      <c r="I26" s="507"/>
      <c r="J26" s="91"/>
      <c r="Y26" s="58"/>
    </row>
    <row r="27" spans="2:27">
      <c r="B27" s="82"/>
      <c r="C27" s="60" t="s">
        <v>263</v>
      </c>
      <c r="D27" s="60"/>
      <c r="E27" s="65" t="s">
        <v>2</v>
      </c>
      <c r="F27" s="510">
        <f>'SURTUG 1 ORANG'!G29</f>
        <v>41634</v>
      </c>
      <c r="G27" s="510"/>
      <c r="H27" s="510"/>
      <c r="I27" s="510"/>
      <c r="J27" s="91"/>
      <c r="Y27" s="58"/>
    </row>
    <row r="28" spans="2:27">
      <c r="B28" s="83"/>
      <c r="C28" s="61" t="s">
        <v>264</v>
      </c>
      <c r="D28" s="61"/>
      <c r="E28" s="77" t="s">
        <v>2</v>
      </c>
      <c r="F28" s="511">
        <f>'SURTUG 1 ORANG'!G30</f>
        <v>41636</v>
      </c>
      <c r="G28" s="511"/>
      <c r="H28" s="511"/>
      <c r="I28" s="511"/>
      <c r="J28" s="93"/>
      <c r="Y28" s="58"/>
      <c r="Z28" s="58"/>
    </row>
    <row r="29" spans="2:27">
      <c r="B29" s="95" t="s">
        <v>265</v>
      </c>
      <c r="C29" s="79" t="s">
        <v>266</v>
      </c>
      <c r="D29" s="96"/>
      <c r="E29" s="97" t="s">
        <v>2</v>
      </c>
      <c r="F29" s="79"/>
      <c r="G29" s="96"/>
      <c r="H29" s="96"/>
      <c r="I29" s="96"/>
      <c r="J29" s="96"/>
      <c r="Y29" s="58"/>
    </row>
    <row r="30" spans="2:27">
      <c r="B30" s="81" t="s">
        <v>267</v>
      </c>
      <c r="C30" s="60" t="s">
        <v>268</v>
      </c>
      <c r="D30" s="60"/>
      <c r="E30" s="65" t="s">
        <v>2</v>
      </c>
      <c r="F30" s="60" t="s">
        <v>269</v>
      </c>
      <c r="G30" s="60"/>
      <c r="H30" s="60"/>
      <c r="I30" s="60"/>
      <c r="J30" s="60"/>
      <c r="Y30" s="58"/>
    </row>
    <row r="31" spans="2:27">
      <c r="B31" s="60"/>
      <c r="C31" s="60" t="s">
        <v>270</v>
      </c>
      <c r="D31" s="60"/>
      <c r="E31" s="65" t="s">
        <v>2</v>
      </c>
      <c r="F31" s="60" t="s">
        <v>148</v>
      </c>
      <c r="G31" s="60"/>
      <c r="H31" s="60"/>
      <c r="I31" s="60"/>
      <c r="J31" s="60"/>
      <c r="L31" s="61"/>
      <c r="M31" s="61"/>
      <c r="N31" s="61"/>
      <c r="O31" s="61"/>
      <c r="P31" s="61"/>
      <c r="Q31" s="61"/>
      <c r="R31" s="61"/>
      <c r="S31" s="61"/>
      <c r="T31" s="77"/>
      <c r="U31" s="61"/>
      <c r="V31" s="61"/>
      <c r="W31" s="61"/>
      <c r="X31" s="61"/>
      <c r="Y31" s="58"/>
    </row>
    <row r="32" spans="2:27" ht="24" customHeight="1">
      <c r="B32" s="61"/>
      <c r="C32" s="61" t="s">
        <v>272</v>
      </c>
      <c r="D32" s="61"/>
      <c r="E32" s="77" t="s">
        <v>2</v>
      </c>
      <c r="F32" s="512"/>
      <c r="G32" s="512"/>
      <c r="H32" s="512"/>
      <c r="I32" s="512"/>
      <c r="J32" s="512"/>
      <c r="L32" s="60"/>
      <c r="M32" s="60"/>
      <c r="N32" s="65"/>
      <c r="O32" s="82" t="s">
        <v>281</v>
      </c>
      <c r="P32" s="60"/>
      <c r="Q32" s="60" t="s">
        <v>271</v>
      </c>
      <c r="R32" s="98" t="s">
        <v>2</v>
      </c>
      <c r="S32" s="99" t="str">
        <f>I35</f>
        <v>Tana Paser</v>
      </c>
      <c r="T32" s="99"/>
      <c r="U32" s="99"/>
      <c r="V32" s="99"/>
      <c r="W32" s="99"/>
      <c r="X32" s="99"/>
      <c r="Y32" s="58"/>
    </row>
    <row r="33" spans="2:25" ht="21.75" customHeight="1" thickBot="1">
      <c r="B33" s="100" t="s">
        <v>274</v>
      </c>
      <c r="C33" s="101" t="s">
        <v>275</v>
      </c>
      <c r="D33" s="101"/>
      <c r="E33" s="102" t="s">
        <v>2</v>
      </c>
      <c r="F33" s="101"/>
      <c r="G33" s="101"/>
      <c r="H33" s="101"/>
      <c r="I33" s="101"/>
      <c r="J33" s="101"/>
      <c r="L33" s="60"/>
      <c r="M33" s="60"/>
      <c r="N33" s="65"/>
      <c r="O33" s="67"/>
      <c r="P33" s="60"/>
      <c r="Q33" s="60" t="s">
        <v>273</v>
      </c>
      <c r="R33" s="98" t="s">
        <v>2</v>
      </c>
      <c r="S33" s="500">
        <f>U14</f>
        <v>41636</v>
      </c>
      <c r="T33" s="500"/>
      <c r="U33" s="500"/>
      <c r="V33" s="60"/>
      <c r="W33" s="60"/>
      <c r="X33" s="60"/>
      <c r="Y33" s="58"/>
    </row>
    <row r="34" spans="2:25" ht="15.75" thickTop="1">
      <c r="G34" s="60"/>
      <c r="H34" s="60"/>
      <c r="I34" s="60"/>
      <c r="J34" s="60"/>
      <c r="L34" s="60"/>
      <c r="M34" s="60"/>
      <c r="N34" s="60"/>
      <c r="O34" s="60"/>
      <c r="P34" s="60"/>
      <c r="Q34" s="513" t="s">
        <v>276</v>
      </c>
      <c r="R34" s="513"/>
      <c r="S34" s="513"/>
      <c r="T34" s="513"/>
      <c r="U34" s="513"/>
      <c r="V34" s="513"/>
      <c r="W34" s="513"/>
      <c r="X34" s="513"/>
      <c r="Y34" s="58"/>
    </row>
    <row r="35" spans="2:25">
      <c r="B35" s="60"/>
      <c r="C35" s="60"/>
      <c r="D35" s="60"/>
      <c r="E35" s="60"/>
      <c r="F35" s="60" t="s">
        <v>277</v>
      </c>
      <c r="G35" s="60"/>
      <c r="H35" s="65" t="s">
        <v>2</v>
      </c>
      <c r="I35" s="60" t="s">
        <v>353</v>
      </c>
      <c r="J35" s="60"/>
      <c r="L35" s="60"/>
      <c r="M35" s="60"/>
      <c r="N35" s="60"/>
      <c r="O35" s="60"/>
      <c r="P35" s="60"/>
      <c r="Q35" s="513"/>
      <c r="R35" s="513"/>
      <c r="S35" s="513"/>
      <c r="T35" s="513"/>
      <c r="U35" s="513"/>
      <c r="V35" s="513"/>
      <c r="W35" s="513"/>
      <c r="X35" s="513"/>
      <c r="Y35" s="58"/>
    </row>
    <row r="36" spans="2:25" ht="21" customHeight="1">
      <c r="B36" s="60"/>
      <c r="C36" s="60"/>
      <c r="D36" s="60"/>
      <c r="E36" s="60"/>
      <c r="F36" s="61" t="s">
        <v>278</v>
      </c>
      <c r="G36" s="61"/>
      <c r="H36" s="77" t="s">
        <v>2</v>
      </c>
      <c r="I36" s="103">
        <f>'SURTUG 1 ORANG'!I33</f>
        <v>41632</v>
      </c>
      <c r="J36" s="61"/>
      <c r="L36" s="60"/>
      <c r="M36" s="60"/>
      <c r="N36" s="60"/>
      <c r="O36" s="60"/>
      <c r="P36" s="60"/>
      <c r="Q36" s="513"/>
      <c r="R36" s="513"/>
      <c r="S36" s="513"/>
      <c r="T36" s="513"/>
      <c r="U36" s="513"/>
      <c r="V36" s="513"/>
      <c r="W36" s="513"/>
      <c r="X36" s="513"/>
      <c r="Y36" s="58"/>
    </row>
    <row r="37" spans="2:25">
      <c r="B37" s="60"/>
      <c r="C37" s="60"/>
      <c r="D37" s="60"/>
      <c r="E37" s="60"/>
      <c r="G37" s="60"/>
      <c r="H37" s="60"/>
      <c r="I37" s="60"/>
      <c r="J37" s="60"/>
      <c r="L37" s="60"/>
      <c r="M37" s="60"/>
      <c r="N37" s="60"/>
      <c r="O37" s="60"/>
      <c r="P37" s="60"/>
      <c r="Q37" s="60"/>
      <c r="R37" s="60"/>
      <c r="S37" s="60"/>
      <c r="T37" s="60"/>
      <c r="U37" s="60"/>
      <c r="V37" s="60"/>
      <c r="W37" s="60"/>
      <c r="X37" s="60"/>
      <c r="Y37" s="58"/>
    </row>
    <row r="38" spans="2:25">
      <c r="B38" s="60"/>
      <c r="C38" s="60"/>
      <c r="D38" s="60"/>
      <c r="E38" s="60"/>
      <c r="F38" s="60" t="e">
        <f>#REF!</f>
        <v>#REF!</v>
      </c>
      <c r="H38" s="60"/>
      <c r="I38" s="60"/>
      <c r="J38" s="60"/>
      <c r="L38" s="60"/>
      <c r="M38" s="60"/>
      <c r="N38" s="60"/>
      <c r="O38" s="60"/>
      <c r="P38" s="60"/>
      <c r="Q38" s="60"/>
      <c r="R38" s="60"/>
      <c r="S38" s="60" t="e">
        <f>F38</f>
        <v>#REF!</v>
      </c>
      <c r="T38" s="60"/>
      <c r="U38" s="60"/>
      <c r="V38" s="60"/>
      <c r="W38" s="60"/>
      <c r="X38" s="60"/>
      <c r="Y38" s="58"/>
    </row>
    <row r="39" spans="2:25">
      <c r="B39" s="60"/>
      <c r="C39" s="60"/>
      <c r="D39" s="60"/>
      <c r="E39" s="60"/>
      <c r="F39" s="60"/>
      <c r="G39" s="60"/>
      <c r="H39" s="60"/>
      <c r="I39" s="60"/>
      <c r="J39" s="60"/>
      <c r="L39" s="60"/>
      <c r="M39" s="60"/>
      <c r="N39" s="60"/>
      <c r="O39" s="60"/>
      <c r="P39" s="60"/>
      <c r="Q39" s="60"/>
      <c r="R39" s="60"/>
      <c r="S39" s="60"/>
      <c r="T39" s="60"/>
      <c r="U39" s="60"/>
      <c r="V39" s="60"/>
      <c r="W39" s="60"/>
      <c r="X39" s="60"/>
      <c r="Y39" s="58"/>
    </row>
    <row r="40" spans="2:25">
      <c r="B40" s="60"/>
      <c r="C40" s="60"/>
      <c r="D40" s="60"/>
      <c r="E40" s="60"/>
      <c r="F40" s="60"/>
      <c r="G40" s="60"/>
      <c r="H40" s="60"/>
      <c r="I40" s="60"/>
      <c r="J40" s="60"/>
      <c r="L40" s="60"/>
      <c r="M40" s="60"/>
      <c r="N40" s="60"/>
      <c r="O40" s="60"/>
      <c r="P40" s="60"/>
      <c r="Q40" s="60"/>
      <c r="R40" s="60"/>
      <c r="S40" s="60"/>
      <c r="T40" s="60"/>
      <c r="U40" s="60"/>
      <c r="V40" s="60"/>
      <c r="W40" s="60"/>
      <c r="X40" s="60"/>
      <c r="Y40" s="58"/>
    </row>
    <row r="41" spans="2:25">
      <c r="B41" s="60"/>
      <c r="C41" s="60"/>
      <c r="D41" s="60"/>
      <c r="E41" s="60"/>
      <c r="F41" s="60"/>
      <c r="G41" s="60"/>
      <c r="H41" s="60"/>
      <c r="I41" s="60"/>
      <c r="J41" s="60"/>
      <c r="L41" s="60"/>
      <c r="M41" s="60"/>
      <c r="N41" s="60"/>
      <c r="O41" s="60"/>
      <c r="P41" s="60"/>
      <c r="Q41" s="60"/>
      <c r="R41" s="60"/>
      <c r="S41" s="69" t="e">
        <f>F42</f>
        <v>#REF!</v>
      </c>
      <c r="T41" s="60"/>
      <c r="U41" s="60"/>
      <c r="V41" s="60"/>
      <c r="W41" s="60"/>
      <c r="X41" s="60"/>
      <c r="Y41" s="58"/>
    </row>
    <row r="42" spans="2:25">
      <c r="B42" s="60"/>
      <c r="C42" s="60"/>
      <c r="D42" s="60"/>
      <c r="F42" s="69" t="e">
        <f>#REF!</f>
        <v>#REF!</v>
      </c>
      <c r="G42" s="60"/>
      <c r="H42" s="60"/>
      <c r="I42" s="60"/>
      <c r="J42" s="60"/>
      <c r="L42" s="60"/>
      <c r="M42" s="60"/>
      <c r="N42" s="60"/>
      <c r="O42" s="60"/>
      <c r="P42" s="60"/>
      <c r="Q42" s="60"/>
      <c r="R42" s="60"/>
      <c r="S42" s="60" t="e">
        <f>F43</f>
        <v>#REF!</v>
      </c>
      <c r="T42" s="60"/>
      <c r="U42" s="60"/>
      <c r="V42" s="60"/>
      <c r="W42" s="60"/>
      <c r="X42" s="60"/>
      <c r="Y42" s="58"/>
    </row>
    <row r="43" spans="2:25">
      <c r="B43" s="60"/>
      <c r="C43" s="60"/>
      <c r="D43" s="60"/>
      <c r="F43" s="60" t="e">
        <f>#REF!</f>
        <v>#REF!</v>
      </c>
      <c r="L43" s="79" t="s">
        <v>279</v>
      </c>
      <c r="M43" s="79" t="s">
        <v>280</v>
      </c>
      <c r="N43" s="79"/>
      <c r="O43" s="79"/>
      <c r="P43" s="79"/>
      <c r="Q43" s="79"/>
      <c r="R43" s="79"/>
      <c r="S43" s="214"/>
      <c r="T43" s="79"/>
      <c r="U43" s="79"/>
      <c r="V43" s="79"/>
      <c r="W43" s="79"/>
      <c r="X43" s="79"/>
      <c r="Y43" s="58"/>
    </row>
    <row r="45" spans="2:25" ht="14.25" customHeight="1"/>
    <row r="46" spans="2:25" ht="12.75" customHeight="1"/>
    <row r="48" spans="2:25">
      <c r="L48" s="104"/>
      <c r="M48" s="61"/>
      <c r="N48" s="61"/>
      <c r="O48" s="61"/>
      <c r="P48" s="61"/>
      <c r="Q48" s="61"/>
      <c r="R48" s="61"/>
      <c r="S48" s="105"/>
      <c r="T48" s="61"/>
      <c r="U48" s="61"/>
      <c r="V48" s="61"/>
      <c r="W48" s="61"/>
      <c r="X48" s="61"/>
    </row>
    <row r="49" spans="12:24">
      <c r="L49" s="60"/>
      <c r="M49" s="106"/>
      <c r="N49" s="106"/>
      <c r="O49" s="106"/>
      <c r="P49" s="106"/>
      <c r="Q49" s="106"/>
      <c r="R49" s="106"/>
      <c r="S49" s="106"/>
      <c r="T49" s="106"/>
      <c r="U49" s="106"/>
      <c r="V49" s="106"/>
      <c r="W49" s="106"/>
      <c r="X49" s="106"/>
    </row>
    <row r="50" spans="12:24">
      <c r="M50" s="58"/>
      <c r="N50" s="58"/>
      <c r="O50" s="58"/>
      <c r="P50" s="58"/>
      <c r="Q50" s="58"/>
      <c r="R50" s="58"/>
      <c r="S50" s="58"/>
      <c r="T50" s="58"/>
      <c r="U50" s="58"/>
      <c r="V50" s="58"/>
      <c r="W50" s="58"/>
      <c r="X50" s="58"/>
    </row>
    <row r="51" spans="12:24">
      <c r="M51" s="58"/>
      <c r="N51" s="58"/>
      <c r="O51" s="58"/>
      <c r="P51" s="58"/>
      <c r="Q51" s="58"/>
      <c r="R51" s="58"/>
      <c r="S51" s="58"/>
      <c r="T51" s="58"/>
      <c r="U51" s="58"/>
      <c r="V51" s="58"/>
      <c r="W51" s="58"/>
      <c r="X51" s="58"/>
    </row>
    <row r="52" spans="12:24">
      <c r="L52" s="60"/>
      <c r="M52" s="58"/>
      <c r="N52" s="58"/>
      <c r="O52" s="58"/>
      <c r="P52" s="58"/>
      <c r="Q52" s="58"/>
      <c r="R52" s="58"/>
      <c r="S52" s="58"/>
      <c r="T52" s="58"/>
      <c r="U52" s="58"/>
      <c r="V52" s="58"/>
      <c r="W52" s="58"/>
      <c r="X52" s="58"/>
    </row>
    <row r="53" spans="12:24">
      <c r="L53" s="60"/>
    </row>
  </sheetData>
  <mergeCells count="37">
    <mergeCell ref="G18:J18"/>
    <mergeCell ref="G19:J19"/>
    <mergeCell ref="F20:J22"/>
    <mergeCell ref="O20:Q20"/>
    <mergeCell ref="U20:X20"/>
    <mergeCell ref="F27:I27"/>
    <mergeCell ref="F28:I28"/>
    <mergeCell ref="F32:J32"/>
    <mergeCell ref="Q34:X36"/>
    <mergeCell ref="S33:U33"/>
    <mergeCell ref="F26:I26"/>
    <mergeCell ref="O22:Q22"/>
    <mergeCell ref="U22:W22"/>
    <mergeCell ref="O23:Q23"/>
    <mergeCell ref="U24:W24"/>
    <mergeCell ref="G17:J17"/>
    <mergeCell ref="S10:X10"/>
    <mergeCell ref="D11:J11"/>
    <mergeCell ref="S11:X11"/>
    <mergeCell ref="D12:J12"/>
    <mergeCell ref="O12:Q12"/>
    <mergeCell ref="U12:X12"/>
    <mergeCell ref="O13:Q13"/>
    <mergeCell ref="U13:V13"/>
    <mergeCell ref="U14:X14"/>
    <mergeCell ref="F15:J15"/>
    <mergeCell ref="G16:J16"/>
    <mergeCell ref="Z10:AE10"/>
    <mergeCell ref="Z11:AE11"/>
    <mergeCell ref="D2:J2"/>
    <mergeCell ref="U2:X2"/>
    <mergeCell ref="D3:J3"/>
    <mergeCell ref="D4:J4"/>
    <mergeCell ref="U4:X4"/>
    <mergeCell ref="D5:J5"/>
    <mergeCell ref="U5:X5"/>
    <mergeCell ref="S6:X6"/>
  </mergeCells>
  <printOptions verticalCentered="1"/>
  <pageMargins left="0.19685039370078741" right="1.1811023622047245" top="0.19685039370078741" bottom="0.19685039370078741" header="0.27559055118110237" footer="0.31496062992125984"/>
  <pageSetup paperSize="5" scale="78" orientation="landscape" horizontalDpi="4294967294" verticalDpi="4294967294"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B2:T55"/>
  <sheetViews>
    <sheetView view="pageBreakPreview" zoomScale="80" zoomScaleNormal="89" zoomScaleSheetLayoutView="80" workbookViewId="0">
      <selection activeCell="E20" sqref="E20"/>
    </sheetView>
  </sheetViews>
  <sheetFormatPr defaultRowHeight="15"/>
  <cols>
    <col min="1" max="1" width="9.140625" style="151"/>
    <col min="2" max="2" width="11" style="151" customWidth="1"/>
    <col min="3" max="3" width="1.7109375" style="151" customWidth="1"/>
    <col min="4" max="4" width="2.7109375" style="201" customWidth="1"/>
    <col min="5" max="5" width="14.85546875" style="151" customWidth="1"/>
    <col min="6" max="6" width="2.140625" style="151" customWidth="1"/>
    <col min="7" max="7" width="16.42578125" style="151" customWidth="1"/>
    <col min="8" max="8" width="1.7109375" style="151" customWidth="1"/>
    <col min="9" max="9" width="28.140625" style="151" customWidth="1"/>
    <col min="10" max="10" width="9.140625" style="151"/>
    <col min="11" max="11" width="2.5703125" style="151" customWidth="1"/>
    <col min="12" max="12" width="14.5703125" style="151" customWidth="1"/>
    <col min="13" max="13" width="1.42578125" style="151" customWidth="1"/>
    <col min="14" max="14" width="39.85546875" style="151" customWidth="1"/>
    <col min="15" max="15" width="2.42578125" style="151" customWidth="1"/>
    <col min="16" max="16" width="3.7109375" style="151" customWidth="1"/>
    <col min="17" max="17" width="14.42578125" style="151" customWidth="1"/>
    <col min="18" max="18" width="1.5703125" style="151" customWidth="1"/>
    <col min="19" max="19" width="29.28515625" style="151" customWidth="1"/>
    <col min="20" max="16384" width="9.140625" style="151"/>
  </cols>
  <sheetData>
    <row r="2" spans="2:19" ht="20.25">
      <c r="D2" s="413" t="s">
        <v>25</v>
      </c>
      <c r="E2" s="413"/>
      <c r="F2" s="413"/>
      <c r="G2" s="413"/>
      <c r="H2" s="413"/>
      <c r="I2" s="413"/>
    </row>
    <row r="3" spans="2:19" ht="27" thickBot="1">
      <c r="D3" s="416" t="s">
        <v>0</v>
      </c>
      <c r="E3" s="416"/>
      <c r="F3" s="416"/>
      <c r="G3" s="416"/>
      <c r="H3" s="416"/>
      <c r="I3" s="416"/>
      <c r="K3" s="519" t="s">
        <v>13</v>
      </c>
      <c r="L3" s="519"/>
      <c r="M3" s="519"/>
      <c r="N3" s="519"/>
      <c r="O3" s="519"/>
      <c r="P3" s="519"/>
      <c r="Q3" s="519"/>
      <c r="R3" s="519"/>
      <c r="S3" s="519"/>
    </row>
    <row r="4" spans="2:19" ht="15.75" thickTop="1">
      <c r="D4" s="406" t="s">
        <v>354</v>
      </c>
      <c r="E4" s="406"/>
      <c r="F4" s="406"/>
      <c r="G4" s="406"/>
      <c r="H4" s="406"/>
      <c r="I4" s="406"/>
    </row>
    <row r="5" spans="2:19">
      <c r="D5" s="406" t="s">
        <v>12</v>
      </c>
      <c r="E5" s="406"/>
      <c r="F5" s="406"/>
      <c r="G5" s="406"/>
      <c r="H5" s="406"/>
      <c r="I5" s="406"/>
      <c r="K5" s="201">
        <v>1</v>
      </c>
      <c r="L5" s="219" t="s">
        <v>4</v>
      </c>
      <c r="M5" s="151" t="s">
        <v>2</v>
      </c>
      <c r="N5" s="151" t="s">
        <v>343</v>
      </c>
      <c r="P5" s="151">
        <v>6</v>
      </c>
      <c r="Q5" s="219" t="s">
        <v>4</v>
      </c>
      <c r="R5" s="151" t="s">
        <v>2</v>
      </c>
      <c r="S5" s="151" t="s">
        <v>359</v>
      </c>
    </row>
    <row r="6" spans="2:19" ht="15.75" thickBot="1">
      <c r="B6" s="152"/>
      <c r="C6" s="152"/>
      <c r="D6" s="153"/>
      <c r="E6" s="152"/>
      <c r="F6" s="152"/>
      <c r="G6" s="152"/>
      <c r="H6" s="152"/>
      <c r="I6" s="152"/>
      <c r="L6" s="151" t="s">
        <v>5</v>
      </c>
      <c r="M6" s="151" t="s">
        <v>2</v>
      </c>
      <c r="N6" s="151" t="s">
        <v>325</v>
      </c>
      <c r="Q6" s="151" t="s">
        <v>5</v>
      </c>
      <c r="R6" s="151" t="s">
        <v>2</v>
      </c>
      <c r="S6" s="151" t="s">
        <v>356</v>
      </c>
    </row>
    <row r="7" spans="2:19">
      <c r="L7" s="151" t="s">
        <v>6</v>
      </c>
      <c r="M7" s="151" t="s">
        <v>2</v>
      </c>
      <c r="N7" s="151" t="s">
        <v>346</v>
      </c>
      <c r="Q7" s="151" t="s">
        <v>6</v>
      </c>
      <c r="R7" s="151" t="s">
        <v>2</v>
      </c>
      <c r="S7" s="151" t="s">
        <v>355</v>
      </c>
    </row>
    <row r="8" spans="2:19" ht="23.25">
      <c r="B8" s="408" t="s">
        <v>226</v>
      </c>
      <c r="C8" s="408"/>
      <c r="D8" s="408"/>
      <c r="E8" s="408"/>
      <c r="F8" s="408"/>
      <c r="G8" s="408"/>
      <c r="H8" s="408"/>
      <c r="I8" s="408"/>
      <c r="L8" s="151" t="s">
        <v>7</v>
      </c>
      <c r="M8" s="151" t="s">
        <v>2</v>
      </c>
      <c r="N8" s="151" t="s">
        <v>347</v>
      </c>
      <c r="Q8" s="151" t="s">
        <v>7</v>
      </c>
      <c r="R8" s="151" t="s">
        <v>2</v>
      </c>
      <c r="S8" s="151" t="s">
        <v>358</v>
      </c>
    </row>
    <row r="9" spans="2:19">
      <c r="D9" s="151"/>
      <c r="E9" s="193" t="s">
        <v>316</v>
      </c>
      <c r="F9" s="151" t="s">
        <v>2</v>
      </c>
      <c r="G9" s="151" t="s">
        <v>335</v>
      </c>
    </row>
    <row r="10" spans="2:19">
      <c r="K10" s="201">
        <v>2</v>
      </c>
      <c r="L10" s="219" t="s">
        <v>4</v>
      </c>
      <c r="M10" s="151" t="s">
        <v>2</v>
      </c>
      <c r="N10" s="151" t="s">
        <v>14</v>
      </c>
      <c r="P10" s="201">
        <v>7</v>
      </c>
      <c r="Q10" s="219" t="s">
        <v>4</v>
      </c>
      <c r="R10" s="151" t="s">
        <v>2</v>
      </c>
      <c r="S10" s="151" t="s">
        <v>16</v>
      </c>
    </row>
    <row r="11" spans="2:19" ht="19.5" customHeight="1">
      <c r="B11" s="151" t="s">
        <v>1</v>
      </c>
      <c r="C11" s="151" t="s">
        <v>2</v>
      </c>
      <c r="D11" s="154"/>
      <c r="E11" s="491"/>
      <c r="F11" s="491"/>
      <c r="G11" s="491"/>
      <c r="H11" s="491"/>
      <c r="I11" s="491"/>
      <c r="L11" s="151" t="s">
        <v>5</v>
      </c>
      <c r="M11" s="151" t="s">
        <v>2</v>
      </c>
      <c r="N11" s="151" t="s">
        <v>224</v>
      </c>
      <c r="Q11" s="151" t="s">
        <v>5</v>
      </c>
      <c r="R11" s="151" t="s">
        <v>2</v>
      </c>
      <c r="S11" s="151" t="s">
        <v>17</v>
      </c>
    </row>
    <row r="12" spans="2:19">
      <c r="D12" s="154"/>
      <c r="E12" s="202"/>
      <c r="F12" s="202"/>
      <c r="G12" s="202"/>
      <c r="H12" s="202"/>
      <c r="I12" s="202"/>
      <c r="L12" s="151" t="s">
        <v>6</v>
      </c>
      <c r="M12" s="151" t="s">
        <v>2</v>
      </c>
      <c r="N12" s="151" t="s">
        <v>15</v>
      </c>
      <c r="Q12" s="151" t="s">
        <v>6</v>
      </c>
      <c r="R12" s="151" t="s">
        <v>2</v>
      </c>
      <c r="S12" s="151" t="s">
        <v>221</v>
      </c>
    </row>
    <row r="13" spans="2:19" ht="15.75">
      <c r="B13" s="412" t="s">
        <v>225</v>
      </c>
      <c r="C13" s="412"/>
      <c r="D13" s="412"/>
      <c r="E13" s="412"/>
      <c r="F13" s="412"/>
      <c r="G13" s="412"/>
      <c r="H13" s="412"/>
      <c r="I13" s="412"/>
      <c r="L13" s="151" t="s">
        <v>7</v>
      </c>
      <c r="M13" s="151" t="s">
        <v>2</v>
      </c>
      <c r="N13" s="151" t="s">
        <v>223</v>
      </c>
      <c r="Q13" s="151" t="s">
        <v>7</v>
      </c>
      <c r="R13" s="151" t="s">
        <v>2</v>
      </c>
      <c r="S13" s="151" t="s">
        <v>22</v>
      </c>
    </row>
    <row r="14" spans="2:19">
      <c r="G14" s="393"/>
      <c r="H14" s="393"/>
      <c r="I14" s="393"/>
      <c r="Q14" s="219"/>
    </row>
    <row r="15" spans="2:19">
      <c r="B15" s="151" t="s">
        <v>3</v>
      </c>
      <c r="C15" s="151" t="s">
        <v>2</v>
      </c>
      <c r="D15" s="201" t="s">
        <v>217</v>
      </c>
      <c r="E15" s="151" t="s">
        <v>4</v>
      </c>
      <c r="F15" s="151" t="s">
        <v>2</v>
      </c>
      <c r="G15" s="151" t="s">
        <v>336</v>
      </c>
      <c r="K15" s="201">
        <v>3</v>
      </c>
      <c r="L15" s="219" t="s">
        <v>4</v>
      </c>
      <c r="M15" s="151" t="s">
        <v>2</v>
      </c>
      <c r="N15" s="151" t="s">
        <v>348</v>
      </c>
      <c r="P15" s="151">
        <v>8</v>
      </c>
      <c r="Q15" s="219" t="s">
        <v>4</v>
      </c>
      <c r="R15" s="151" t="s">
        <v>2</v>
      </c>
      <c r="S15" s="151" t="s">
        <v>324</v>
      </c>
    </row>
    <row r="16" spans="2:19">
      <c r="E16" s="151" t="s">
        <v>5</v>
      </c>
      <c r="F16" s="151" t="s">
        <v>2</v>
      </c>
      <c r="G16" s="151" t="s">
        <v>337</v>
      </c>
      <c r="L16" s="151" t="s">
        <v>5</v>
      </c>
      <c r="M16" s="151" t="s">
        <v>2</v>
      </c>
      <c r="N16" s="151" t="s">
        <v>17</v>
      </c>
      <c r="Q16" s="151" t="s">
        <v>5</v>
      </c>
      <c r="R16" s="151" t="s">
        <v>2</v>
      </c>
      <c r="S16" s="151" t="s">
        <v>325</v>
      </c>
    </row>
    <row r="17" spans="2:20">
      <c r="E17" s="151" t="s">
        <v>6</v>
      </c>
      <c r="F17" s="151" t="s">
        <v>2</v>
      </c>
      <c r="G17" s="151" t="s">
        <v>338</v>
      </c>
      <c r="L17" s="151" t="s">
        <v>6</v>
      </c>
      <c r="M17" s="151" t="s">
        <v>2</v>
      </c>
      <c r="N17" s="151" t="s">
        <v>349</v>
      </c>
      <c r="Q17" s="151" t="s">
        <v>6</v>
      </c>
      <c r="R17" s="151" t="s">
        <v>2</v>
      </c>
      <c r="S17" s="151" t="s">
        <v>326</v>
      </c>
    </row>
    <row r="18" spans="2:20">
      <c r="E18" s="151" t="s">
        <v>7</v>
      </c>
      <c r="F18" s="151" t="s">
        <v>2</v>
      </c>
      <c r="G18" s="151" t="s">
        <v>339</v>
      </c>
      <c r="L18" s="151" t="s">
        <v>7</v>
      </c>
      <c r="M18" s="151" t="s">
        <v>2</v>
      </c>
      <c r="N18" s="151" t="s">
        <v>22</v>
      </c>
      <c r="Q18" s="151" t="s">
        <v>7</v>
      </c>
      <c r="R18" s="151" t="s">
        <v>2</v>
      </c>
      <c r="S18" s="151" t="s">
        <v>320</v>
      </c>
    </row>
    <row r="19" spans="2:20">
      <c r="P19" s="201"/>
    </row>
    <row r="20" spans="2:20">
      <c r="D20" s="201">
        <v>2</v>
      </c>
      <c r="E20" s="151" t="s">
        <v>4</v>
      </c>
      <c r="F20" s="151" t="s">
        <v>2</v>
      </c>
      <c r="K20" s="201">
        <v>4</v>
      </c>
      <c r="L20" s="219" t="s">
        <v>4</v>
      </c>
      <c r="M20" s="151" t="s">
        <v>2</v>
      </c>
      <c r="N20" s="151" t="s">
        <v>18</v>
      </c>
      <c r="P20" s="151">
        <v>9</v>
      </c>
      <c r="Q20" s="219" t="s">
        <v>4</v>
      </c>
      <c r="R20" s="199"/>
      <c r="S20" s="151" t="s">
        <v>203</v>
      </c>
    </row>
    <row r="21" spans="2:20">
      <c r="E21" s="151" t="s">
        <v>5</v>
      </c>
      <c r="F21" s="151" t="s">
        <v>2</v>
      </c>
      <c r="L21" s="151" t="s">
        <v>5</v>
      </c>
      <c r="M21" s="151" t="s">
        <v>2</v>
      </c>
      <c r="N21" s="151" t="s">
        <v>17</v>
      </c>
      <c r="Q21" s="151" t="s">
        <v>5</v>
      </c>
      <c r="R21" s="199"/>
      <c r="S21" s="151" t="s">
        <v>357</v>
      </c>
    </row>
    <row r="22" spans="2:20">
      <c r="E22" s="151" t="s">
        <v>6</v>
      </c>
      <c r="F22" s="151" t="s">
        <v>2</v>
      </c>
      <c r="L22" s="151" t="s">
        <v>6</v>
      </c>
      <c r="M22" s="151" t="s">
        <v>2</v>
      </c>
      <c r="N22" s="151" t="s">
        <v>19</v>
      </c>
      <c r="Q22" s="151" t="s">
        <v>6</v>
      </c>
      <c r="S22" s="151" t="s">
        <v>214</v>
      </c>
    </row>
    <row r="23" spans="2:20">
      <c r="E23" s="151" t="s">
        <v>7</v>
      </c>
      <c r="F23" s="151" t="s">
        <v>2</v>
      </c>
      <c r="L23" s="151" t="s">
        <v>7</v>
      </c>
      <c r="M23" s="151" t="s">
        <v>2</v>
      </c>
      <c r="N23" s="151" t="s">
        <v>22</v>
      </c>
      <c r="Q23" s="151" t="s">
        <v>7</v>
      </c>
      <c r="R23" s="155"/>
      <c r="S23" s="156" t="s">
        <v>215</v>
      </c>
    </row>
    <row r="25" spans="2:20">
      <c r="G25" s="156"/>
      <c r="K25" s="201">
        <v>5</v>
      </c>
      <c r="L25" s="219" t="s">
        <v>4</v>
      </c>
      <c r="M25" s="151" t="s">
        <v>2</v>
      </c>
      <c r="N25" s="151" t="s">
        <v>20</v>
      </c>
    </row>
    <row r="26" spans="2:20">
      <c r="B26" s="151" t="s">
        <v>8</v>
      </c>
      <c r="F26" s="151" t="s">
        <v>2</v>
      </c>
      <c r="G26" s="492" t="s">
        <v>334</v>
      </c>
      <c r="H26" s="492"/>
      <c r="I26" s="492"/>
      <c r="L26" s="151" t="s">
        <v>5</v>
      </c>
      <c r="M26" s="151" t="s">
        <v>2</v>
      </c>
      <c r="N26" s="151" t="s">
        <v>321</v>
      </c>
    </row>
    <row r="27" spans="2:20">
      <c r="G27" s="492"/>
      <c r="H27" s="492"/>
      <c r="I27" s="492"/>
      <c r="L27" s="151" t="s">
        <v>6</v>
      </c>
      <c r="M27" s="151" t="s">
        <v>2</v>
      </c>
      <c r="N27" s="151" t="s">
        <v>328</v>
      </c>
    </row>
    <row r="28" spans="2:20" ht="15.75" customHeight="1">
      <c r="G28" s="492"/>
      <c r="H28" s="492"/>
      <c r="I28" s="492"/>
      <c r="L28" s="151" t="s">
        <v>7</v>
      </c>
      <c r="M28" s="151" t="s">
        <v>2</v>
      </c>
      <c r="N28" s="151" t="s">
        <v>22</v>
      </c>
      <c r="O28" s="155"/>
      <c r="P28" s="155"/>
      <c r="T28" s="155"/>
    </row>
    <row r="29" spans="2:20">
      <c r="B29" s="205" t="s">
        <v>144</v>
      </c>
      <c r="C29" s="155"/>
      <c r="F29" s="151" t="s">
        <v>2</v>
      </c>
      <c r="G29" s="108" t="s">
        <v>172</v>
      </c>
      <c r="H29" s="203"/>
      <c r="I29" s="203"/>
      <c r="K29" s="155"/>
      <c r="L29" s="155"/>
      <c r="M29" s="155"/>
      <c r="N29" s="155"/>
      <c r="O29" s="155"/>
      <c r="P29" s="155"/>
      <c r="Q29" s="155"/>
      <c r="R29" s="155"/>
      <c r="S29" s="197"/>
      <c r="T29" s="155"/>
    </row>
    <row r="30" spans="2:20">
      <c r="B30" s="205" t="s">
        <v>145</v>
      </c>
      <c r="C30" s="155"/>
      <c r="D30" s="206"/>
      <c r="E30" s="155"/>
      <c r="F30" s="155" t="s">
        <v>2</v>
      </c>
      <c r="G30" s="155" t="str">
        <f>L50</f>
        <v>3 (tiga) hari</v>
      </c>
      <c r="H30" s="155"/>
      <c r="I30" s="155"/>
      <c r="K30" s="155"/>
      <c r="L30" s="155"/>
      <c r="M30" s="155"/>
      <c r="N30" s="155"/>
      <c r="O30" s="155"/>
      <c r="P30" s="155"/>
      <c r="Q30" s="155"/>
      <c r="R30" s="155"/>
      <c r="S30" s="198"/>
      <c r="T30" s="155"/>
    </row>
    <row r="31" spans="2:20" ht="15.75">
      <c r="B31" s="205" t="s">
        <v>146</v>
      </c>
      <c r="C31" s="155"/>
      <c r="D31" s="206"/>
      <c r="E31" s="155"/>
      <c r="F31" s="155" t="s">
        <v>2</v>
      </c>
      <c r="G31" s="207">
        <v>40683</v>
      </c>
      <c r="H31" s="208"/>
      <c r="I31" s="208"/>
      <c r="K31" s="155"/>
      <c r="L31" s="108" t="s">
        <v>169</v>
      </c>
      <c r="M31" s="156"/>
      <c r="N31" s="156" t="s">
        <v>329</v>
      </c>
      <c r="O31" s="158"/>
      <c r="P31" s="199"/>
      <c r="Q31" s="199"/>
      <c r="R31" s="200"/>
      <c r="S31" s="155"/>
      <c r="T31" s="155"/>
    </row>
    <row r="32" spans="2:20" ht="15.75">
      <c r="B32" s="205" t="s">
        <v>147</v>
      </c>
      <c r="C32" s="155"/>
      <c r="D32" s="206"/>
      <c r="E32" s="155"/>
      <c r="F32" s="155" t="s">
        <v>2</v>
      </c>
      <c r="G32" s="207">
        <v>40685</v>
      </c>
      <c r="H32" s="208"/>
      <c r="I32" s="208"/>
      <c r="K32" s="155"/>
      <c r="L32" s="108" t="s">
        <v>171</v>
      </c>
      <c r="N32" s="156"/>
      <c r="O32" s="159"/>
      <c r="P32" s="199"/>
      <c r="Q32" s="199"/>
      <c r="R32" s="196"/>
      <c r="S32" s="155"/>
    </row>
    <row r="33" spans="2:20" ht="15.75">
      <c r="B33" s="108"/>
      <c r="K33" s="155"/>
      <c r="L33" s="108" t="s">
        <v>174</v>
      </c>
      <c r="N33" s="156"/>
      <c r="O33" s="159"/>
      <c r="P33" s="200"/>
      <c r="Q33" s="200"/>
      <c r="R33" s="197"/>
      <c r="S33" s="155"/>
    </row>
    <row r="34" spans="2:20" s="155" customFormat="1" ht="15.75">
      <c r="B34" s="151"/>
      <c r="C34" s="151"/>
      <c r="D34" s="201"/>
      <c r="E34" s="151"/>
      <c r="F34" s="151"/>
      <c r="G34" s="151" t="s">
        <v>9</v>
      </c>
      <c r="H34" s="151" t="s">
        <v>2</v>
      </c>
      <c r="I34" s="219" t="s">
        <v>353</v>
      </c>
      <c r="L34" s="108" t="s">
        <v>176</v>
      </c>
      <c r="M34" s="151"/>
      <c r="N34" s="156" t="s">
        <v>332</v>
      </c>
      <c r="O34" s="159"/>
      <c r="P34" s="196"/>
      <c r="Q34" s="196"/>
      <c r="R34" s="198"/>
      <c r="T34" s="151"/>
    </row>
    <row r="35" spans="2:20" s="155" customFormat="1" ht="16.5" thickBot="1">
      <c r="B35" s="151"/>
      <c r="C35" s="151"/>
      <c r="D35" s="201"/>
      <c r="E35" s="151"/>
      <c r="F35" s="151"/>
      <c r="G35" s="161" t="s">
        <v>10</v>
      </c>
      <c r="H35" s="161" t="s">
        <v>2</v>
      </c>
      <c r="I35" s="162">
        <v>40704</v>
      </c>
      <c r="L35" s="108" t="s">
        <v>181</v>
      </c>
      <c r="M35" s="151"/>
      <c r="N35" s="157"/>
      <c r="O35" s="159"/>
      <c r="P35" s="204"/>
      <c r="Q35" s="197"/>
      <c r="T35" s="151"/>
    </row>
    <row r="36" spans="2:20" s="155" customFormat="1" ht="16.5" thickTop="1">
      <c r="B36" s="151"/>
      <c r="C36" s="151"/>
      <c r="D36" s="201"/>
      <c r="E36" s="151"/>
      <c r="F36" s="151"/>
      <c r="G36" s="151"/>
      <c r="H36" s="151"/>
      <c r="I36" s="151"/>
      <c r="L36" s="108" t="s">
        <v>183</v>
      </c>
      <c r="M36" s="156"/>
      <c r="O36" s="159"/>
      <c r="P36" s="198"/>
      <c r="Q36" s="198"/>
      <c r="T36" s="151"/>
    </row>
    <row r="37" spans="2:20" s="155" customFormat="1" ht="15.75">
      <c r="B37" s="151"/>
      <c r="C37" s="151"/>
      <c r="D37" s="201"/>
      <c r="E37" s="151"/>
      <c r="F37" s="151"/>
      <c r="G37" s="433" t="s">
        <v>322</v>
      </c>
      <c r="H37" s="433"/>
      <c r="I37" s="433"/>
      <c r="L37" s="108" t="s">
        <v>185</v>
      </c>
      <c r="T37" s="151"/>
    </row>
    <row r="38" spans="2:20">
      <c r="K38" s="155"/>
      <c r="L38" s="108" t="s">
        <v>189</v>
      </c>
      <c r="M38" s="155"/>
      <c r="N38" s="155"/>
      <c r="O38" s="155"/>
      <c r="P38" s="155"/>
      <c r="Q38" s="155"/>
      <c r="R38" s="155"/>
      <c r="S38" s="155"/>
    </row>
    <row r="39" spans="2:20">
      <c r="K39" s="155"/>
      <c r="L39" s="108" t="s">
        <v>190</v>
      </c>
      <c r="M39" s="155"/>
      <c r="N39" s="155"/>
      <c r="O39" s="155"/>
      <c r="P39" s="155"/>
      <c r="Q39" s="155"/>
      <c r="R39" s="155"/>
      <c r="S39" s="155"/>
    </row>
    <row r="40" spans="2:20">
      <c r="K40" s="155"/>
      <c r="L40" s="108" t="s">
        <v>197</v>
      </c>
      <c r="M40" s="155"/>
      <c r="N40" s="155"/>
      <c r="O40" s="155"/>
      <c r="P40" s="155"/>
      <c r="Q40" s="155"/>
      <c r="R40" s="155"/>
      <c r="S40" s="155"/>
    </row>
    <row r="41" spans="2:20" ht="15.75">
      <c r="G41" s="414" t="s">
        <v>359</v>
      </c>
      <c r="H41" s="414"/>
      <c r="I41" s="414"/>
      <c r="K41" s="155"/>
      <c r="L41" s="108" t="s">
        <v>11</v>
      </c>
      <c r="M41" s="155"/>
      <c r="N41" s="155"/>
      <c r="O41" s="155"/>
      <c r="P41" s="155"/>
      <c r="Q41" s="155"/>
      <c r="R41" s="155"/>
      <c r="S41" s="155"/>
    </row>
    <row r="42" spans="2:20">
      <c r="G42" s="415" t="s">
        <v>323</v>
      </c>
      <c r="H42" s="415"/>
      <c r="I42" s="415"/>
      <c r="L42" s="108" t="s">
        <v>192</v>
      </c>
      <c r="M42" s="155"/>
      <c r="N42" s="155"/>
      <c r="O42" s="155"/>
      <c r="P42" s="155"/>
      <c r="Q42" s="155"/>
      <c r="R42" s="155"/>
      <c r="S42" s="155"/>
    </row>
    <row r="43" spans="2:20">
      <c r="G43" s="415" t="s">
        <v>292</v>
      </c>
      <c r="H43" s="415"/>
      <c r="I43" s="415"/>
      <c r="J43" s="201" t="s">
        <v>318</v>
      </c>
      <c r="L43" s="151" t="s">
        <v>193</v>
      </c>
      <c r="M43" s="155"/>
      <c r="N43" s="155"/>
      <c r="O43" s="155"/>
      <c r="P43" s="155"/>
      <c r="Q43" s="155"/>
      <c r="R43" s="155"/>
      <c r="S43" s="155"/>
    </row>
    <row r="44" spans="2:20">
      <c r="J44" s="201" t="s">
        <v>319</v>
      </c>
      <c r="L44" s="151" t="s">
        <v>194</v>
      </c>
      <c r="O44" s="156"/>
      <c r="P44" s="156"/>
    </row>
    <row r="45" spans="2:20" ht="15.75">
      <c r="G45" s="414"/>
      <c r="H45" s="414"/>
      <c r="I45" s="414"/>
      <c r="L45" s="151" t="s">
        <v>195</v>
      </c>
      <c r="O45" s="156"/>
      <c r="P45" s="156"/>
    </row>
    <row r="46" spans="2:20">
      <c r="G46" s="415"/>
      <c r="H46" s="415"/>
      <c r="I46" s="415"/>
      <c r="L46" s="151" t="s">
        <v>350</v>
      </c>
      <c r="O46" s="156"/>
      <c r="P46" s="156"/>
    </row>
    <row r="47" spans="2:20">
      <c r="G47" s="415"/>
      <c r="H47" s="415"/>
      <c r="I47" s="415"/>
      <c r="L47" s="151" t="s">
        <v>199</v>
      </c>
      <c r="O47" s="156"/>
      <c r="P47" s="156"/>
    </row>
    <row r="48" spans="2:20">
      <c r="N48" s="156"/>
      <c r="O48" s="156"/>
      <c r="P48" s="156"/>
    </row>
    <row r="49" spans="12:16">
      <c r="L49" s="155" t="s">
        <v>213</v>
      </c>
      <c r="N49" s="156"/>
      <c r="O49" s="156"/>
      <c r="P49" s="156"/>
    </row>
    <row r="50" spans="12:16">
      <c r="L50" s="155" t="s">
        <v>211</v>
      </c>
    </row>
    <row r="51" spans="12:16">
      <c r="L51" s="160" t="s">
        <v>212</v>
      </c>
    </row>
    <row r="52" spans="12:16">
      <c r="L52" s="155" t="s">
        <v>216</v>
      </c>
    </row>
    <row r="55" spans="12:16" ht="15.75">
      <c r="L55" s="220"/>
      <c r="M55" s="220"/>
      <c r="N55" s="220"/>
    </row>
  </sheetData>
  <dataConsolidate/>
  <mergeCells count="17">
    <mergeCell ref="G41:I41"/>
    <mergeCell ref="D2:I2"/>
    <mergeCell ref="D3:I3"/>
    <mergeCell ref="K3:S3"/>
    <mergeCell ref="D4:I4"/>
    <mergeCell ref="D5:I5"/>
    <mergeCell ref="B8:I8"/>
    <mergeCell ref="E11:I11"/>
    <mergeCell ref="B13:I13"/>
    <mergeCell ref="G14:I14"/>
    <mergeCell ref="G26:I28"/>
    <mergeCell ref="G37:I37"/>
    <mergeCell ref="G42:I42"/>
    <mergeCell ref="G43:I43"/>
    <mergeCell ref="G45:I45"/>
    <mergeCell ref="G46:I46"/>
    <mergeCell ref="G47:I47"/>
  </mergeCells>
  <printOptions horizontalCentered="1"/>
  <pageMargins left="0.19685039370078741" right="0.19685039370078741" top="0.59055118110236227" bottom="1.1811023622047245" header="0.31496062992125984" footer="0.31496062992125984"/>
  <pageSetup paperSize="5" scale="96" orientation="portrait" horizontalDpi="4294967292" verticalDpi="4294967294"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2"/>
  <dimension ref="A1:AX59"/>
  <sheetViews>
    <sheetView zoomScale="85" zoomScaleNormal="85" workbookViewId="0">
      <selection activeCell="C22" sqref="C22"/>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21" t="s">
        <v>35</v>
      </c>
      <c r="D4" s="521"/>
      <c r="E4" s="521"/>
      <c r="F4" s="521"/>
      <c r="G4" s="521"/>
      <c r="H4" s="521"/>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22" t="e">
        <f>C21</f>
        <v>#REF!</v>
      </c>
      <c r="F9" s="522"/>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23" t="e">
        <f>IF(D21&gt;100000000000-0.001,"Bbuaannnyyaak Buangget Nngul Aii!!!.",PROPER(TRIM(AD54&amp;" "&amp;AC54&amp;" "&amp;Y11&amp;" "&amp;Y12&amp;" "&amp;B22&amp;" "&amp;B23))&amp;".")</f>
        <v>#REF!</v>
      </c>
      <c r="F11" s="523"/>
      <c r="G11" s="523"/>
      <c r="H11" s="523"/>
      <c r="I11" s="523"/>
      <c r="J11" s="523"/>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24" t="e">
        <f>#REF!</f>
        <v>#REF!</v>
      </c>
      <c r="D21" s="524"/>
      <c r="E21" s="524"/>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20" t="s">
        <v>97</v>
      </c>
      <c r="B25" s="520"/>
      <c r="C25" s="520"/>
      <c r="D25" s="520"/>
      <c r="E25" s="520"/>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20" t="s">
        <v>106</v>
      </c>
      <c r="B26" s="520"/>
      <c r="C26" s="520"/>
      <c r="D26" s="520"/>
      <c r="E26" s="520"/>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25" t="s">
        <v>108</v>
      </c>
      <c r="B30" s="525"/>
      <c r="C30" s="525"/>
      <c r="D30" s="525"/>
      <c r="E30" s="525"/>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26" t="s">
        <v>110</v>
      </c>
      <c r="B31" s="526"/>
      <c r="C31" s="526"/>
      <c r="D31" s="526"/>
      <c r="E31" s="526"/>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7" t="s">
        <v>125</v>
      </c>
      <c r="D33" s="527"/>
      <c r="E33" s="527"/>
      <c r="F33" s="527"/>
      <c r="G33" s="527"/>
      <c r="H33" s="527"/>
      <c r="I33" s="527"/>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7" t="s">
        <v>133</v>
      </c>
      <c r="D34" s="527"/>
      <c r="E34" s="527"/>
      <c r="F34" s="527"/>
      <c r="G34" s="527"/>
      <c r="H34" s="527"/>
      <c r="I34" s="527"/>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25" t="s">
        <v>141</v>
      </c>
      <c r="D39" s="525"/>
      <c r="E39" s="525"/>
      <c r="F39" s="525"/>
      <c r="G39" s="525"/>
      <c r="H39" s="525"/>
      <c r="I39" s="525"/>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20" t="s">
        <v>142</v>
      </c>
      <c r="D40" s="520"/>
      <c r="E40" s="520"/>
      <c r="F40" s="520"/>
      <c r="G40" s="520"/>
      <c r="H40" s="520"/>
      <c r="I40" s="520"/>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3"/>
  <dimension ref="A1:AX59"/>
  <sheetViews>
    <sheetView zoomScale="85" zoomScaleNormal="85" workbookViewId="0">
      <selection activeCell="C22" sqref="C22"/>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21" t="s">
        <v>35</v>
      </c>
      <c r="D4" s="521"/>
      <c r="E4" s="521"/>
      <c r="F4" s="521"/>
      <c r="G4" s="521"/>
      <c r="H4" s="521"/>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22">
        <f>C21</f>
        <v>150000</v>
      </c>
      <c r="F9" s="522"/>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23" t="str">
        <f>IF(D21&gt;100000000000-0.001,"Bbuaannnyyaak Buangget Nngul Aii!!!.",PROPER(TRIM(AD54&amp;" "&amp;AC54&amp;" "&amp;Y11&amp;" "&amp;Y12&amp;" "&amp;B22&amp;" "&amp;B23))&amp;".")</f>
        <v>Seratus Lima Puluh Ribu Rupiah.</v>
      </c>
      <c r="F11" s="523"/>
      <c r="G11" s="523"/>
      <c r="H11" s="523"/>
      <c r="I11" s="523"/>
      <c r="J11" s="523"/>
      <c r="K11" s="24"/>
      <c r="L11" s="17"/>
      <c r="M11" s="17"/>
      <c r="N11" s="17"/>
      <c r="O11" s="17"/>
      <c r="P11" s="17"/>
      <c r="Q11" s="17"/>
      <c r="R11" s="17"/>
      <c r="S11" s="17"/>
      <c r="T11" s="17"/>
      <c r="U11" s="17"/>
      <c r="V11" s="17"/>
      <c r="W11" s="17"/>
      <c r="X11" s="18" t="s">
        <v>36</v>
      </c>
      <c r="Y11" s="17" t="str">
        <f>PROPER(TRIM(+AA36&amp;AB36&amp;AC36&amp;AD36&amp;AE36&amp;AF36&amp;AG36&amp;AH36&amp;AI36&amp;AJ36&amp;AK36&amp;AL36&amp;AM36))</f>
        <v>Seratus Lima Puluh Ribu</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str">
        <f>IF(Y11&gt;"A","Rupiah","")</f>
        <v>Rupiah</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str">
        <f>RIGHT(+"00000000000000"&amp;FIXED(C21,2,TRUE),13)</f>
        <v>0000150000,00</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24">
        <f>UP!I59</f>
        <v>150000</v>
      </c>
      <c r="D21" s="524"/>
      <c r="E21" s="524"/>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str">
        <f>PROPER(TRIM(+AN36&amp;AO36&amp;AP36))</f>
        <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str">
        <f>IF(B22&gt;"A","Sen","")</f>
        <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20" t="s">
        <v>97</v>
      </c>
      <c r="B25" s="520"/>
      <c r="C25" s="520"/>
      <c r="D25" s="520"/>
      <c r="E25" s="520"/>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20" t="s">
        <v>106</v>
      </c>
      <c r="B26" s="520"/>
      <c r="C26" s="520"/>
      <c r="D26" s="520"/>
      <c r="E26" s="520"/>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25" t="s">
        <v>108</v>
      </c>
      <c r="B30" s="525"/>
      <c r="C30" s="525"/>
      <c r="D30" s="525"/>
      <c r="E30" s="525"/>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26" t="s">
        <v>110</v>
      </c>
      <c r="B31" s="526"/>
      <c r="C31" s="526"/>
      <c r="D31" s="526"/>
      <c r="E31" s="526"/>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7" t="s">
        <v>125</v>
      </c>
      <c r="D33" s="527"/>
      <c r="E33" s="527"/>
      <c r="F33" s="527"/>
      <c r="G33" s="527"/>
      <c r="H33" s="527"/>
      <c r="I33" s="527"/>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7" t="s">
        <v>133</v>
      </c>
      <c r="D34" s="527"/>
      <c r="E34" s="527"/>
      <c r="F34" s="527"/>
      <c r="G34" s="527"/>
      <c r="H34" s="527"/>
      <c r="I34" s="527"/>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str">
        <f>IF(C21&gt;=1,PROPER(TRIM(+AA36&amp;AB36&amp;AC36&amp;AD36&amp;AE36&amp;AF36&amp;AG36&amp;AH36&amp;AI36&amp;AJ36&amp;AK36&amp;AL36&amp;AM36&amp;Y12)),IF(NOT(RIGHT(Z16,2)="00"),0,1))</f>
        <v>Seratus Lima Puluh Ribu Rupiah</v>
      </c>
      <c r="AA36" s="17" t="str">
        <f>IF(AB54&gt;"A","",VLOOKUP(LEFT(Z16,1),$Z$18:$AE$34,2))</f>
        <v/>
      </c>
      <c r="AB36" s="17" t="str">
        <f>IF(AND(AND(AND(NOT(MID(Z16,2,1)="0"),AC37=""),AD36=""),AE36=""),VLOOKUP(MID(Z16,2,1),$Z$18:$AE$34,3)&amp;"JUTA ",VLOOKUP(MID(Z16,2,1),$Z$18:$AE$34,3))</f>
        <v/>
      </c>
      <c r="AC36" s="17" t="str">
        <f>IF(AND(AND(AD36="",AE36=""),AC37&gt;"A"),AC37&amp;" JUTA ",AC37)</f>
        <v/>
      </c>
      <c r="AD36" s="17" t="str">
        <f>IF(AND(MID(Z16,3,1)="1",MID(Z16,4,1)&gt;"0"),VLOOKUP(MID(Z16,3,2),$AS$18:$AT$34,2)&amp;"JUTA ","")</f>
        <v/>
      </c>
      <c r="AE36" s="17" t="str">
        <f>IF(AD36&gt;"A","",IF(MID(Z16,4,1)="0","",VLOOKUP(MID(Z16,4,1),$Z$18:$AE$34,6)&amp;"JUTA "))</f>
        <v/>
      </c>
      <c r="AF36" s="17" t="str">
        <f>IF(AND(AND(AND(NOT(MID(Z16,5,1)="0"),AG36=""),AH36=""),AI36=""),VLOOKUP(MID(Z16,5,1),$Z$18:$AF$34,7)&amp;"RIBU ",VLOOKUP(MID(Z16,5,1),$Z$18:$AF$34,7))</f>
        <v xml:space="preserve">SERATUS </v>
      </c>
      <c r="AG36" s="17" t="str">
        <f>IF(AND(MID(Z16,6,1)="1",MID(Z16,7,1)&gt;"0"),"",IF(MID(Z16,6,1)="0","",IF(NOT(MID(Z16,7,1)&gt;"0"),VLOOKUP(MID(Z16,6,1),$Z18:$AG34,8)&amp;"RIBU ",VLOOKUP(MID(Z16,6,1),$Z$18:$AG$34,8))))</f>
        <v xml:space="preserve">LIMA PULUH RIBU </v>
      </c>
      <c r="AH36" s="38" t="str">
        <f>IF(AND(MID(Z16,6,1)="1",MID(Z16,7,1)&gt;"0"),VLOOKUP(MID(Z16,6,2),$AS$18:$AT$34,2)&amp;"RIBU ","")</f>
        <v/>
      </c>
      <c r="AI36" s="38" t="str">
        <f>IF(OR(MID(Z16,7,1)="0",AH36&gt;="A"),"",VLOOKUP(MID(Z16,7,1),$Z$18:$AJ$34,10)&amp;"RIBU ")</f>
        <v/>
      </c>
      <c r="AJ36" s="38" t="str">
        <f>IF(MID(Z16,8,1)="0","",VLOOKUP(MID(Z16,8,1),$Z$18:$AJ$34,11)&amp;"RATUS ")</f>
        <v/>
      </c>
      <c r="AK36" s="17" t="str">
        <f>IF(AND(MID(Z16,9,1)="1",MID(Z16,10,1)&gt;"0"),"",VLOOKUP(MID(Z16,9,1),$Z18:$AK34,12))</f>
        <v/>
      </c>
      <c r="AL36" s="17" t="str">
        <f>IF(AND(MID(Z16,9,1)="1",MID(Z16,10,1)&gt;"0"),VLOOKUP(MID(Z16,9,2),$AS$18:$AT$34,2),"")</f>
        <v/>
      </c>
      <c r="AM36" s="17" t="str">
        <f>IF(AL36&gt;"A","",VLOOKUP(MID(Z16,10,1),$Z$18:$AM$34,14))</f>
        <v/>
      </c>
      <c r="AN36" s="17" t="str">
        <f>IF(AND(MID(Z16,12,1)="1",MID(Z16,13,1)&gt;"0"),"",VLOOKUP(MID(Z16,12,1),$Z18:$AN34,15))</f>
        <v/>
      </c>
      <c r="AO36" s="17" t="str">
        <f>IF(AND(MID(Z16,12,1)="1",MID(Z16,13,1)&gt;"0"),VLOOKUP(MID(Z16,12,2),$AS$18:$AT$34,2),"")</f>
        <v/>
      </c>
      <c r="AP36" s="17" t="str">
        <f>IF(AO36&gt;"A","",VLOOKUP(MID(Z16,13,1),$Z$18:$AP$34,17))</f>
        <v/>
      </c>
      <c r="AQ36" s="17"/>
      <c r="AR36" s="17"/>
      <c r="AS36" s="17"/>
      <c r="AT36" s="17"/>
      <c r="AU36" s="17"/>
      <c r="AV36" s="18" t="s">
        <v>36</v>
      </c>
    </row>
    <row r="37" spans="3:48" ht="13.5">
      <c r="H37" s="20"/>
      <c r="I37" s="20"/>
      <c r="Y37" s="19" t="s">
        <v>36</v>
      </c>
      <c r="Z37" s="17">
        <v>14</v>
      </c>
      <c r="AA37" s="17">
        <v>16</v>
      </c>
      <c r="AB37" s="17">
        <v>15</v>
      </c>
      <c r="AC37" s="17" t="str">
        <f>IF(AND(MID(Z16,3,1)="1",MID(Z16,4,1)&gt;"0"),"",VLOOKUP(MID(Z16,3,1),$Z18:$AC34,4))</f>
        <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25" t="s">
        <v>141</v>
      </c>
      <c r="D39" s="525"/>
      <c r="E39" s="525"/>
      <c r="F39" s="525"/>
      <c r="G39" s="525"/>
      <c r="H39" s="525"/>
      <c r="I39" s="525"/>
      <c r="J39" s="34"/>
      <c r="Y39" s="19" t="s">
        <v>36</v>
      </c>
      <c r="Z39" s="17" t="str">
        <f>LEFT(FIXED(C21,0,TRUE),1)</f>
        <v>1</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20" t="s">
        <v>142</v>
      </c>
      <c r="D40" s="520"/>
      <c r="E40" s="520"/>
      <c r="F40" s="520"/>
      <c r="G40" s="520"/>
      <c r="H40" s="520"/>
      <c r="I40" s="520"/>
      <c r="J40" s="33"/>
      <c r="Y40" s="19" t="s">
        <v>36</v>
      </c>
      <c r="Z40" s="17" t="str">
        <f>RIGHT(+"00000000000000"&amp;FIXED(C21,2,TRUE),14)</f>
        <v>00000150000,00</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str">
        <f>IF(AND(AND(AA36="",AB54=""),AA55&gt;"A"),AA55&amp;" MILIAR ",IF(AB54&gt;"A","",AA55))</f>
        <v/>
      </c>
      <c r="AB54" s="17" t="str">
        <f>IF(AND(LEFT(Z40,1)="1",MID(Z40,2,1)&gt;"0"),VLOOKUP(LEFT(Z40,2),$AS$18:$AT$35,2)&amp;"MILIAR ","")</f>
        <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str">
        <f>VLOOKUP(LEFT(Z40,1),$Z43:$AA52,2)</f>
        <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4"/>
  <dimension ref="A1:AX59"/>
  <sheetViews>
    <sheetView zoomScale="85" zoomScaleNormal="85" workbookViewId="0">
      <selection activeCell="C21" sqref="C21:E21"/>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21" t="s">
        <v>35</v>
      </c>
      <c r="D4" s="521"/>
      <c r="E4" s="521"/>
      <c r="F4" s="521"/>
      <c r="G4" s="521"/>
      <c r="H4" s="521"/>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22" t="e">
        <f>C21</f>
        <v>#REF!</v>
      </c>
      <c r="F9" s="522"/>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23" t="e">
        <f>IF(D21&gt;100000000000-0.001,"Bbuaannnyyaak Buangget Nngul Aii!!!.",PROPER(TRIM(AD54&amp;" "&amp;AC54&amp;" "&amp;Y11&amp;" "&amp;Y12&amp;" "&amp;B22&amp;" "&amp;B23))&amp;".")</f>
        <v>#REF!</v>
      </c>
      <c r="F11" s="523"/>
      <c r="G11" s="523"/>
      <c r="H11" s="523"/>
      <c r="I11" s="523"/>
      <c r="J11" s="523"/>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24" t="e">
        <f>#REF!</f>
        <v>#REF!</v>
      </c>
      <c r="D21" s="524"/>
      <c r="E21" s="524"/>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20" t="s">
        <v>97</v>
      </c>
      <c r="B25" s="520"/>
      <c r="C25" s="520"/>
      <c r="D25" s="520"/>
      <c r="E25" s="520"/>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20" t="s">
        <v>106</v>
      </c>
      <c r="B26" s="520"/>
      <c r="C26" s="520"/>
      <c r="D26" s="520"/>
      <c r="E26" s="520"/>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25" t="s">
        <v>108</v>
      </c>
      <c r="B30" s="525"/>
      <c r="C30" s="525"/>
      <c r="D30" s="525"/>
      <c r="E30" s="525"/>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26" t="s">
        <v>110</v>
      </c>
      <c r="B31" s="526"/>
      <c r="C31" s="526"/>
      <c r="D31" s="526"/>
      <c r="E31" s="526"/>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7" t="s">
        <v>125</v>
      </c>
      <c r="D33" s="527"/>
      <c r="E33" s="527"/>
      <c r="F33" s="527"/>
      <c r="G33" s="527"/>
      <c r="H33" s="527"/>
      <c r="I33" s="527"/>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7" t="s">
        <v>133</v>
      </c>
      <c r="D34" s="527"/>
      <c r="E34" s="527"/>
      <c r="F34" s="527"/>
      <c r="G34" s="527"/>
      <c r="H34" s="527"/>
      <c r="I34" s="527"/>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25" t="s">
        <v>141</v>
      </c>
      <c r="D39" s="525"/>
      <c r="E39" s="525"/>
      <c r="F39" s="525"/>
      <c r="G39" s="525"/>
      <c r="H39" s="525"/>
      <c r="I39" s="525"/>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20" t="s">
        <v>142</v>
      </c>
      <c r="D40" s="520"/>
      <c r="E40" s="520"/>
      <c r="F40" s="520"/>
      <c r="G40" s="520"/>
      <c r="H40" s="520"/>
      <c r="I40" s="520"/>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5">
    <pageSetUpPr fitToPage="1"/>
  </sheetPr>
  <dimension ref="B2:U93"/>
  <sheetViews>
    <sheetView view="pageBreakPreview" topLeftCell="A12" zoomScale="86" zoomScaleSheetLayoutView="86" workbookViewId="0">
      <selection activeCell="I44" sqref="I44"/>
    </sheetView>
  </sheetViews>
  <sheetFormatPr defaultRowHeight="14.25"/>
  <cols>
    <col min="1" max="1" width="9.140625" style="60"/>
    <col min="2" max="2" width="5.28515625" style="60" customWidth="1"/>
    <col min="3" max="3" width="14.7109375" style="60" customWidth="1"/>
    <col min="4" max="4" width="3.28515625" style="60" customWidth="1"/>
    <col min="5" max="5" width="6.140625" style="60" customWidth="1"/>
    <col min="6" max="6" width="7" style="60" customWidth="1"/>
    <col min="7" max="7" width="9.7109375" style="60" customWidth="1"/>
    <col min="8" max="8" width="1.140625" style="60" customWidth="1"/>
    <col min="9" max="9" width="19.42578125" style="60" customWidth="1"/>
    <col min="10" max="10" width="2.7109375" style="60" customWidth="1"/>
    <col min="11" max="11" width="31.28515625" style="60" customWidth="1"/>
    <col min="12" max="12" width="2.140625" style="60" customWidth="1"/>
    <col min="13" max="13" width="1.140625" style="60" customWidth="1"/>
    <col min="14" max="14" width="2.7109375" style="60" customWidth="1"/>
    <col min="15" max="15" width="19.42578125" style="60" customWidth="1"/>
    <col min="16" max="16" width="11.5703125" style="60" customWidth="1"/>
    <col min="17" max="17" width="11.28515625" style="60" customWidth="1"/>
    <col min="18" max="18" width="10.140625" style="60" customWidth="1"/>
    <col min="19" max="19" width="6.85546875" style="60" customWidth="1"/>
    <col min="20" max="20" width="13.28515625" style="60" customWidth="1"/>
    <col min="21" max="21" width="11.28515625" style="60" customWidth="1"/>
    <col min="22" max="16384" width="9.140625" style="60"/>
  </cols>
  <sheetData>
    <row r="2" spans="2:15" ht="15">
      <c r="B2" s="165" t="s">
        <v>29</v>
      </c>
      <c r="I2" s="189" t="s">
        <v>30</v>
      </c>
      <c r="J2" s="166" t="s">
        <v>2</v>
      </c>
      <c r="K2" s="64">
        <v>2011</v>
      </c>
      <c r="O2" s="60" t="e">
        <f>#REF!</f>
        <v>#REF!</v>
      </c>
    </row>
    <row r="3" spans="2:15" ht="18" customHeight="1">
      <c r="C3" s="167"/>
      <c r="I3" s="189" t="s">
        <v>31</v>
      </c>
      <c r="J3" s="166" t="s">
        <v>32</v>
      </c>
    </row>
    <row r="4" spans="2:15" ht="15" customHeight="1">
      <c r="C4" s="168" t="s">
        <v>282</v>
      </c>
      <c r="I4" s="189" t="s">
        <v>33</v>
      </c>
      <c r="J4" s="166" t="s">
        <v>2</v>
      </c>
      <c r="K4" s="170" t="e">
        <f>#REF!</f>
        <v>#REF!</v>
      </c>
    </row>
    <row r="5" spans="2:15" ht="15" customHeight="1">
      <c r="C5" s="168"/>
      <c r="I5" s="166"/>
      <c r="J5" s="166"/>
      <c r="K5" s="169"/>
    </row>
    <row r="6" spans="2:15" ht="15.75">
      <c r="B6" s="531" t="s">
        <v>35</v>
      </c>
      <c r="C6" s="531"/>
      <c r="D6" s="531"/>
      <c r="E6" s="531"/>
      <c r="F6" s="531"/>
      <c r="G6" s="531"/>
      <c r="H6" s="531"/>
      <c r="I6" s="531"/>
      <c r="J6" s="531"/>
      <c r="K6" s="531"/>
      <c r="L6" s="531"/>
      <c r="M6" s="531"/>
    </row>
    <row r="7" spans="2:15">
      <c r="C7" s="170"/>
      <c r="E7" s="169"/>
      <c r="F7" s="169"/>
      <c r="G7" s="169"/>
      <c r="H7" s="169"/>
      <c r="I7" s="169"/>
      <c r="J7" s="169"/>
      <c r="K7" s="169"/>
      <c r="L7" s="169"/>
      <c r="M7" s="169"/>
      <c r="N7" s="169"/>
    </row>
    <row r="8" spans="2:15" ht="18.75" customHeight="1">
      <c r="B8" s="183" t="s">
        <v>37</v>
      </c>
      <c r="C8" s="184"/>
      <c r="D8" s="182" t="s">
        <v>2</v>
      </c>
      <c r="E8" s="182" t="s">
        <v>283</v>
      </c>
      <c r="G8" s="169"/>
      <c r="H8" s="169"/>
      <c r="I8" s="169"/>
      <c r="J8" s="169"/>
      <c r="K8" s="169"/>
      <c r="L8" s="169"/>
      <c r="M8" s="169"/>
      <c r="N8" s="169"/>
    </row>
    <row r="9" spans="2:15">
      <c r="F9" s="169"/>
      <c r="G9" s="169"/>
      <c r="H9" s="169"/>
      <c r="I9" s="169"/>
      <c r="J9" s="169"/>
      <c r="K9" s="169"/>
      <c r="L9" s="169"/>
      <c r="M9" s="169"/>
      <c r="N9" s="169"/>
    </row>
    <row r="10" spans="2:15" ht="12.75" customHeight="1">
      <c r="B10" s="60" t="s">
        <v>39</v>
      </c>
      <c r="D10" s="60" t="s">
        <v>2</v>
      </c>
      <c r="E10" s="535" t="s">
        <v>340</v>
      </c>
      <c r="F10" s="535"/>
      <c r="G10" s="535"/>
      <c r="H10" s="535"/>
      <c r="I10" s="169"/>
      <c r="J10" s="169"/>
      <c r="K10" s="169"/>
      <c r="L10" s="169"/>
      <c r="M10" s="169"/>
      <c r="N10" s="169"/>
    </row>
    <row r="11" spans="2:15" ht="9.75" customHeight="1">
      <c r="F11" s="169"/>
      <c r="G11" s="169"/>
      <c r="H11" s="169"/>
      <c r="I11" s="169"/>
      <c r="J11" s="169"/>
      <c r="K11" s="169"/>
      <c r="L11" s="169"/>
      <c r="M11" s="169"/>
      <c r="N11" s="169"/>
    </row>
    <row r="12" spans="2:15" ht="34.5" customHeight="1">
      <c r="B12" s="166" t="s">
        <v>149</v>
      </c>
      <c r="D12" s="169" t="s">
        <v>2</v>
      </c>
      <c r="E12" s="537" t="s">
        <v>341</v>
      </c>
      <c r="F12" s="538"/>
      <c r="G12" s="538"/>
      <c r="H12" s="538"/>
      <c r="I12" s="538"/>
      <c r="J12" s="538"/>
      <c r="K12" s="539"/>
      <c r="L12" s="169"/>
      <c r="M12" s="169"/>
      <c r="N12" s="169"/>
    </row>
    <row r="13" spans="2:15" ht="20.25" hidden="1" customHeight="1">
      <c r="B13" s="166"/>
      <c r="F13" s="169"/>
      <c r="G13" s="169"/>
      <c r="H13" s="169"/>
      <c r="I13" s="169"/>
      <c r="J13" s="169"/>
      <c r="K13" s="169"/>
      <c r="L13" s="169"/>
      <c r="M13" s="169"/>
      <c r="N13" s="169"/>
    </row>
    <row r="14" spans="2:15" ht="18" hidden="1" customHeight="1">
      <c r="L14" s="171"/>
      <c r="M14" s="169"/>
      <c r="N14" s="169"/>
    </row>
    <row r="15" spans="2:15" ht="26.25" hidden="1" customHeight="1">
      <c r="L15" s="172"/>
      <c r="M15" s="169"/>
      <c r="N15" s="169"/>
    </row>
    <row r="16" spans="2:15" ht="20.25" hidden="1" customHeight="1">
      <c r="E16" s="173"/>
      <c r="F16" s="173"/>
      <c r="G16" s="173"/>
      <c r="H16" s="173"/>
      <c r="I16" s="173"/>
      <c r="J16" s="173"/>
      <c r="K16" s="173"/>
      <c r="L16" s="173"/>
    </row>
    <row r="17" spans="2:12" hidden="1">
      <c r="E17" s="173"/>
      <c r="F17" s="173"/>
      <c r="G17" s="173"/>
      <c r="H17" s="173"/>
      <c r="I17" s="173"/>
      <c r="J17" s="173"/>
      <c r="K17" s="173"/>
      <c r="L17" s="173"/>
    </row>
    <row r="18" spans="2:12" hidden="1"/>
    <row r="19" spans="2:12" hidden="1"/>
    <row r="20" spans="2:12" hidden="1"/>
    <row r="21" spans="2:12" ht="12.75" hidden="1" customHeight="1">
      <c r="D21" s="174"/>
    </row>
    <row r="22" spans="2:12" ht="9.75" customHeight="1">
      <c r="B22" s="175"/>
      <c r="D22" s="536">
        <f>F10</f>
        <v>0</v>
      </c>
      <c r="E22" s="536"/>
      <c r="F22" s="536"/>
    </row>
    <row r="23" spans="2:12" ht="12.75" customHeight="1">
      <c r="B23" s="166" t="s">
        <v>284</v>
      </c>
      <c r="C23" s="169"/>
      <c r="D23" s="169" t="s">
        <v>2</v>
      </c>
      <c r="E23" s="532" t="e">
        <f>#REF!</f>
        <v>#REF!</v>
      </c>
      <c r="F23" s="532"/>
      <c r="G23" s="532"/>
      <c r="H23" s="532"/>
      <c r="I23" s="532"/>
      <c r="J23" s="532"/>
      <c r="K23" s="532"/>
      <c r="L23" s="532"/>
    </row>
    <row r="24" spans="2:12" ht="20.25" customHeight="1">
      <c r="C24" s="169" t="str">
        <f>IF(C23&gt;"A","Sen","")</f>
        <v/>
      </c>
      <c r="D24" s="169"/>
      <c r="E24" s="532"/>
      <c r="F24" s="532"/>
      <c r="G24" s="532"/>
      <c r="H24" s="532"/>
      <c r="I24" s="532"/>
      <c r="J24" s="532"/>
      <c r="K24" s="532"/>
      <c r="L24" s="532"/>
    </row>
    <row r="25" spans="2:12">
      <c r="E25" s="532"/>
      <c r="F25" s="532"/>
      <c r="G25" s="532"/>
      <c r="H25" s="532"/>
      <c r="I25" s="532"/>
      <c r="J25" s="532"/>
      <c r="K25" s="532"/>
      <c r="L25" s="532"/>
    </row>
    <row r="26" spans="2:12">
      <c r="B26" s="452"/>
      <c r="C26" s="452"/>
      <c r="D26" s="452"/>
      <c r="E26" s="452"/>
      <c r="F26" s="452"/>
      <c r="J26" s="60" t="s">
        <v>285</v>
      </c>
    </row>
    <row r="27" spans="2:12">
      <c r="B27" s="452"/>
      <c r="C27" s="452"/>
      <c r="D27" s="452"/>
      <c r="E27" s="452"/>
      <c r="F27" s="452"/>
      <c r="J27" s="60" t="s">
        <v>286</v>
      </c>
    </row>
    <row r="28" spans="2:12" hidden="1"/>
    <row r="31" spans="2:12" ht="15">
      <c r="B31" s="495"/>
      <c r="C31" s="495"/>
      <c r="D31" s="495"/>
      <c r="E31" s="495"/>
      <c r="F31" s="495"/>
      <c r="J31" s="533" t="e">
        <f>#REF!</f>
        <v>#REF!</v>
      </c>
      <c r="K31" s="533"/>
    </row>
    <row r="32" spans="2:12" ht="15" thickBot="1">
      <c r="B32" s="528"/>
      <c r="C32" s="528"/>
      <c r="D32" s="528"/>
      <c r="E32" s="528"/>
      <c r="F32" s="528"/>
      <c r="G32" s="177"/>
      <c r="H32" s="177"/>
      <c r="I32" s="82" t="s">
        <v>6</v>
      </c>
      <c r="J32" s="64" t="e">
        <f>#REF!</f>
        <v>#REF!</v>
      </c>
      <c r="K32" s="64"/>
      <c r="L32" s="177"/>
    </row>
    <row r="33" spans="2:21" ht="16.5" thickTop="1">
      <c r="B33" s="178"/>
      <c r="C33" s="178"/>
      <c r="D33" s="178"/>
      <c r="E33" s="178"/>
      <c r="F33" s="178"/>
      <c r="G33" s="178"/>
      <c r="H33" s="178"/>
      <c r="I33" s="178"/>
      <c r="J33" s="178"/>
      <c r="K33" s="178"/>
      <c r="L33" s="178"/>
      <c r="O33" s="42" t="s">
        <v>151</v>
      </c>
      <c r="P33" s="39"/>
      <c r="Q33" s="39"/>
      <c r="R33" s="39"/>
      <c r="S33" s="39"/>
      <c r="T33" s="42" t="s">
        <v>152</v>
      </c>
      <c r="U33" s="39"/>
    </row>
    <row r="34" spans="2:21" ht="15.75">
      <c r="H34" s="544" t="s">
        <v>287</v>
      </c>
      <c r="I34" s="544"/>
      <c r="J34" s="544"/>
      <c r="K34" s="544"/>
      <c r="L34" s="544"/>
      <c r="O34" s="39"/>
      <c r="P34" s="39"/>
      <c r="Q34" s="39"/>
      <c r="R34" s="39"/>
      <c r="S34" s="39"/>
      <c r="T34" s="39"/>
      <c r="U34" s="39"/>
    </row>
    <row r="35" spans="2:21" ht="15.75">
      <c r="J35" s="168" t="s">
        <v>288</v>
      </c>
      <c r="K35" s="168"/>
      <c r="O35" s="43" t="s">
        <v>153</v>
      </c>
      <c r="P35" s="44" t="s">
        <v>154</v>
      </c>
      <c r="Q35" s="44" t="s">
        <v>155</v>
      </c>
      <c r="R35" s="44" t="s">
        <v>156</v>
      </c>
      <c r="S35" s="39"/>
      <c r="T35" s="43" t="s">
        <v>153</v>
      </c>
      <c r="U35" s="44" t="s">
        <v>154</v>
      </c>
    </row>
    <row r="36" spans="2:21" ht="15.75">
      <c r="J36" s="64"/>
      <c r="K36" s="64"/>
      <c r="O36" s="45" t="s">
        <v>157</v>
      </c>
      <c r="P36" s="46">
        <v>150000</v>
      </c>
      <c r="Q36" s="47">
        <f>(P36*75)/100</f>
        <v>112500</v>
      </c>
      <c r="R36" s="46"/>
      <c r="S36" s="39"/>
      <c r="T36" s="45" t="s">
        <v>157</v>
      </c>
      <c r="U36" s="46"/>
    </row>
    <row r="37" spans="2:21" ht="15.75">
      <c r="J37" s="64"/>
      <c r="K37" s="64"/>
      <c r="O37" s="45" t="s">
        <v>158</v>
      </c>
      <c r="P37" s="46">
        <v>150000</v>
      </c>
      <c r="Q37" s="47">
        <f>(P37*75)/100</f>
        <v>112500</v>
      </c>
      <c r="R37" s="46"/>
      <c r="S37" s="39"/>
      <c r="T37" s="45" t="s">
        <v>158</v>
      </c>
      <c r="U37" s="46"/>
    </row>
    <row r="38" spans="2:21" ht="15.75">
      <c r="J38" s="69" t="s">
        <v>289</v>
      </c>
      <c r="K38" s="150"/>
      <c r="O38" s="45" t="s">
        <v>159</v>
      </c>
      <c r="P38" s="46">
        <v>150000</v>
      </c>
      <c r="Q38" s="46"/>
      <c r="R38" s="49"/>
      <c r="S38" s="39"/>
      <c r="T38" s="45" t="s">
        <v>159</v>
      </c>
      <c r="U38" s="49"/>
    </row>
    <row r="39" spans="2:21" ht="16.5" thickBot="1">
      <c r="J39" s="60" t="s">
        <v>222</v>
      </c>
      <c r="K39" s="64"/>
      <c r="O39" s="45" t="s">
        <v>160</v>
      </c>
      <c r="P39" s="46">
        <v>150000</v>
      </c>
      <c r="Q39" s="46"/>
      <c r="R39" s="46"/>
      <c r="S39" s="39"/>
      <c r="T39" s="45" t="s">
        <v>160</v>
      </c>
      <c r="U39" s="46"/>
    </row>
    <row r="40" spans="2:21" ht="16.5" thickTop="1">
      <c r="B40" s="178" t="s">
        <v>290</v>
      </c>
      <c r="C40" s="178"/>
      <c r="D40" s="178"/>
      <c r="E40" s="178"/>
      <c r="F40" s="178"/>
      <c r="G40" s="178"/>
      <c r="H40" s="178"/>
      <c r="I40" s="178"/>
      <c r="J40" s="178"/>
      <c r="K40" s="179"/>
      <c r="L40" s="178"/>
      <c r="O40" s="45" t="s">
        <v>161</v>
      </c>
      <c r="P40" s="46">
        <v>150000</v>
      </c>
      <c r="Q40" s="46"/>
      <c r="R40" s="46"/>
      <c r="S40" s="39"/>
      <c r="T40" s="45" t="s">
        <v>161</v>
      </c>
      <c r="U40" s="46"/>
    </row>
    <row r="41" spans="2:21" ht="15.75">
      <c r="B41" s="452" t="s">
        <v>291</v>
      </c>
      <c r="C41" s="452"/>
      <c r="D41" s="452"/>
      <c r="E41" s="452"/>
      <c r="F41" s="452"/>
      <c r="G41" s="452"/>
      <c r="H41" s="452"/>
      <c r="I41" s="452"/>
      <c r="J41" s="452"/>
      <c r="K41" s="452"/>
      <c r="L41" s="452"/>
      <c r="M41" s="452"/>
      <c r="O41" s="45" t="s">
        <v>162</v>
      </c>
      <c r="P41" s="46">
        <v>150000</v>
      </c>
      <c r="Q41" s="46"/>
      <c r="R41" s="46"/>
      <c r="S41" s="39"/>
      <c r="T41" s="45" t="s">
        <v>162</v>
      </c>
      <c r="U41" s="46"/>
    </row>
    <row r="42" spans="2:21" ht="15.75">
      <c r="C42" s="60" t="e">
        <f>#REF!</f>
        <v>#REF!</v>
      </c>
      <c r="J42" s="60" t="s">
        <v>333</v>
      </c>
      <c r="O42" s="45" t="s">
        <v>163</v>
      </c>
      <c r="P42" s="46">
        <v>150000</v>
      </c>
      <c r="Q42" s="46"/>
      <c r="R42" s="46"/>
      <c r="S42" s="39"/>
      <c r="T42" s="45" t="s">
        <v>163</v>
      </c>
      <c r="U42" s="46"/>
    </row>
    <row r="43" spans="2:21" ht="15.75">
      <c r="O43" s="45" t="s">
        <v>164</v>
      </c>
      <c r="P43" s="46">
        <v>150000</v>
      </c>
      <c r="Q43" s="46"/>
      <c r="R43" s="46"/>
      <c r="S43" s="39"/>
      <c r="T43" s="45" t="s">
        <v>164</v>
      </c>
      <c r="U43" s="46"/>
    </row>
    <row r="44" spans="2:21" ht="15.75">
      <c r="O44" s="45" t="s">
        <v>165</v>
      </c>
      <c r="P44" s="46">
        <v>150000</v>
      </c>
      <c r="Q44" s="46"/>
      <c r="R44" s="46"/>
      <c r="S44" s="39"/>
      <c r="T44" s="45" t="s">
        <v>165</v>
      </c>
      <c r="U44" s="46"/>
    </row>
    <row r="45" spans="2:21" ht="15.75">
      <c r="B45" s="176"/>
      <c r="D45" s="176"/>
      <c r="O45" s="39"/>
      <c r="P45" s="39"/>
      <c r="Q45" s="39"/>
      <c r="R45" s="39"/>
      <c r="S45" s="39"/>
      <c r="T45" s="39"/>
      <c r="U45" s="39"/>
    </row>
    <row r="46" spans="2:21" ht="15.75">
      <c r="B46" s="70"/>
      <c r="C46" s="69" t="e">
        <f>#REF!</f>
        <v>#REF!</v>
      </c>
      <c r="D46" s="70"/>
      <c r="J46" s="533" t="s">
        <v>14</v>
      </c>
      <c r="K46" s="533"/>
      <c r="L46" s="84"/>
      <c r="O46" s="42" t="s">
        <v>166</v>
      </c>
      <c r="P46" s="42" t="s">
        <v>167</v>
      </c>
      <c r="Q46" s="39"/>
      <c r="R46" s="39"/>
      <c r="S46" s="39"/>
      <c r="T46" s="42" t="s">
        <v>168</v>
      </c>
      <c r="U46" s="42" t="s">
        <v>167</v>
      </c>
    </row>
    <row r="47" spans="2:21" ht="15.75">
      <c r="C47" s="60" t="e">
        <f>#REF!</f>
        <v>#REF!</v>
      </c>
      <c r="J47" s="64" t="s">
        <v>208</v>
      </c>
      <c r="K47" s="64"/>
      <c r="L47" s="64"/>
      <c r="O47" s="45" t="s">
        <v>169</v>
      </c>
      <c r="P47" s="51"/>
      <c r="Q47" s="52"/>
      <c r="R47" s="53"/>
      <c r="S47" s="54">
        <v>1</v>
      </c>
      <c r="T47" s="45" t="s">
        <v>170</v>
      </c>
      <c r="U47" s="51"/>
    </row>
    <row r="48" spans="2:21" ht="16.5" thickBot="1">
      <c r="B48" s="109"/>
      <c r="C48" s="109"/>
      <c r="D48" s="109"/>
      <c r="E48" s="109"/>
      <c r="F48" s="109"/>
      <c r="G48" s="109"/>
      <c r="H48" s="109"/>
      <c r="I48" s="109"/>
      <c r="J48" s="109"/>
      <c r="K48" s="109"/>
      <c r="L48" s="109"/>
      <c r="O48" s="45" t="s">
        <v>171</v>
      </c>
      <c r="P48" s="51"/>
      <c r="Q48" s="55"/>
      <c r="R48" s="54"/>
      <c r="S48" s="54">
        <v>2</v>
      </c>
      <c r="T48" s="45" t="s">
        <v>172</v>
      </c>
      <c r="U48" s="51"/>
    </row>
    <row r="49" spans="2:21" ht="16.5" thickTop="1">
      <c r="D49" s="110"/>
      <c r="E49" s="110"/>
      <c r="F49" s="110"/>
      <c r="G49" s="110"/>
      <c r="H49" s="110"/>
      <c r="O49" s="45" t="s">
        <v>174</v>
      </c>
      <c r="P49" s="51"/>
      <c r="Q49" s="39"/>
      <c r="R49" s="39"/>
      <c r="S49" s="39">
        <v>3</v>
      </c>
      <c r="T49" s="45" t="s">
        <v>175</v>
      </c>
      <c r="U49" s="51"/>
    </row>
    <row r="50" spans="2:21" ht="15.75">
      <c r="B50" s="535" t="s">
        <v>173</v>
      </c>
      <c r="C50" s="535"/>
      <c r="D50" s="535"/>
      <c r="E50" s="535"/>
      <c r="F50" s="535"/>
      <c r="G50" s="535"/>
      <c r="H50" s="535"/>
      <c r="I50" s="535"/>
      <c r="J50" s="535"/>
      <c r="K50" s="535"/>
      <c r="L50" s="535"/>
      <c r="O50" s="45" t="s">
        <v>176</v>
      </c>
      <c r="P50" s="51"/>
      <c r="Q50" s="39"/>
      <c r="R50" s="39"/>
      <c r="S50" s="39">
        <v>4</v>
      </c>
      <c r="T50" s="45" t="s">
        <v>177</v>
      </c>
      <c r="U50" s="51"/>
    </row>
    <row r="51" spans="2:21" ht="15.75">
      <c r="B51" s="60" t="s">
        <v>293</v>
      </c>
      <c r="D51" s="534" t="e">
        <f>K4</f>
        <v>#REF!</v>
      </c>
      <c r="E51" s="534"/>
      <c r="F51" s="534"/>
      <c r="G51" s="534"/>
      <c r="H51" s="534"/>
      <c r="I51" s="534"/>
      <c r="J51" s="534"/>
      <c r="O51" s="45" t="s">
        <v>181</v>
      </c>
      <c r="P51" s="51"/>
      <c r="Q51" s="39"/>
      <c r="R51" s="39"/>
      <c r="S51" s="39">
        <v>5</v>
      </c>
      <c r="T51" s="45" t="s">
        <v>182</v>
      </c>
      <c r="U51" s="51"/>
    </row>
    <row r="52" spans="2:21" ht="15.75">
      <c r="B52" s="111" t="s">
        <v>178</v>
      </c>
      <c r="C52" s="542" t="s">
        <v>179</v>
      </c>
      <c r="D52" s="543"/>
      <c r="E52" s="543"/>
      <c r="F52" s="543"/>
      <c r="G52" s="543"/>
      <c r="H52" s="113"/>
      <c r="I52" s="112" t="s">
        <v>167</v>
      </c>
      <c r="J52" s="542" t="s">
        <v>180</v>
      </c>
      <c r="K52" s="543"/>
      <c r="L52" s="543"/>
      <c r="O52" s="45" t="s">
        <v>183</v>
      </c>
      <c r="P52" s="51"/>
      <c r="Q52" s="39"/>
      <c r="R52" s="39"/>
      <c r="S52" s="39">
        <v>6</v>
      </c>
      <c r="T52" s="45" t="s">
        <v>184</v>
      </c>
      <c r="U52" s="51"/>
    </row>
    <row r="53" spans="2:21" ht="15.75">
      <c r="B53" s="114"/>
      <c r="C53" s="115"/>
      <c r="D53" s="116"/>
      <c r="E53" s="116"/>
      <c r="F53" s="116"/>
      <c r="G53" s="116"/>
      <c r="H53" s="117"/>
      <c r="I53" s="118"/>
      <c r="J53" s="119"/>
      <c r="K53" s="120"/>
      <c r="O53" s="45" t="s">
        <v>185</v>
      </c>
      <c r="P53" s="51"/>
      <c r="Q53" s="39"/>
      <c r="R53" s="39"/>
      <c r="S53" s="39">
        <v>7</v>
      </c>
      <c r="T53" s="45" t="s">
        <v>186</v>
      </c>
      <c r="U53" s="51"/>
    </row>
    <row r="54" spans="2:21" ht="15.75">
      <c r="B54" s="114">
        <v>1</v>
      </c>
      <c r="C54" s="115" t="s">
        <v>294</v>
      </c>
      <c r="D54" s="116"/>
      <c r="E54" s="116"/>
      <c r="F54" s="121"/>
      <c r="G54" s="68"/>
      <c r="H54" s="122"/>
      <c r="I54" s="123"/>
      <c r="J54" s="124"/>
      <c r="K54" s="125"/>
      <c r="O54" s="45" t="s">
        <v>189</v>
      </c>
      <c r="P54" s="51"/>
      <c r="Q54" s="39"/>
      <c r="R54" s="39"/>
      <c r="S54" s="39"/>
      <c r="T54" s="39"/>
      <c r="U54" s="39"/>
    </row>
    <row r="55" spans="2:21" ht="15.75">
      <c r="B55" s="114"/>
      <c r="C55" s="115" t="s">
        <v>187</v>
      </c>
      <c r="D55" s="116">
        <v>1</v>
      </c>
      <c r="E55" s="116" t="s">
        <v>188</v>
      </c>
      <c r="F55" s="545">
        <v>150000</v>
      </c>
      <c r="G55" s="545"/>
      <c r="H55" s="126"/>
      <c r="I55" s="127">
        <f>F55*D55</f>
        <v>150000</v>
      </c>
      <c r="J55" s="119"/>
      <c r="K55" s="120"/>
      <c r="O55" s="45" t="s">
        <v>190</v>
      </c>
      <c r="P55" s="51"/>
      <c r="Q55" s="48"/>
      <c r="R55" s="39"/>
      <c r="S55" s="39"/>
      <c r="T55" s="39"/>
      <c r="U55" s="48"/>
    </row>
    <row r="56" spans="2:21" ht="15" customHeight="1">
      <c r="B56" s="114">
        <v>2</v>
      </c>
      <c r="C56" s="115" t="s">
        <v>191</v>
      </c>
      <c r="D56" s="116"/>
      <c r="E56" s="116"/>
      <c r="F56" s="121"/>
      <c r="G56" s="68"/>
      <c r="H56" s="117"/>
      <c r="I56" s="127"/>
      <c r="J56" s="128"/>
      <c r="K56" s="129"/>
      <c r="O56" s="45" t="s">
        <v>11</v>
      </c>
      <c r="P56" s="51"/>
      <c r="Q56" s="48"/>
      <c r="R56" s="39"/>
      <c r="S56" s="39"/>
      <c r="T56" s="39"/>
      <c r="U56" s="48"/>
    </row>
    <row r="57" spans="2:21" ht="14.25" customHeight="1">
      <c r="B57" s="114"/>
      <c r="C57" s="130" t="s">
        <v>11</v>
      </c>
      <c r="D57" s="116" t="s">
        <v>28</v>
      </c>
      <c r="E57" s="68" t="str">
        <f>O47</f>
        <v>Long Kali</v>
      </c>
      <c r="F57" s="121"/>
      <c r="G57" s="68"/>
      <c r="H57" s="117"/>
      <c r="I57" s="131">
        <f>P47</f>
        <v>0</v>
      </c>
      <c r="J57" s="118"/>
      <c r="K57" s="129"/>
      <c r="O57" s="45" t="s">
        <v>192</v>
      </c>
      <c r="P57" s="51"/>
      <c r="Q57" s="39"/>
      <c r="R57" s="39"/>
      <c r="S57" s="39"/>
      <c r="T57" s="39"/>
      <c r="U57" s="48"/>
    </row>
    <row r="58" spans="2:21" ht="15.75">
      <c r="B58" s="114"/>
      <c r="C58" s="115"/>
      <c r="D58" s="116"/>
      <c r="E58" s="116"/>
      <c r="F58" s="121"/>
      <c r="G58" s="121"/>
      <c r="H58" s="132"/>
      <c r="I58" s="127"/>
      <c r="J58" s="128"/>
      <c r="K58" s="129"/>
      <c r="O58" s="45" t="s">
        <v>193</v>
      </c>
      <c r="P58" s="51"/>
      <c r="Q58" s="39"/>
      <c r="R58" s="39"/>
      <c r="S58" s="39"/>
      <c r="T58" s="39"/>
      <c r="U58" s="48"/>
    </row>
    <row r="59" spans="2:21" ht="15.75">
      <c r="B59" s="133"/>
      <c r="C59" s="134" t="s">
        <v>167</v>
      </c>
      <c r="D59" s="135"/>
      <c r="E59" s="135"/>
      <c r="F59" s="135"/>
      <c r="G59" s="135"/>
      <c r="H59" s="136"/>
      <c r="I59" s="137">
        <f>SUM(I54:I58)</f>
        <v>150000</v>
      </c>
      <c r="J59" s="138"/>
      <c r="K59" s="139"/>
      <c r="L59" s="79"/>
      <c r="O59" s="45" t="s">
        <v>194</v>
      </c>
      <c r="P59" s="51"/>
      <c r="Q59" s="39" t="s">
        <v>204</v>
      </c>
      <c r="R59" s="39"/>
      <c r="S59" s="39"/>
      <c r="T59" s="39"/>
      <c r="U59" s="48"/>
    </row>
    <row r="60" spans="2:21" ht="33.75" customHeight="1">
      <c r="B60" s="140"/>
      <c r="C60" s="180" t="s">
        <v>198</v>
      </c>
      <c r="D60" s="546" t="str">
        <f>'x-up'!E11</f>
        <v>Seratus Lima Puluh Ribu Rupiah.</v>
      </c>
      <c r="E60" s="546"/>
      <c r="F60" s="546"/>
      <c r="G60" s="546"/>
      <c r="H60" s="546"/>
      <c r="I60" s="546"/>
      <c r="J60" s="546"/>
      <c r="K60" s="546"/>
      <c r="L60" s="546"/>
      <c r="O60" s="45" t="s">
        <v>195</v>
      </c>
      <c r="P60" s="51"/>
      <c r="Q60" s="39" t="s">
        <v>205</v>
      </c>
      <c r="R60" s="39"/>
      <c r="S60" s="39"/>
      <c r="T60" s="39"/>
      <c r="U60" s="48"/>
    </row>
    <row r="61" spans="2:21" ht="15.75">
      <c r="B61" s="120"/>
      <c r="C61" s="120"/>
      <c r="D61" s="120"/>
      <c r="E61" s="120"/>
      <c r="F61" s="120"/>
      <c r="G61" s="120"/>
      <c r="H61" s="120"/>
      <c r="I61" s="120"/>
      <c r="J61" s="120"/>
      <c r="K61" s="120"/>
      <c r="O61" s="45" t="s">
        <v>196</v>
      </c>
      <c r="P61" s="51"/>
      <c r="Q61" s="39"/>
      <c r="R61" s="39"/>
      <c r="S61" s="39"/>
      <c r="T61" s="39"/>
      <c r="U61" s="48"/>
    </row>
    <row r="62" spans="2:21" ht="15.75">
      <c r="J62" s="64" t="s">
        <v>150</v>
      </c>
      <c r="O62" s="45" t="s">
        <v>197</v>
      </c>
      <c r="P62" s="51"/>
      <c r="Q62" s="39"/>
      <c r="R62" s="39"/>
      <c r="S62" s="39"/>
      <c r="T62" s="39"/>
      <c r="U62" s="48"/>
    </row>
    <row r="63" spans="2:21" ht="15.75">
      <c r="C63" s="60" t="s">
        <v>200</v>
      </c>
      <c r="E63" s="141"/>
      <c r="J63" s="64" t="s">
        <v>295</v>
      </c>
      <c r="O63" s="45" t="s">
        <v>199</v>
      </c>
      <c r="P63" s="51"/>
      <c r="Q63" s="39"/>
      <c r="R63" s="39"/>
      <c r="S63" s="39"/>
      <c r="T63" s="39"/>
      <c r="U63" s="48"/>
    </row>
    <row r="64" spans="2:21" ht="15.75">
      <c r="B64" s="142"/>
      <c r="C64" s="540">
        <f>I59</f>
        <v>150000</v>
      </c>
      <c r="D64" s="540"/>
      <c r="F64" s="181"/>
      <c r="G64" s="181"/>
      <c r="H64" s="64"/>
      <c r="J64" s="541">
        <f>I59</f>
        <v>150000</v>
      </c>
      <c r="K64" s="541"/>
      <c r="O64" s="39"/>
      <c r="P64" s="39"/>
      <c r="Q64" s="39"/>
      <c r="R64" s="39"/>
      <c r="S64" s="39"/>
      <c r="T64" s="39"/>
      <c r="U64" s="48"/>
    </row>
    <row r="65" spans="2:21" ht="15.75">
      <c r="E65" s="141"/>
      <c r="O65" s="69" t="s">
        <v>227</v>
      </c>
      <c r="P65" s="39"/>
      <c r="Q65" s="39" t="s">
        <v>302</v>
      </c>
      <c r="R65" s="39"/>
      <c r="S65" s="39"/>
      <c r="T65" s="50"/>
      <c r="U65" s="48"/>
    </row>
    <row r="66" spans="2:21" ht="15.75">
      <c r="C66" s="120" t="s">
        <v>201</v>
      </c>
      <c r="D66" s="120"/>
      <c r="E66" s="120"/>
      <c r="F66" s="120"/>
      <c r="G66" s="120"/>
      <c r="H66" s="120"/>
      <c r="I66" s="120"/>
      <c r="J66" s="120" t="s">
        <v>286</v>
      </c>
      <c r="K66" s="143"/>
      <c r="L66" s="143"/>
      <c r="O66" s="60" t="s">
        <v>292</v>
      </c>
      <c r="P66" s="39"/>
      <c r="Q66" s="39"/>
      <c r="R66" s="39"/>
      <c r="S66" s="39"/>
      <c r="T66" s="50"/>
      <c r="U66" s="39"/>
    </row>
    <row r="67" spans="2:21" ht="15.75">
      <c r="H67" s="120"/>
      <c r="I67" s="120"/>
      <c r="J67" s="144"/>
      <c r="K67" s="143"/>
      <c r="L67" s="143"/>
      <c r="O67" s="56" t="s">
        <v>14</v>
      </c>
      <c r="P67" s="39"/>
      <c r="Q67" s="39" t="s">
        <v>202</v>
      </c>
      <c r="R67" s="39"/>
      <c r="S67" s="39"/>
      <c r="T67" s="50"/>
      <c r="U67" s="39"/>
    </row>
    <row r="68" spans="2:21" ht="15.75">
      <c r="J68" s="143"/>
      <c r="K68" s="143"/>
      <c r="L68" s="143"/>
      <c r="O68" s="2" t="s">
        <v>208</v>
      </c>
      <c r="P68" s="39"/>
      <c r="Q68" s="39"/>
      <c r="R68" s="39"/>
      <c r="S68" s="39"/>
      <c r="T68" s="50"/>
      <c r="U68" s="39"/>
    </row>
    <row r="69" spans="2:21" ht="15.75">
      <c r="C69" s="69" t="s">
        <v>289</v>
      </c>
      <c r="D69" s="84"/>
      <c r="F69" s="145"/>
      <c r="G69" s="145"/>
      <c r="H69" s="145"/>
      <c r="I69" s="146"/>
      <c r="J69" s="69" t="str">
        <f>O67</f>
        <v>Dakran, Amd, Kep</v>
      </c>
      <c r="K69" s="143"/>
      <c r="L69" s="143"/>
      <c r="O69" s="50" t="s">
        <v>23</v>
      </c>
      <c r="P69" s="39"/>
      <c r="Q69" s="39" t="s">
        <v>303</v>
      </c>
      <c r="R69" s="39"/>
      <c r="S69" s="39"/>
      <c r="T69" s="50"/>
      <c r="U69" s="39"/>
    </row>
    <row r="70" spans="2:21" ht="15.75">
      <c r="C70" s="60" t="s">
        <v>222</v>
      </c>
      <c r="F70" s="145"/>
      <c r="G70" s="145"/>
      <c r="H70" s="145"/>
      <c r="I70" s="145"/>
      <c r="J70" s="64" t="str">
        <f>O68</f>
        <v>NIP. 19621206 198402 1 001</v>
      </c>
      <c r="K70" s="64"/>
      <c r="L70" s="143"/>
      <c r="O70" s="39" t="s">
        <v>206</v>
      </c>
      <c r="P70" s="39"/>
      <c r="Q70" s="39"/>
      <c r="R70" s="39"/>
      <c r="S70" s="39"/>
      <c r="T70" s="50"/>
      <c r="U70" s="39"/>
    </row>
    <row r="71" spans="2:21" ht="16.5" thickBot="1">
      <c r="B71" s="185"/>
      <c r="C71" s="186"/>
      <c r="D71" s="185"/>
      <c r="E71" s="185"/>
      <c r="F71" s="187"/>
      <c r="G71" s="187"/>
      <c r="H71" s="187"/>
      <c r="I71" s="187"/>
      <c r="J71" s="185"/>
      <c r="K71" s="188"/>
      <c r="L71" s="188"/>
      <c r="M71" s="185"/>
      <c r="O71" s="50" t="s">
        <v>16</v>
      </c>
      <c r="P71" s="39"/>
      <c r="Q71" s="39" t="s">
        <v>303</v>
      </c>
      <c r="R71" s="39"/>
      <c r="S71" s="39"/>
      <c r="T71" s="50"/>
      <c r="U71" s="39"/>
    </row>
    <row r="72" spans="2:21" s="164" customFormat="1" ht="19.5" customHeight="1">
      <c r="B72" s="535" t="s">
        <v>296</v>
      </c>
      <c r="C72" s="535"/>
      <c r="D72" s="535"/>
      <c r="E72" s="535"/>
      <c r="F72" s="535"/>
      <c r="G72" s="535"/>
      <c r="H72" s="535"/>
      <c r="I72" s="535"/>
      <c r="J72" s="535"/>
      <c r="K72" s="535"/>
      <c r="L72" s="535"/>
      <c r="N72" s="60"/>
      <c r="O72" s="39" t="s">
        <v>220</v>
      </c>
      <c r="P72" s="39"/>
      <c r="Q72" s="39"/>
      <c r="R72" s="39"/>
      <c r="S72" s="39"/>
      <c r="T72" s="50"/>
      <c r="U72" s="39"/>
    </row>
    <row r="73" spans="2:21" s="164" customFormat="1" ht="15.75">
      <c r="B73" s="60"/>
      <c r="C73" s="116" t="s">
        <v>297</v>
      </c>
      <c r="D73" s="60"/>
      <c r="E73" s="60"/>
      <c r="F73" s="60"/>
      <c r="G73" s="147" t="s">
        <v>298</v>
      </c>
      <c r="H73" s="529">
        <f>I59</f>
        <v>150000</v>
      </c>
      <c r="I73" s="529"/>
      <c r="J73" s="529"/>
      <c r="K73" s="147"/>
      <c r="L73" s="147"/>
      <c r="M73" s="147"/>
      <c r="N73" s="147"/>
      <c r="O73" s="56" t="s">
        <v>18</v>
      </c>
      <c r="P73" s="39"/>
      <c r="Q73" s="39" t="s">
        <v>303</v>
      </c>
      <c r="R73" s="39"/>
      <c r="S73" s="39"/>
      <c r="T73" s="50"/>
      <c r="U73" s="39"/>
    </row>
    <row r="74" spans="2:21" s="164" customFormat="1" ht="15.75">
      <c r="B74" s="60"/>
      <c r="C74" s="116" t="s">
        <v>299</v>
      </c>
      <c r="D74" s="60"/>
      <c r="E74" s="60"/>
      <c r="F74" s="60"/>
      <c r="G74" s="147" t="s">
        <v>298</v>
      </c>
      <c r="H74" s="529">
        <v>0</v>
      </c>
      <c r="I74" s="529"/>
      <c r="J74" s="529"/>
      <c r="K74" s="147"/>
      <c r="L74" s="147"/>
      <c r="M74" s="147"/>
      <c r="N74" s="147"/>
      <c r="O74" s="39" t="s">
        <v>209</v>
      </c>
      <c r="P74" s="39"/>
      <c r="Q74" s="41"/>
      <c r="R74" s="39"/>
      <c r="S74" s="39"/>
      <c r="T74" s="50"/>
      <c r="U74" s="39"/>
    </row>
    <row r="75" spans="2:21" s="164" customFormat="1" ht="15.75">
      <c r="B75" s="60"/>
      <c r="C75" s="60" t="s">
        <v>300</v>
      </c>
      <c r="D75" s="60"/>
      <c r="E75" s="60"/>
      <c r="F75" s="60"/>
      <c r="G75" s="147" t="s">
        <v>298</v>
      </c>
      <c r="H75" s="530">
        <f>H73-H74</f>
        <v>150000</v>
      </c>
      <c r="I75" s="530"/>
      <c r="J75" s="530"/>
      <c r="K75" s="147"/>
      <c r="L75" s="147"/>
      <c r="M75" s="147"/>
      <c r="N75" s="147"/>
      <c r="O75" s="50" t="s">
        <v>20</v>
      </c>
      <c r="P75" s="39"/>
      <c r="Q75" s="39" t="s">
        <v>304</v>
      </c>
      <c r="R75" s="39"/>
      <c r="S75" s="39"/>
      <c r="T75" s="50"/>
      <c r="U75" s="39"/>
    </row>
    <row r="76" spans="2:21" s="164" customFormat="1" ht="15.75">
      <c r="B76" s="60"/>
      <c r="C76" s="60"/>
      <c r="D76" s="60"/>
      <c r="E76" s="60"/>
      <c r="F76" s="60"/>
      <c r="G76" s="147"/>
      <c r="H76" s="147"/>
      <c r="I76" s="147"/>
      <c r="J76" s="147"/>
      <c r="K76" s="147"/>
      <c r="L76" s="147"/>
      <c r="M76" s="147"/>
      <c r="N76" s="147"/>
      <c r="O76" s="39" t="s">
        <v>207</v>
      </c>
      <c r="P76" s="39"/>
      <c r="Q76" s="39"/>
      <c r="R76" s="39"/>
      <c r="S76" s="39"/>
      <c r="T76" s="50"/>
      <c r="U76" s="39"/>
    </row>
    <row r="77" spans="2:21" s="164" customFormat="1" ht="15.75">
      <c r="B77" s="60"/>
      <c r="C77" s="60"/>
      <c r="D77" s="148"/>
      <c r="E77" s="148"/>
      <c r="F77" s="148"/>
      <c r="G77" s="148"/>
      <c r="H77" s="148"/>
      <c r="I77" s="60" t="s">
        <v>301</v>
      </c>
      <c r="J77" s="60"/>
      <c r="K77" s="60"/>
      <c r="L77" s="60"/>
      <c r="M77" s="60"/>
      <c r="N77" s="60"/>
      <c r="O77" s="50" t="s">
        <v>24</v>
      </c>
      <c r="P77" s="39"/>
      <c r="Q77" s="39" t="s">
        <v>304</v>
      </c>
      <c r="R77" s="39"/>
      <c r="S77" s="39"/>
      <c r="T77" s="50"/>
      <c r="U77" s="39"/>
    </row>
    <row r="78" spans="2:21" s="164" customFormat="1" ht="15.75">
      <c r="B78" s="60"/>
      <c r="C78" s="60"/>
      <c r="D78" s="149"/>
      <c r="E78" s="148"/>
      <c r="F78" s="148"/>
      <c r="G78" s="148"/>
      <c r="H78" s="148"/>
      <c r="I78" s="60"/>
      <c r="J78" s="60"/>
      <c r="K78" s="150"/>
      <c r="L78" s="60"/>
      <c r="M78" s="60"/>
      <c r="N78" s="60"/>
      <c r="O78" s="39" t="s">
        <v>210</v>
      </c>
      <c r="P78" s="39"/>
      <c r="Q78" s="39"/>
      <c r="R78" s="39"/>
      <c r="S78" s="39"/>
      <c r="T78" s="50"/>
      <c r="U78" s="39"/>
    </row>
    <row r="79" spans="2:21" s="164" customFormat="1" ht="15.75">
      <c r="B79" s="60"/>
      <c r="C79" s="60"/>
      <c r="D79" s="60"/>
      <c r="E79" s="60"/>
      <c r="F79" s="60"/>
      <c r="G79" s="60"/>
      <c r="H79" s="60"/>
      <c r="I79" s="60"/>
      <c r="J79" s="60"/>
      <c r="K79" s="60"/>
      <c r="L79" s="60"/>
      <c r="M79" s="60"/>
      <c r="N79" s="60"/>
      <c r="O79" s="50" t="s">
        <v>203</v>
      </c>
      <c r="P79" s="39"/>
      <c r="Q79" s="39" t="s">
        <v>304</v>
      </c>
      <c r="R79" s="39"/>
      <c r="S79" s="39"/>
      <c r="T79" s="50"/>
      <c r="U79" s="39"/>
    </row>
    <row r="80" spans="2:21" s="164" customFormat="1" ht="15.75">
      <c r="B80" s="60"/>
      <c r="C80" s="60"/>
      <c r="D80" s="60"/>
      <c r="E80" s="60"/>
      <c r="F80" s="60"/>
      <c r="G80" s="60"/>
      <c r="H80" s="60"/>
      <c r="I80" s="69" t="s">
        <v>227</v>
      </c>
      <c r="J80" s="84"/>
      <c r="K80" s="84"/>
      <c r="L80" s="60"/>
      <c r="M80" s="60"/>
      <c r="N80" s="60"/>
      <c r="O80" s="39" t="s">
        <v>219</v>
      </c>
      <c r="P80" s="39"/>
      <c r="Q80" s="39"/>
      <c r="R80" s="39"/>
      <c r="S80" s="39"/>
      <c r="T80" s="50"/>
      <c r="U80" s="39"/>
    </row>
    <row r="81" spans="2:21" s="164" customFormat="1" ht="15.75">
      <c r="B81" s="60"/>
      <c r="C81" s="60"/>
      <c r="D81" s="60"/>
      <c r="E81" s="60"/>
      <c r="F81" s="60"/>
      <c r="G81" s="60"/>
      <c r="H81" s="60"/>
      <c r="I81" s="60" t="s">
        <v>292</v>
      </c>
      <c r="J81" s="60"/>
      <c r="K81" s="60"/>
      <c r="L81" s="60"/>
      <c r="M81" s="60"/>
      <c r="N81" s="60"/>
      <c r="R81" s="39"/>
      <c r="S81" s="39"/>
      <c r="T81" s="50"/>
      <c r="U81" s="39"/>
    </row>
    <row r="82" spans="2:21" ht="15.75">
      <c r="O82" s="164"/>
      <c r="P82" s="164"/>
      <c r="Q82" s="164"/>
      <c r="R82" s="39"/>
      <c r="S82" s="39"/>
      <c r="T82" s="50"/>
      <c r="U82" s="39"/>
    </row>
    <row r="83" spans="2:21" ht="15.75">
      <c r="S83" s="39"/>
      <c r="T83" s="50"/>
    </row>
    <row r="92" spans="2:21" ht="15.75">
      <c r="O92" s="39"/>
      <c r="P92" s="39"/>
      <c r="Q92" s="39"/>
      <c r="R92" s="39"/>
      <c r="S92" s="39"/>
      <c r="T92" s="39"/>
      <c r="U92" s="39"/>
    </row>
    <row r="93" spans="2:21" ht="15.75">
      <c r="O93" s="39"/>
      <c r="P93" s="39"/>
      <c r="Q93" s="39"/>
      <c r="R93" s="39"/>
      <c r="S93" s="39"/>
      <c r="T93" s="39"/>
      <c r="U93" s="39"/>
    </row>
  </sheetData>
  <mergeCells count="25">
    <mergeCell ref="C64:D64"/>
    <mergeCell ref="J64:K64"/>
    <mergeCell ref="C52:G52"/>
    <mergeCell ref="J46:K46"/>
    <mergeCell ref="H34:L34"/>
    <mergeCell ref="B41:M41"/>
    <mergeCell ref="J52:L52"/>
    <mergeCell ref="F55:G55"/>
    <mergeCell ref="D60:L60"/>
    <mergeCell ref="B32:F32"/>
    <mergeCell ref="H73:J73"/>
    <mergeCell ref="H74:J74"/>
    <mergeCell ref="H75:J75"/>
    <mergeCell ref="B6:M6"/>
    <mergeCell ref="E23:L25"/>
    <mergeCell ref="J31:K31"/>
    <mergeCell ref="D51:J51"/>
    <mergeCell ref="B72:L72"/>
    <mergeCell ref="B50:L50"/>
    <mergeCell ref="D22:F22"/>
    <mergeCell ref="B26:F26"/>
    <mergeCell ref="B27:F27"/>
    <mergeCell ref="B31:F31"/>
    <mergeCell ref="E10:H10"/>
    <mergeCell ref="E12:K12"/>
  </mergeCells>
  <printOptions horizontalCentered="1"/>
  <pageMargins left="0.19685039370078741" right="0.19685039370078741" top="0.39370078740157483" bottom="0.98425196850393704" header="0.31496062992125984" footer="0.31496062992125984"/>
  <pageSetup paperSize="5" orientation="portrait" horizontalDpi="120" verticalDpi="7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6">
    <pageSetUpPr fitToPage="1"/>
  </sheetPr>
  <dimension ref="B2:T39"/>
  <sheetViews>
    <sheetView view="pageBreakPreview" topLeftCell="A13" zoomScale="79" zoomScaleNormal="84" zoomScaleSheetLayoutView="79" workbookViewId="0">
      <selection activeCell="B37" sqref="B37:F37"/>
    </sheetView>
  </sheetViews>
  <sheetFormatPr defaultRowHeight="15.75"/>
  <cols>
    <col min="2" max="2" width="8.5703125" customWidth="1"/>
    <col min="3" max="3" width="9.140625" customWidth="1"/>
    <col min="4" max="4" width="5" customWidth="1"/>
    <col min="5" max="5" width="14.85546875" customWidth="1"/>
    <col min="6" max="6" width="6.28515625" customWidth="1"/>
    <col min="7" max="7" width="12.140625" customWidth="1"/>
    <col min="8" max="8" width="13.28515625" customWidth="1"/>
    <col min="9" max="9" width="5.28515625" customWidth="1"/>
    <col min="10" max="10" width="5.42578125" customWidth="1"/>
    <col min="11" max="11" width="18.85546875" customWidth="1"/>
    <col min="12" max="12" width="2.5703125" style="151" customWidth="1"/>
    <col min="13" max="13" width="14.5703125" style="151" customWidth="1"/>
    <col min="14" max="14" width="1.42578125" style="151" customWidth="1"/>
    <col min="15" max="15" width="39.85546875" style="151" customWidth="1"/>
    <col min="16" max="16" width="2.42578125" style="151" customWidth="1"/>
    <col min="17" max="17" width="3.7109375" style="151" customWidth="1"/>
    <col min="18" max="18" width="14.42578125" style="151" customWidth="1"/>
    <col min="19" max="19" width="1.5703125" style="151" customWidth="1"/>
    <col min="20" max="20" width="29.28515625" style="151" customWidth="1"/>
  </cols>
  <sheetData>
    <row r="2" spans="2:20" ht="18" customHeight="1">
      <c r="B2" s="559" t="s">
        <v>305</v>
      </c>
      <c r="C2" s="559"/>
      <c r="D2" s="559"/>
      <c r="E2" s="559"/>
      <c r="F2" s="559"/>
      <c r="G2" s="559"/>
      <c r="H2" s="559"/>
      <c r="I2" s="559"/>
      <c r="J2" s="559"/>
      <c r="K2" s="559"/>
    </row>
    <row r="3" spans="2:20" ht="24" thickBot="1">
      <c r="L3" s="519" t="s">
        <v>13</v>
      </c>
      <c r="M3" s="519"/>
      <c r="N3" s="519"/>
      <c r="O3" s="519"/>
      <c r="P3" s="519"/>
      <c r="Q3" s="519"/>
      <c r="R3" s="519"/>
      <c r="S3" s="519"/>
      <c r="T3" s="519"/>
    </row>
    <row r="4" spans="2:20" ht="21.75" customHeight="1" thickTop="1">
      <c r="B4" s="4" t="s">
        <v>306</v>
      </c>
      <c r="C4" s="4"/>
      <c r="D4" s="4"/>
      <c r="E4" s="4"/>
      <c r="F4" s="4"/>
      <c r="G4" s="4"/>
      <c r="H4" s="4"/>
    </row>
    <row r="5" spans="2:20" ht="21.75" customHeight="1">
      <c r="B5" s="4"/>
      <c r="C5" s="4" t="s">
        <v>4</v>
      </c>
      <c r="D5" s="3" t="s">
        <v>2</v>
      </c>
      <c r="E5" s="560" t="e">
        <f>#REF!</f>
        <v>#REF!</v>
      </c>
      <c r="F5" s="560"/>
      <c r="G5" s="560"/>
      <c r="H5" s="560"/>
      <c r="L5" s="201"/>
      <c r="M5" s="219"/>
      <c r="R5" s="219"/>
    </row>
    <row r="6" spans="2:20" ht="21.75" customHeight="1">
      <c r="B6" s="4"/>
      <c r="C6" s="4" t="s">
        <v>241</v>
      </c>
      <c r="D6" s="3" t="s">
        <v>2</v>
      </c>
      <c r="E6" s="560" t="e">
        <f>#REF!</f>
        <v>#REF!</v>
      </c>
      <c r="F6" s="560"/>
      <c r="G6" s="560"/>
      <c r="H6" s="560"/>
    </row>
    <row r="7" spans="2:20" ht="21.75" customHeight="1">
      <c r="B7" s="4"/>
      <c r="C7" s="4" t="s">
        <v>7</v>
      </c>
      <c r="D7" s="3" t="s">
        <v>2</v>
      </c>
      <c r="E7" s="560">
        <f>O9</f>
        <v>0</v>
      </c>
      <c r="F7" s="560"/>
      <c r="G7" s="560"/>
      <c r="H7" s="560"/>
    </row>
    <row r="8" spans="2:20">
      <c r="L8" s="201"/>
      <c r="M8" s="219"/>
      <c r="Q8" s="201"/>
      <c r="R8" s="219"/>
    </row>
    <row r="9" spans="2:20">
      <c r="B9" t="s">
        <v>315</v>
      </c>
      <c r="C9" s="57"/>
      <c r="D9" s="57"/>
      <c r="E9" s="57"/>
      <c r="F9" s="57"/>
      <c r="G9" s="57"/>
      <c r="H9" s="561" t="e">
        <f>#REF!</f>
        <v>#REF!</v>
      </c>
      <c r="I9" s="561"/>
      <c r="J9" s="561"/>
    </row>
    <row r="10" spans="2:20">
      <c r="B10" s="57" t="s">
        <v>317</v>
      </c>
      <c r="C10" s="57" t="e">
        <f>#REF!</f>
        <v>#REF!</v>
      </c>
      <c r="D10" s="57"/>
      <c r="F10" s="57" t="s">
        <v>327</v>
      </c>
      <c r="G10" s="57"/>
      <c r="H10" s="57"/>
      <c r="I10" s="57"/>
      <c r="J10" s="57"/>
      <c r="K10" s="57"/>
    </row>
    <row r="11" spans="2:20">
      <c r="B11" s="57"/>
      <c r="C11" s="57"/>
      <c r="D11" s="57"/>
      <c r="E11" s="57"/>
      <c r="F11" s="57"/>
      <c r="G11" s="57"/>
      <c r="H11" s="57"/>
      <c r="I11" s="57"/>
      <c r="J11" s="57"/>
      <c r="K11" s="57"/>
      <c r="L11" s="201"/>
      <c r="M11" s="219"/>
      <c r="R11" s="219"/>
    </row>
    <row r="12" spans="2:20">
      <c r="B12" s="6" t="s">
        <v>217</v>
      </c>
      <c r="C12" t="s">
        <v>307</v>
      </c>
    </row>
    <row r="13" spans="2:20">
      <c r="C13" t="s">
        <v>308</v>
      </c>
      <c r="Q13" s="201"/>
      <c r="R13" s="219"/>
    </row>
    <row r="14" spans="2:20">
      <c r="L14" s="201"/>
      <c r="M14" s="219"/>
      <c r="R14" s="219"/>
    </row>
    <row r="15" spans="2:20" ht="19.5" customHeight="1">
      <c r="C15" s="191" t="s">
        <v>178</v>
      </c>
      <c r="D15" s="556" t="s">
        <v>309</v>
      </c>
      <c r="E15" s="557"/>
      <c r="F15" s="557"/>
      <c r="G15" s="557"/>
      <c r="H15" s="557"/>
      <c r="I15" s="557"/>
      <c r="J15" s="558"/>
      <c r="K15" s="191" t="s">
        <v>167</v>
      </c>
    </row>
    <row r="16" spans="2:20">
      <c r="C16" s="40"/>
      <c r="D16" s="549"/>
      <c r="E16" s="550"/>
      <c r="F16" s="550"/>
      <c r="G16" s="550"/>
      <c r="H16" s="550"/>
      <c r="I16" s="550"/>
      <c r="J16" s="551"/>
      <c r="K16" s="194"/>
    </row>
    <row r="17" spans="2:20">
      <c r="C17" s="40">
        <v>1</v>
      </c>
      <c r="D17" s="221" t="s">
        <v>392</v>
      </c>
      <c r="F17" s="229" t="s">
        <v>21</v>
      </c>
      <c r="G17" t="s">
        <v>170</v>
      </c>
      <c r="I17" t="s">
        <v>387</v>
      </c>
      <c r="J17" s="222"/>
      <c r="K17" s="230">
        <v>600000</v>
      </c>
      <c r="L17" s="201"/>
      <c r="M17" s="219"/>
      <c r="R17" s="219"/>
      <c r="S17" s="199"/>
    </row>
    <row r="18" spans="2:20">
      <c r="C18" s="40"/>
      <c r="D18" s="549"/>
      <c r="E18" s="550"/>
      <c r="F18" s="550"/>
      <c r="G18" s="550"/>
      <c r="H18" s="550"/>
      <c r="I18" s="550"/>
      <c r="J18" s="551"/>
      <c r="K18" s="217"/>
      <c r="P18" s="155"/>
      <c r="Q18" s="155"/>
      <c r="S18" s="155"/>
      <c r="T18" s="156"/>
    </row>
    <row r="19" spans="2:20" ht="15">
      <c r="C19" s="40">
        <v>2</v>
      </c>
      <c r="D19" s="221" t="s">
        <v>390</v>
      </c>
      <c r="F19" s="229" t="s">
        <v>21</v>
      </c>
      <c r="G19" t="s">
        <v>391</v>
      </c>
      <c r="I19" t="s">
        <v>387</v>
      </c>
      <c r="J19" s="222"/>
      <c r="K19" s="218">
        <v>150000</v>
      </c>
      <c r="L19" s="155"/>
      <c r="M19" s="155"/>
      <c r="N19" s="155"/>
      <c r="O19" s="155"/>
      <c r="P19" s="155"/>
      <c r="Q19" s="155"/>
      <c r="R19" s="155"/>
      <c r="S19" s="155"/>
      <c r="T19" s="197"/>
    </row>
    <row r="20" spans="2:20">
      <c r="C20" s="40"/>
      <c r="D20" s="549"/>
      <c r="E20" s="550"/>
      <c r="F20" s="550"/>
      <c r="G20" s="550"/>
      <c r="H20" s="550"/>
      <c r="I20" s="550"/>
      <c r="J20" s="551"/>
      <c r="K20" s="217"/>
      <c r="L20" s="155"/>
      <c r="M20" s="219"/>
      <c r="N20" s="155"/>
      <c r="P20" s="155"/>
      <c r="Q20" s="155"/>
      <c r="R20" s="155"/>
      <c r="S20" s="155"/>
      <c r="T20" s="198"/>
    </row>
    <row r="21" spans="2:20">
      <c r="C21" s="40">
        <v>3</v>
      </c>
      <c r="D21" s="221" t="s">
        <v>393</v>
      </c>
      <c r="F21" s="229" t="s">
        <v>21</v>
      </c>
      <c r="G21" t="s">
        <v>175</v>
      </c>
      <c r="I21" t="s">
        <v>387</v>
      </c>
      <c r="J21" s="222"/>
      <c r="K21" s="218">
        <v>700000</v>
      </c>
      <c r="L21" s="155"/>
      <c r="N21" s="156"/>
      <c r="P21" s="158"/>
      <c r="Q21" s="199"/>
      <c r="R21" s="199"/>
      <c r="S21" s="200"/>
      <c r="T21" s="155"/>
    </row>
    <row r="22" spans="2:20">
      <c r="C22" s="40"/>
      <c r="D22" s="549"/>
      <c r="E22" s="550"/>
      <c r="F22" s="550"/>
      <c r="G22" s="550"/>
      <c r="H22" s="550"/>
      <c r="I22" s="550"/>
      <c r="J22" s="551"/>
      <c r="K22" s="217"/>
      <c r="L22" s="155"/>
      <c r="M22" s="108"/>
      <c r="P22" s="159"/>
      <c r="Q22" s="199"/>
      <c r="R22" s="199"/>
      <c r="S22" s="196"/>
      <c r="T22" s="155"/>
    </row>
    <row r="23" spans="2:20">
      <c r="C23" s="40"/>
      <c r="D23" s="549"/>
      <c r="E23" s="550"/>
      <c r="F23" s="550"/>
      <c r="G23" s="550"/>
      <c r="H23" s="550"/>
      <c r="I23" s="550"/>
      <c r="J23" s="551"/>
      <c r="K23" s="217"/>
      <c r="L23" s="155"/>
      <c r="M23" s="219"/>
      <c r="P23" s="159"/>
      <c r="Q23" s="200"/>
      <c r="R23" s="200"/>
      <c r="S23" s="197"/>
      <c r="T23" s="155"/>
    </row>
    <row r="24" spans="2:20">
      <c r="C24" s="192"/>
      <c r="D24" s="552" t="s">
        <v>167</v>
      </c>
      <c r="E24" s="553"/>
      <c r="F24" s="553"/>
      <c r="G24" s="553"/>
      <c r="H24" s="553"/>
      <c r="I24" s="553"/>
      <c r="J24" s="554"/>
      <c r="K24" s="212">
        <f>SUM(K16:K23)</f>
        <v>1450000</v>
      </c>
      <c r="L24" s="155"/>
      <c r="P24" s="159"/>
      <c r="Q24" s="196"/>
      <c r="R24" s="196"/>
      <c r="S24" s="198"/>
      <c r="T24" s="155"/>
    </row>
    <row r="25" spans="2:20">
      <c r="L25" s="155"/>
      <c r="M25" s="108"/>
      <c r="P25" s="159"/>
      <c r="Q25" s="204"/>
      <c r="R25" s="197"/>
      <c r="S25" s="155"/>
      <c r="T25" s="155"/>
    </row>
    <row r="26" spans="2:20" ht="41.25" customHeight="1">
      <c r="B26" s="195" t="s">
        <v>218</v>
      </c>
      <c r="C26" s="555" t="s">
        <v>310</v>
      </c>
      <c r="D26" s="555"/>
      <c r="E26" s="555"/>
      <c r="F26" s="555"/>
      <c r="G26" s="555"/>
      <c r="H26" s="555"/>
      <c r="I26" s="555"/>
      <c r="J26" s="555"/>
      <c r="K26" s="555"/>
      <c r="L26" s="155"/>
      <c r="M26" s="219"/>
      <c r="N26" s="156"/>
      <c r="P26" s="159"/>
      <c r="Q26" s="198"/>
      <c r="R26" s="198"/>
      <c r="S26" s="155"/>
      <c r="T26" s="155"/>
    </row>
    <row r="27" spans="2:20">
      <c r="L27" s="155"/>
      <c r="N27" s="155"/>
      <c r="P27" s="155"/>
      <c r="Q27" s="155"/>
      <c r="R27" s="155"/>
      <c r="S27" s="155"/>
      <c r="T27" s="155"/>
    </row>
    <row r="28" spans="2:20">
      <c r="L28" s="155"/>
      <c r="M28" s="108"/>
      <c r="N28" s="155"/>
      <c r="P28" s="155"/>
      <c r="Q28" s="155"/>
      <c r="R28" s="155"/>
      <c r="S28" s="155"/>
      <c r="T28" s="155"/>
    </row>
    <row r="29" spans="2:20">
      <c r="B29" s="58" t="s">
        <v>311</v>
      </c>
      <c r="L29" s="155"/>
      <c r="M29" s="219"/>
      <c r="N29" s="155"/>
      <c r="P29" s="155"/>
      <c r="Q29" s="155"/>
      <c r="R29" s="155"/>
      <c r="S29" s="155"/>
      <c r="T29" s="155"/>
    </row>
    <row r="30" spans="2:20">
      <c r="L30" s="155"/>
      <c r="N30" s="155"/>
      <c r="P30" s="155"/>
      <c r="Q30" s="155"/>
      <c r="R30" s="155"/>
      <c r="S30" s="155"/>
      <c r="T30" s="155"/>
    </row>
    <row r="31" spans="2:20">
      <c r="B31" s="479" t="s">
        <v>312</v>
      </c>
      <c r="C31" s="479"/>
      <c r="D31" s="479"/>
      <c r="E31" s="479"/>
      <c r="F31" s="479"/>
      <c r="H31" s="58" t="s">
        <v>313</v>
      </c>
      <c r="J31" s="58"/>
      <c r="K31" s="58"/>
      <c r="L31" s="155"/>
      <c r="M31" s="108"/>
      <c r="N31" s="155"/>
      <c r="P31" s="155"/>
      <c r="Q31" s="155"/>
      <c r="R31" s="155"/>
      <c r="S31" s="155"/>
      <c r="T31" s="155"/>
    </row>
    <row r="32" spans="2:20">
      <c r="B32" s="479" t="s">
        <v>106</v>
      </c>
      <c r="C32" s="479"/>
      <c r="D32" s="479"/>
      <c r="E32" s="479"/>
      <c r="F32" s="479"/>
      <c r="H32" s="58" t="s">
        <v>314</v>
      </c>
      <c r="J32" s="58"/>
      <c r="K32" s="58"/>
      <c r="M32" s="219"/>
      <c r="N32" s="155"/>
      <c r="P32" s="155"/>
      <c r="Q32" s="155"/>
      <c r="R32" s="155"/>
      <c r="S32" s="155"/>
      <c r="T32" s="155"/>
    </row>
    <row r="33" spans="2:20">
      <c r="N33" s="155"/>
      <c r="O33" s="156"/>
      <c r="P33" s="155"/>
      <c r="Q33" s="155"/>
      <c r="R33" s="155"/>
      <c r="S33" s="155"/>
      <c r="T33" s="155"/>
    </row>
    <row r="34" spans="2:20">
      <c r="P34" s="156"/>
      <c r="Q34" s="156"/>
    </row>
    <row r="35" spans="2:20">
      <c r="P35" s="156"/>
      <c r="Q35" s="156"/>
    </row>
    <row r="36" spans="2:20">
      <c r="P36" s="156"/>
      <c r="Q36" s="156"/>
    </row>
    <row r="37" spans="2:20" s="210" customFormat="1">
      <c r="B37" s="547" t="e">
        <f>#REF!</f>
        <v>#REF!</v>
      </c>
      <c r="C37" s="547"/>
      <c r="D37" s="547"/>
      <c r="E37" s="547"/>
      <c r="F37" s="547"/>
      <c r="H37" s="209" t="e">
        <f>#REF!</f>
        <v>#REF!</v>
      </c>
      <c r="J37" s="209"/>
      <c r="K37" s="209"/>
      <c r="L37" s="151"/>
      <c r="M37" s="151"/>
      <c r="N37" s="151"/>
      <c r="O37" s="223"/>
      <c r="P37" s="156"/>
      <c r="Q37" s="156"/>
      <c r="R37" s="151"/>
      <c r="S37" s="151"/>
      <c r="T37" s="151"/>
    </row>
    <row r="38" spans="2:20" s="210" customFormat="1">
      <c r="B38" s="548" t="e">
        <f>#REF!</f>
        <v>#REF!</v>
      </c>
      <c r="C38" s="548"/>
      <c r="D38" s="548"/>
      <c r="E38" s="548"/>
      <c r="F38" s="548"/>
      <c r="G38" s="211" t="s">
        <v>6</v>
      </c>
      <c r="H38" s="210" t="e">
        <f>#REF!</f>
        <v>#REF!</v>
      </c>
      <c r="L38" s="151"/>
      <c r="M38" s="151"/>
      <c r="N38" s="151"/>
      <c r="O38" s="224"/>
      <c r="P38" s="156"/>
      <c r="Q38" s="156"/>
      <c r="R38" s="151"/>
      <c r="S38" s="151"/>
      <c r="T38" s="151"/>
    </row>
    <row r="39" spans="2:20">
      <c r="M39" s="155"/>
      <c r="O39" s="224"/>
      <c r="P39" s="156"/>
      <c r="Q39" s="156"/>
    </row>
  </sheetData>
  <mergeCells count="18">
    <mergeCell ref="L3:T3"/>
    <mergeCell ref="E5:H5"/>
    <mergeCell ref="E6:H6"/>
    <mergeCell ref="E7:H7"/>
    <mergeCell ref="H9:J9"/>
    <mergeCell ref="D15:J15"/>
    <mergeCell ref="D16:J16"/>
    <mergeCell ref="D18:J18"/>
    <mergeCell ref="D20:J20"/>
    <mergeCell ref="B2:K2"/>
    <mergeCell ref="B37:F37"/>
    <mergeCell ref="B38:F38"/>
    <mergeCell ref="D22:J22"/>
    <mergeCell ref="D23:J23"/>
    <mergeCell ref="D24:J24"/>
    <mergeCell ref="C26:K26"/>
    <mergeCell ref="B31:F31"/>
    <mergeCell ref="B32:F32"/>
  </mergeCells>
  <printOptions horizontalCentered="1"/>
  <pageMargins left="0.19685039370078741" right="0.19685039370078741" top="0.39370078740157483" bottom="0.98425196850393704" header="0.31496062992125984" footer="0.31496062992125984"/>
  <pageSetup paperSize="5" orientation="portrait" horizontalDpi="4294967294" verticalDpi="7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7"/>
  <dimension ref="A1:AX59"/>
  <sheetViews>
    <sheetView zoomScale="85" zoomScaleNormal="85" workbookViewId="0">
      <selection activeCell="C21" sqref="C21:E21"/>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21" t="s">
        <v>35</v>
      </c>
      <c r="D4" s="521"/>
      <c r="E4" s="521"/>
      <c r="F4" s="521"/>
      <c r="G4" s="521"/>
      <c r="H4" s="521"/>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22" t="e">
        <f>C21</f>
        <v>#REF!</v>
      </c>
      <c r="F9" s="522"/>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23" t="e">
        <f>IF(D21&gt;100000000000-0.001,"Bbuaannnyyaak Buangget Nngul Aii!!!.",PROPER(TRIM(AD54&amp;" "&amp;AC54&amp;" "&amp;Y11&amp;" "&amp;Y12&amp;" "&amp;B22&amp;" "&amp;B23))&amp;".")</f>
        <v>#REF!</v>
      </c>
      <c r="F11" s="523"/>
      <c r="G11" s="523"/>
      <c r="H11" s="523"/>
      <c r="I11" s="523"/>
      <c r="J11" s="523"/>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24" t="e">
        <f>#REF!</f>
        <v>#REF!</v>
      </c>
      <c r="D21" s="524"/>
      <c r="E21" s="524"/>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20" t="s">
        <v>97</v>
      </c>
      <c r="B25" s="520"/>
      <c r="C25" s="520"/>
      <c r="D25" s="520"/>
      <c r="E25" s="520"/>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20" t="s">
        <v>106</v>
      </c>
      <c r="B26" s="520"/>
      <c r="C26" s="520"/>
      <c r="D26" s="520"/>
      <c r="E26" s="520"/>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25" t="s">
        <v>108</v>
      </c>
      <c r="B30" s="525"/>
      <c r="C30" s="525"/>
      <c r="D30" s="525"/>
      <c r="E30" s="525"/>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26" t="s">
        <v>110</v>
      </c>
      <c r="B31" s="526"/>
      <c r="C31" s="526"/>
      <c r="D31" s="526"/>
      <c r="E31" s="526"/>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7" t="s">
        <v>125</v>
      </c>
      <c r="D33" s="527"/>
      <c r="E33" s="527"/>
      <c r="F33" s="527"/>
      <c r="G33" s="527"/>
      <c r="H33" s="527"/>
      <c r="I33" s="527"/>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7" t="s">
        <v>133</v>
      </c>
      <c r="D34" s="527"/>
      <c r="E34" s="527"/>
      <c r="F34" s="527"/>
      <c r="G34" s="527"/>
      <c r="H34" s="527"/>
      <c r="I34" s="527"/>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25" t="s">
        <v>141</v>
      </c>
      <c r="D39" s="525"/>
      <c r="E39" s="525"/>
      <c r="F39" s="525"/>
      <c r="G39" s="525"/>
      <c r="H39" s="525"/>
      <c r="I39" s="525"/>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20" t="s">
        <v>142</v>
      </c>
      <c r="D40" s="520"/>
      <c r="E40" s="520"/>
      <c r="F40" s="520"/>
      <c r="G40" s="520"/>
      <c r="H40" s="520"/>
      <c r="I40" s="520"/>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39:I39"/>
    <mergeCell ref="C40:I40"/>
    <mergeCell ref="A26:E26"/>
    <mergeCell ref="A30:E30"/>
    <mergeCell ref="A31:E31"/>
    <mergeCell ref="C33:I33"/>
    <mergeCell ref="C34:I34"/>
    <mergeCell ref="C4:H4"/>
    <mergeCell ref="E9:F9"/>
    <mergeCell ref="E11:J11"/>
    <mergeCell ref="C21:E21"/>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4A742-8914-473C-9810-AEDCF138595B}">
  <sheetPr codeName="Sheet11">
    <tabColor rgb="FF00B0F0"/>
  </sheetPr>
  <dimension ref="A2:X131"/>
  <sheetViews>
    <sheetView tabSelected="1" view="pageBreakPreview" topLeftCell="A17" zoomScale="124" zoomScaleSheetLayoutView="124" workbookViewId="0">
      <selection activeCell="C50" sqref="C50"/>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2" spans="1:24" ht="23.25">
      <c r="B2" s="432" t="s">
        <v>25</v>
      </c>
      <c r="C2" s="432"/>
      <c r="D2" s="432"/>
      <c r="E2" s="432"/>
      <c r="F2" s="432"/>
      <c r="G2" s="432"/>
      <c r="H2" s="432"/>
      <c r="I2" s="432"/>
      <c r="J2" s="432"/>
      <c r="M2" s="432" t="s">
        <v>25</v>
      </c>
      <c r="N2" s="432"/>
      <c r="O2" s="432"/>
      <c r="P2" s="432"/>
      <c r="Q2" s="432"/>
      <c r="R2" s="432"/>
      <c r="S2" s="432"/>
      <c r="T2" s="432"/>
      <c r="U2" s="432"/>
    </row>
    <row r="3" spans="1:24" ht="23.25">
      <c r="B3" s="432" t="s">
        <v>0</v>
      </c>
      <c r="C3" s="432"/>
      <c r="D3" s="432"/>
      <c r="E3" s="432"/>
      <c r="F3" s="432"/>
      <c r="G3" s="432"/>
      <c r="H3" s="432"/>
      <c r="I3" s="432"/>
      <c r="J3" s="432"/>
      <c r="M3" s="432" t="s">
        <v>0</v>
      </c>
      <c r="N3" s="432"/>
      <c r="O3" s="432"/>
      <c r="P3" s="432"/>
      <c r="Q3" s="432"/>
      <c r="R3" s="432"/>
      <c r="S3" s="432"/>
      <c r="T3" s="432"/>
      <c r="U3" s="432"/>
    </row>
    <row r="4" spans="1:24" ht="20.25">
      <c r="B4" s="413" t="s">
        <v>411</v>
      </c>
      <c r="C4" s="413"/>
      <c r="D4" s="413"/>
      <c r="E4" s="413"/>
      <c r="F4" s="413"/>
      <c r="G4" s="413"/>
      <c r="H4" s="413"/>
      <c r="I4" s="413"/>
      <c r="J4" s="413"/>
      <c r="M4" s="413" t="s">
        <v>411</v>
      </c>
      <c r="N4" s="413"/>
      <c r="O4" s="413"/>
      <c r="P4" s="413"/>
      <c r="Q4" s="413"/>
      <c r="R4" s="413"/>
      <c r="S4" s="413"/>
      <c r="T4" s="413"/>
      <c r="U4" s="413"/>
    </row>
    <row r="5" spans="1:24" ht="15.75">
      <c r="B5" s="433" t="s">
        <v>447</v>
      </c>
      <c r="C5" s="433"/>
      <c r="D5" s="433"/>
      <c r="E5" s="433"/>
      <c r="F5" s="433"/>
      <c r="G5" s="433"/>
      <c r="H5" s="433"/>
      <c r="I5" s="433"/>
      <c r="J5" s="433"/>
      <c r="M5" s="433" t="s">
        <v>447</v>
      </c>
      <c r="N5" s="433"/>
      <c r="O5" s="433"/>
      <c r="P5" s="433"/>
      <c r="Q5" s="433"/>
      <c r="R5" s="433"/>
      <c r="S5" s="433"/>
      <c r="T5" s="433"/>
      <c r="U5" s="433"/>
    </row>
    <row r="6" spans="1:24" ht="15.75">
      <c r="B6" s="433" t="s">
        <v>418</v>
      </c>
      <c r="C6" s="433"/>
      <c r="D6" s="433"/>
      <c r="E6" s="433"/>
      <c r="F6" s="433"/>
      <c r="G6" s="433"/>
      <c r="H6" s="433"/>
      <c r="I6" s="433"/>
      <c r="J6" s="433"/>
      <c r="M6" s="433" t="s">
        <v>418</v>
      </c>
      <c r="N6" s="433"/>
      <c r="O6" s="433"/>
      <c r="P6" s="433"/>
      <c r="Q6" s="433"/>
      <c r="R6" s="433"/>
      <c r="S6" s="433"/>
      <c r="T6" s="433"/>
      <c r="U6" s="433"/>
    </row>
    <row r="8" spans="1:24">
      <c r="E8" s="383"/>
      <c r="F8" s="58" t="s">
        <v>27</v>
      </c>
      <c r="G8" s="59" t="s">
        <v>2</v>
      </c>
      <c r="H8" s="58" t="s">
        <v>228</v>
      </c>
      <c r="P8" s="383"/>
      <c r="Q8" s="58" t="s">
        <v>27</v>
      </c>
      <c r="R8" s="59" t="s">
        <v>2</v>
      </c>
      <c r="S8" s="58" t="s">
        <v>228</v>
      </c>
    </row>
    <row r="9" spans="1:24">
      <c r="F9" s="58" t="s">
        <v>229</v>
      </c>
      <c r="G9" s="59" t="s">
        <v>2</v>
      </c>
      <c r="H9" s="58" t="s">
        <v>342</v>
      </c>
      <c r="Q9" s="58" t="s">
        <v>229</v>
      </c>
      <c r="R9" s="59" t="s">
        <v>2</v>
      </c>
      <c r="S9" s="58" t="s">
        <v>342</v>
      </c>
    </row>
    <row r="10" spans="1:24" ht="15.75" thickBot="1">
      <c r="F10" s="58" t="s">
        <v>26</v>
      </c>
      <c r="G10" s="59" t="s">
        <v>2</v>
      </c>
      <c r="H10" s="307" t="s">
        <v>492</v>
      </c>
      <c r="Q10" s="58" t="s">
        <v>26</v>
      </c>
      <c r="R10" s="59" t="s">
        <v>2</v>
      </c>
      <c r="S10" s="307" t="str">
        <f>H10</f>
        <v>NOMOR SPD</v>
      </c>
    </row>
    <row r="11" spans="1:24" ht="15.75" thickTop="1">
      <c r="A11" s="304"/>
      <c r="B11" s="304"/>
      <c r="C11" s="304"/>
      <c r="D11" s="304"/>
      <c r="E11" s="304"/>
      <c r="F11" s="304"/>
      <c r="G11" s="304"/>
      <c r="H11" s="304" t="s">
        <v>463</v>
      </c>
      <c r="I11" s="304"/>
      <c r="J11" s="304"/>
      <c r="L11" s="304"/>
      <c r="M11" s="304"/>
      <c r="N11" s="304"/>
      <c r="O11" s="304"/>
      <c r="P11" s="304"/>
      <c r="Q11" s="304"/>
      <c r="R11" s="304"/>
      <c r="S11" s="304" t="s">
        <v>463</v>
      </c>
      <c r="T11" s="304"/>
      <c r="U11" s="304"/>
    </row>
    <row r="12" spans="1:24" ht="21.75" customHeight="1">
      <c r="C12" s="425" t="s">
        <v>498</v>
      </c>
      <c r="D12" s="425"/>
      <c r="E12" s="425"/>
      <c r="F12" s="425"/>
      <c r="G12" s="425"/>
      <c r="H12" s="425"/>
      <c r="I12" s="425"/>
      <c r="J12" s="71"/>
      <c r="N12" s="425" t="s">
        <v>498</v>
      </c>
      <c r="O12" s="425"/>
      <c r="P12" s="425"/>
      <c r="Q12" s="425"/>
      <c r="R12" s="425"/>
      <c r="S12" s="425"/>
      <c r="T12" s="425"/>
      <c r="U12" s="71"/>
    </row>
    <row r="13" spans="1:24" ht="21.75" customHeight="1">
      <c r="C13" s="417" t="s">
        <v>458</v>
      </c>
      <c r="D13" s="417"/>
      <c r="E13" s="417"/>
      <c r="F13" s="417"/>
      <c r="G13" s="417"/>
      <c r="H13" s="417"/>
      <c r="I13" s="417"/>
      <c r="J13" s="384"/>
      <c r="N13" s="417" t="s">
        <v>458</v>
      </c>
      <c r="O13" s="417"/>
      <c r="P13" s="417"/>
      <c r="Q13" s="417"/>
      <c r="R13" s="417"/>
      <c r="S13" s="417"/>
      <c r="T13" s="417"/>
      <c r="U13" s="384"/>
      <c r="X13" s="384"/>
    </row>
    <row r="14" spans="1:24" ht="15.75" thickBot="1">
      <c r="A14" s="1"/>
      <c r="B14" s="1"/>
      <c r="C14" s="1"/>
      <c r="D14" s="1"/>
      <c r="E14" s="1"/>
      <c r="F14" s="1"/>
      <c r="G14" s="1"/>
      <c r="H14" s="1"/>
      <c r="I14" s="1"/>
      <c r="J14" s="383"/>
      <c r="L14" s="1"/>
      <c r="M14" s="1"/>
      <c r="N14" s="1"/>
      <c r="O14" s="1"/>
      <c r="P14" s="1"/>
      <c r="Q14" s="1"/>
      <c r="R14" s="1"/>
      <c r="S14" s="1"/>
      <c r="T14" s="1"/>
      <c r="U14" s="383"/>
    </row>
    <row r="15" spans="1:24" ht="21" customHeight="1" thickTop="1">
      <c r="A15" s="325" t="s">
        <v>217</v>
      </c>
      <c r="B15" s="326" t="s">
        <v>246</v>
      </c>
      <c r="C15" s="326"/>
      <c r="D15" s="327" t="s">
        <v>2</v>
      </c>
      <c r="E15" s="326" t="s">
        <v>450</v>
      </c>
      <c r="F15" s="326"/>
      <c r="G15" s="326"/>
      <c r="H15" s="326"/>
      <c r="I15" s="326"/>
      <c r="J15" s="328"/>
      <c r="L15" s="325" t="s">
        <v>217</v>
      </c>
      <c r="M15" s="326" t="s">
        <v>246</v>
      </c>
      <c r="N15" s="326"/>
      <c r="O15" s="327" t="s">
        <v>2</v>
      </c>
      <c r="P15" s="326" t="s">
        <v>450</v>
      </c>
      <c r="Q15" s="326"/>
      <c r="R15" s="326"/>
      <c r="S15" s="326"/>
      <c r="T15" s="326"/>
      <c r="U15" s="328"/>
    </row>
    <row r="16" spans="1:24" ht="21" customHeight="1">
      <c r="A16" s="329" t="s">
        <v>218</v>
      </c>
      <c r="B16" s="330" t="s">
        <v>248</v>
      </c>
      <c r="C16" s="330"/>
      <c r="D16" s="331" t="s">
        <v>2</v>
      </c>
      <c r="E16" s="475" t="str">
        <f>SURTUG!G27</f>
        <v>NAMA3</v>
      </c>
      <c r="F16" s="475"/>
      <c r="G16" s="475"/>
      <c r="H16" s="475"/>
      <c r="I16" s="475"/>
      <c r="J16" s="328"/>
      <c r="L16" s="329" t="s">
        <v>218</v>
      </c>
      <c r="M16" s="330" t="s">
        <v>248</v>
      </c>
      <c r="N16" s="330"/>
      <c r="O16" s="331" t="s">
        <v>2</v>
      </c>
      <c r="P16" s="475" t="str">
        <f>E16</f>
        <v>NAMA3</v>
      </c>
      <c r="Q16" s="475"/>
      <c r="R16" s="475"/>
      <c r="S16" s="475"/>
      <c r="T16" s="475"/>
      <c r="U16" s="328"/>
    </row>
    <row r="17" spans="1:23" ht="21" customHeight="1">
      <c r="A17" s="332" t="s">
        <v>249</v>
      </c>
      <c r="B17" s="323" t="s">
        <v>230</v>
      </c>
      <c r="C17" s="323"/>
      <c r="D17" s="333" t="s">
        <v>2</v>
      </c>
      <c r="E17" s="323" t="s">
        <v>250</v>
      </c>
      <c r="F17" s="476" t="str">
        <f>SURTUG!G27</f>
        <v>NAMA3</v>
      </c>
      <c r="G17" s="476"/>
      <c r="H17" s="476"/>
      <c r="I17" s="476"/>
      <c r="J17" s="334"/>
      <c r="L17" s="332" t="s">
        <v>249</v>
      </c>
      <c r="M17" s="323" t="s">
        <v>230</v>
      </c>
      <c r="N17" s="323"/>
      <c r="O17" s="333" t="s">
        <v>2</v>
      </c>
      <c r="P17" s="323" t="s">
        <v>250</v>
      </c>
      <c r="Q17" s="476" t="str">
        <f>F17</f>
        <v>NAMA3</v>
      </c>
      <c r="R17" s="476"/>
      <c r="S17" s="476"/>
      <c r="T17" s="476"/>
      <c r="U17" s="334"/>
    </row>
    <row r="18" spans="1:23" ht="21" customHeight="1">
      <c r="A18" s="335"/>
      <c r="B18" s="478" t="s">
        <v>493</v>
      </c>
      <c r="C18" s="478"/>
      <c r="D18" s="333" t="s">
        <v>2</v>
      </c>
      <c r="E18" s="323" t="s">
        <v>251</v>
      </c>
      <c r="F18" s="472" t="str">
        <f>SURTUG!G30</f>
        <v>JABATAN3</v>
      </c>
      <c r="G18" s="472"/>
      <c r="H18" s="472"/>
      <c r="I18" s="472"/>
      <c r="J18" s="334"/>
      <c r="L18" s="335"/>
      <c r="M18" s="478" t="s">
        <v>493</v>
      </c>
      <c r="N18" s="478"/>
      <c r="O18" s="333" t="s">
        <v>2</v>
      </c>
      <c r="P18" s="323" t="s">
        <v>251</v>
      </c>
      <c r="Q18" s="472" t="str">
        <f>F18</f>
        <v>JABATAN3</v>
      </c>
      <c r="R18" s="472"/>
      <c r="S18" s="472"/>
      <c r="T18" s="472"/>
      <c r="U18" s="334"/>
    </row>
    <row r="19" spans="1:23" ht="21" customHeight="1">
      <c r="A19" s="335"/>
      <c r="B19" s="323" t="s">
        <v>232</v>
      </c>
      <c r="C19" s="323"/>
      <c r="D19" s="333" t="s">
        <v>2</v>
      </c>
      <c r="E19" s="323"/>
      <c r="F19" s="473"/>
      <c r="G19" s="473"/>
      <c r="H19" s="473"/>
      <c r="I19" s="473"/>
      <c r="J19" s="334"/>
      <c r="L19" s="335"/>
      <c r="M19" s="323" t="s">
        <v>232</v>
      </c>
      <c r="N19" s="323"/>
      <c r="O19" s="333" t="s">
        <v>2</v>
      </c>
      <c r="P19" s="323"/>
      <c r="Q19" s="473"/>
      <c r="R19" s="473"/>
      <c r="S19" s="473"/>
      <c r="T19" s="473"/>
      <c r="U19" s="334"/>
      <c r="W19" t="s">
        <v>464</v>
      </c>
    </row>
    <row r="20" spans="1:23" ht="21" customHeight="1">
      <c r="A20" s="336"/>
      <c r="B20" s="326"/>
      <c r="C20" s="326"/>
      <c r="D20" s="327"/>
      <c r="E20" s="326"/>
      <c r="F20" s="474"/>
      <c r="G20" s="474"/>
      <c r="H20" s="474"/>
      <c r="I20" s="474"/>
      <c r="J20" s="334"/>
      <c r="L20" s="336"/>
      <c r="M20" s="326"/>
      <c r="N20" s="326"/>
      <c r="O20" s="327"/>
      <c r="P20" s="326"/>
      <c r="Q20" s="474"/>
      <c r="R20" s="474"/>
      <c r="S20" s="474"/>
      <c r="T20" s="474"/>
      <c r="U20" s="334"/>
    </row>
    <row r="21" spans="1:23" ht="21" customHeight="1">
      <c r="A21" s="332" t="s">
        <v>253</v>
      </c>
      <c r="B21" s="323" t="s">
        <v>254</v>
      </c>
      <c r="C21" s="323"/>
      <c r="D21" s="310" t="s">
        <v>2</v>
      </c>
      <c r="E21" s="467" t="s">
        <v>471</v>
      </c>
      <c r="F21" s="467"/>
      <c r="G21" s="467"/>
      <c r="H21" s="467"/>
      <c r="I21" s="467"/>
      <c r="J21" s="467"/>
      <c r="L21" s="332" t="s">
        <v>253</v>
      </c>
      <c r="M21" s="323" t="s">
        <v>254</v>
      </c>
      <c r="N21" s="323"/>
      <c r="O21" s="310" t="s">
        <v>2</v>
      </c>
      <c r="P21" s="467" t="str">
        <f>E21</f>
        <v>Perjalanan Dinas Dalam kota, dalam rangka Distribusi Obat ke puskesmas.</v>
      </c>
      <c r="Q21" s="467"/>
      <c r="R21" s="467"/>
      <c r="S21" s="467"/>
      <c r="T21" s="467"/>
      <c r="U21" s="467"/>
    </row>
    <row r="22" spans="1:23" ht="17.25" customHeight="1">
      <c r="A22" s="332"/>
      <c r="B22" s="323"/>
      <c r="C22" s="323"/>
      <c r="D22" s="333"/>
      <c r="E22" s="468"/>
      <c r="F22" s="468"/>
      <c r="G22" s="468"/>
      <c r="H22" s="468"/>
      <c r="I22" s="468"/>
      <c r="J22" s="468"/>
      <c r="L22" s="332"/>
      <c r="M22" s="323"/>
      <c r="N22" s="323"/>
      <c r="O22" s="333"/>
      <c r="P22" s="468"/>
      <c r="Q22" s="468"/>
      <c r="R22" s="468"/>
      <c r="S22" s="468"/>
      <c r="T22" s="468"/>
      <c r="U22" s="468"/>
    </row>
    <row r="23" spans="1:23" ht="14.45" customHeight="1">
      <c r="A23" s="325"/>
      <c r="B23" s="326"/>
      <c r="C23" s="326"/>
      <c r="D23" s="327"/>
      <c r="E23" s="469"/>
      <c r="F23" s="469"/>
      <c r="G23" s="469"/>
      <c r="H23" s="469"/>
      <c r="I23" s="469"/>
      <c r="J23" s="469"/>
      <c r="L23" s="325"/>
      <c r="M23" s="326"/>
      <c r="N23" s="326"/>
      <c r="O23" s="327"/>
      <c r="P23" s="469"/>
      <c r="Q23" s="469"/>
      <c r="R23" s="469"/>
      <c r="S23" s="469"/>
      <c r="T23" s="469"/>
      <c r="U23" s="469"/>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329" t="s">
        <v>256</v>
      </c>
      <c r="M24" s="330" t="s">
        <v>257</v>
      </c>
      <c r="N24" s="330"/>
      <c r="O24" s="331" t="s">
        <v>2</v>
      </c>
      <c r="P24" s="337" t="str">
        <f>E24</f>
        <v>Kendaraan Darat</v>
      </c>
      <c r="Q24" s="337"/>
      <c r="R24" s="338"/>
      <c r="S24" s="338"/>
      <c r="T24" s="338"/>
      <c r="U24" s="328"/>
    </row>
    <row r="25" spans="1:23" ht="21" customHeight="1">
      <c r="A25" s="332" t="s">
        <v>258</v>
      </c>
      <c r="B25" s="323" t="s">
        <v>259</v>
      </c>
      <c r="C25" s="323"/>
      <c r="D25" s="333" t="s">
        <v>2</v>
      </c>
      <c r="E25" s="470" t="s">
        <v>353</v>
      </c>
      <c r="F25" s="470"/>
      <c r="G25" s="470"/>
      <c r="H25" s="470"/>
      <c r="I25" s="470"/>
      <c r="J25" s="334"/>
      <c r="L25" s="332" t="s">
        <v>258</v>
      </c>
      <c r="M25" s="323" t="s">
        <v>259</v>
      </c>
      <c r="N25" s="323"/>
      <c r="O25" s="333" t="s">
        <v>2</v>
      </c>
      <c r="P25" s="470" t="s">
        <v>353</v>
      </c>
      <c r="Q25" s="470"/>
      <c r="R25" s="470"/>
      <c r="S25" s="470"/>
      <c r="T25" s="470"/>
      <c r="U25" s="334"/>
    </row>
    <row r="26" spans="1:23" ht="21" customHeight="1">
      <c r="A26" s="336"/>
      <c r="B26" s="326" t="s">
        <v>260</v>
      </c>
      <c r="C26" s="326"/>
      <c r="D26" s="327" t="s">
        <v>2</v>
      </c>
      <c r="E26" s="471" t="str">
        <f>SURTUG!G44</f>
        <v>NAMA PUSKESMAS</v>
      </c>
      <c r="F26" s="471"/>
      <c r="G26" s="471"/>
      <c r="H26" s="471"/>
      <c r="I26" s="471"/>
      <c r="J26" s="339"/>
      <c r="L26" s="336"/>
      <c r="M26" s="326" t="s">
        <v>260</v>
      </c>
      <c r="N26" s="326"/>
      <c r="O26" s="327" t="s">
        <v>2</v>
      </c>
      <c r="P26" s="471" t="str">
        <f>E26</f>
        <v>NAMA PUSKESMAS</v>
      </c>
      <c r="Q26" s="471"/>
      <c r="R26" s="471"/>
      <c r="S26" s="471"/>
      <c r="T26" s="471"/>
      <c r="U26" s="339"/>
    </row>
    <row r="27" spans="1:23" ht="21" customHeight="1">
      <c r="A27" s="332" t="s">
        <v>261</v>
      </c>
      <c r="B27" s="323" t="s">
        <v>262</v>
      </c>
      <c r="C27" s="323"/>
      <c r="D27" s="333" t="s">
        <v>2</v>
      </c>
      <c r="E27" s="464" t="str">
        <f>SURTUG!G37</f>
        <v>JUMLAH HARI</v>
      </c>
      <c r="F27" s="464"/>
      <c r="G27" s="464"/>
      <c r="H27" s="464"/>
      <c r="I27" s="464"/>
      <c r="J27" s="334"/>
      <c r="L27" s="332" t="s">
        <v>261</v>
      </c>
      <c r="M27" s="323" t="s">
        <v>262</v>
      </c>
      <c r="N27" s="323"/>
      <c r="O27" s="333" t="s">
        <v>2</v>
      </c>
      <c r="P27" s="464" t="str">
        <f>E27</f>
        <v>JUMLAH HARI</v>
      </c>
      <c r="Q27" s="464"/>
      <c r="R27" s="464"/>
      <c r="S27" s="464"/>
      <c r="T27" s="464"/>
      <c r="U27" s="334"/>
    </row>
    <row r="28" spans="1:23" ht="21" customHeight="1">
      <c r="A28" s="335"/>
      <c r="B28" s="323" t="s">
        <v>263</v>
      </c>
      <c r="C28" s="323"/>
      <c r="D28" s="333" t="s">
        <v>2</v>
      </c>
      <c r="E28" s="465" t="str">
        <f>SURTUG!G38</f>
        <v>TANGGAL BERANGKAT</v>
      </c>
      <c r="F28" s="465"/>
      <c r="G28" s="465"/>
      <c r="H28" s="465"/>
      <c r="I28" s="465"/>
      <c r="J28" s="334"/>
      <c r="L28" s="335"/>
      <c r="M28" s="323" t="s">
        <v>263</v>
      </c>
      <c r="N28" s="323"/>
      <c r="O28" s="333" t="s">
        <v>2</v>
      </c>
      <c r="P28" s="465" t="str">
        <f>E28</f>
        <v>TANGGAL BERANGKAT</v>
      </c>
      <c r="Q28" s="465"/>
      <c r="R28" s="465"/>
      <c r="S28" s="465"/>
      <c r="T28" s="465"/>
      <c r="U28" s="334"/>
    </row>
    <row r="29" spans="1:23" ht="21" customHeight="1">
      <c r="A29" s="336"/>
      <c r="B29" s="326" t="s">
        <v>264</v>
      </c>
      <c r="C29" s="326"/>
      <c r="D29" s="327" t="s">
        <v>2</v>
      </c>
      <c r="E29" s="466" t="str">
        <f>SURTUG!G39</f>
        <v>TANGGAL PULANG</v>
      </c>
      <c r="F29" s="466"/>
      <c r="G29" s="466"/>
      <c r="H29" s="466"/>
      <c r="I29" s="466"/>
      <c r="J29" s="334"/>
      <c r="L29" s="336"/>
      <c r="M29" s="326" t="s">
        <v>264</v>
      </c>
      <c r="N29" s="326"/>
      <c r="O29" s="327" t="s">
        <v>2</v>
      </c>
      <c r="P29" s="466" t="str">
        <f>E29</f>
        <v>TANGGAL PULANG</v>
      </c>
      <c r="Q29" s="466"/>
      <c r="R29" s="466"/>
      <c r="S29" s="466"/>
      <c r="T29" s="466"/>
      <c r="U29" s="334"/>
    </row>
    <row r="30" spans="1:23" ht="21" customHeight="1">
      <c r="A30" s="329" t="s">
        <v>265</v>
      </c>
      <c r="B30" s="330" t="s">
        <v>497</v>
      </c>
      <c r="C30" s="330"/>
      <c r="D30" s="331" t="s">
        <v>2</v>
      </c>
      <c r="E30" s="330"/>
      <c r="F30" s="330"/>
      <c r="G30" s="330"/>
      <c r="H30" s="330"/>
      <c r="I30" s="330"/>
      <c r="J30" s="328"/>
      <c r="L30" s="329" t="s">
        <v>265</v>
      </c>
      <c r="M30" s="330" t="s">
        <v>497</v>
      </c>
      <c r="N30" s="330"/>
      <c r="O30" s="331" t="s">
        <v>2</v>
      </c>
      <c r="P30" s="330"/>
      <c r="Q30" s="330"/>
      <c r="R30" s="330"/>
      <c r="S30" s="330"/>
      <c r="T30" s="330"/>
      <c r="U30" s="328"/>
    </row>
    <row r="31" spans="1:23" ht="21" customHeight="1">
      <c r="A31" s="332" t="s">
        <v>267</v>
      </c>
      <c r="B31" s="323" t="s">
        <v>268</v>
      </c>
      <c r="C31" s="323"/>
      <c r="D31" s="333" t="s">
        <v>2</v>
      </c>
      <c r="E31" s="346" t="s">
        <v>467</v>
      </c>
      <c r="F31" s="346"/>
      <c r="G31" s="346"/>
      <c r="H31" s="346"/>
      <c r="I31" s="346"/>
      <c r="J31" s="347"/>
      <c r="K31" s="348"/>
      <c r="L31" s="332" t="s">
        <v>267</v>
      </c>
      <c r="M31" s="323" t="s">
        <v>268</v>
      </c>
      <c r="N31" s="323"/>
      <c r="O31" s="333" t="s">
        <v>2</v>
      </c>
      <c r="P31" s="346" t="str">
        <f>E31</f>
        <v>DPA UPTD Perbekalan Obat dan Alkes Kabupaten Paser</v>
      </c>
      <c r="Q31" s="346"/>
      <c r="R31" s="346"/>
      <c r="S31" s="346"/>
      <c r="T31" s="346"/>
      <c r="U31" s="347"/>
    </row>
    <row r="32" spans="1:23" ht="21" customHeight="1">
      <c r="A32" s="323"/>
      <c r="B32" s="323" t="s">
        <v>270</v>
      </c>
      <c r="C32" s="323"/>
      <c r="D32" s="333" t="s">
        <v>2</v>
      </c>
      <c r="E32" s="323" t="s">
        <v>417</v>
      </c>
      <c r="F32" s="323"/>
      <c r="G32" s="323"/>
      <c r="H32" s="323"/>
      <c r="I32" s="323"/>
      <c r="J32" s="334"/>
      <c r="L32" s="323"/>
      <c r="M32" s="323" t="s">
        <v>270</v>
      </c>
      <c r="N32" s="323"/>
      <c r="O32" s="333" t="s">
        <v>2</v>
      </c>
      <c r="P32" s="323" t="s">
        <v>417</v>
      </c>
      <c r="Q32" s="323"/>
      <c r="R32" s="323"/>
      <c r="S32" s="323"/>
      <c r="T32" s="323"/>
      <c r="U32" s="334"/>
    </row>
    <row r="33" spans="1:21" ht="21" customHeight="1">
      <c r="A33" s="326"/>
      <c r="B33" s="326" t="s">
        <v>272</v>
      </c>
      <c r="C33" s="326"/>
      <c r="D33" s="327" t="s">
        <v>2</v>
      </c>
      <c r="E33" s="459" t="str">
        <f>'NOTA DINAS'!H49</f>
        <v>KODE REKENING</v>
      </c>
      <c r="F33" s="460"/>
      <c r="G33" s="460"/>
      <c r="H33" s="460"/>
      <c r="I33" s="460"/>
      <c r="J33" s="334"/>
      <c r="L33" s="326"/>
      <c r="M33" s="326" t="s">
        <v>272</v>
      </c>
      <c r="N33" s="326"/>
      <c r="O33" s="327" t="s">
        <v>2</v>
      </c>
      <c r="P33" s="460" t="str">
        <f>E33</f>
        <v>KODE REKENING</v>
      </c>
      <c r="Q33" s="460"/>
      <c r="R33" s="460"/>
      <c r="S33" s="460"/>
      <c r="T33" s="460"/>
      <c r="U33" s="334"/>
    </row>
    <row r="34" spans="1:21" ht="21" customHeight="1" thickBot="1">
      <c r="A34" s="340" t="s">
        <v>274</v>
      </c>
      <c r="B34" s="341" t="s">
        <v>275</v>
      </c>
      <c r="C34" s="341"/>
      <c r="D34" s="342" t="s">
        <v>2</v>
      </c>
      <c r="E34" s="343"/>
      <c r="F34" s="341"/>
      <c r="G34" s="341"/>
      <c r="H34" s="341"/>
      <c r="I34" s="341"/>
      <c r="J34" s="344"/>
      <c r="L34" s="340" t="s">
        <v>274</v>
      </c>
      <c r="M34" s="341" t="s">
        <v>275</v>
      </c>
      <c r="N34" s="341"/>
      <c r="O34" s="342" t="s">
        <v>2</v>
      </c>
      <c r="P34" s="343"/>
      <c r="Q34" s="341"/>
      <c r="R34" s="341"/>
      <c r="S34" s="341"/>
      <c r="T34" s="341"/>
      <c r="U34" s="344"/>
    </row>
    <row r="35" spans="1:21" ht="15" customHeight="1" thickTop="1">
      <c r="A35" s="260"/>
      <c r="B35" s="260"/>
      <c r="C35" s="260"/>
      <c r="D35" s="260"/>
      <c r="E35" s="260"/>
      <c r="F35" s="58"/>
      <c r="G35" s="58"/>
      <c r="H35" s="58" t="s">
        <v>282</v>
      </c>
      <c r="I35" s="58"/>
      <c r="J35" s="260"/>
      <c r="L35" s="260"/>
      <c r="M35" s="260"/>
      <c r="N35" s="260"/>
      <c r="O35" s="260"/>
      <c r="P35" s="260"/>
      <c r="Q35" s="58"/>
      <c r="R35" s="58"/>
      <c r="S35" s="58" t="s">
        <v>282</v>
      </c>
      <c r="T35" s="58"/>
      <c r="U35" s="260"/>
    </row>
    <row r="36" spans="1:21" ht="21" customHeight="1">
      <c r="A36" s="58"/>
      <c r="B36" s="58"/>
      <c r="C36" s="58"/>
      <c r="D36" s="58"/>
      <c r="E36" s="58" t="s">
        <v>277</v>
      </c>
      <c r="F36" s="58"/>
      <c r="G36" s="63" t="s">
        <v>2</v>
      </c>
      <c r="H36" s="461" t="s">
        <v>353</v>
      </c>
      <c r="I36" s="461"/>
      <c r="J36" s="260"/>
      <c r="L36" s="58"/>
      <c r="M36" s="58"/>
      <c r="N36" s="58"/>
      <c r="O36" s="58"/>
      <c r="P36" s="58" t="s">
        <v>277</v>
      </c>
      <c r="Q36" s="58"/>
      <c r="R36" s="63" t="s">
        <v>2</v>
      </c>
      <c r="S36" s="461" t="s">
        <v>353</v>
      </c>
      <c r="T36" s="461"/>
      <c r="U36" s="260"/>
    </row>
    <row r="37" spans="1:21" ht="21" customHeight="1">
      <c r="A37" s="58"/>
      <c r="B37" s="58"/>
      <c r="C37" s="58"/>
      <c r="D37" s="58"/>
      <c r="E37" s="308" t="s">
        <v>278</v>
      </c>
      <c r="F37" s="308"/>
      <c r="G37" s="309" t="s">
        <v>2</v>
      </c>
      <c r="H37" s="462" t="str">
        <f>E28</f>
        <v>TANGGAL BERANGKAT</v>
      </c>
      <c r="I37" s="462"/>
      <c r="J37" s="260"/>
      <c r="L37" s="58"/>
      <c r="M37" s="58"/>
      <c r="N37" s="58"/>
      <c r="O37" s="58"/>
      <c r="P37" s="308" t="s">
        <v>278</v>
      </c>
      <c r="Q37" s="308"/>
      <c r="R37" s="309" t="s">
        <v>2</v>
      </c>
      <c r="S37" s="462" t="str">
        <f>H37</f>
        <v>TANGGAL BERANGKAT</v>
      </c>
      <c r="T37" s="462"/>
      <c r="U37" s="260"/>
    </row>
    <row r="38" spans="1:21" ht="9.75" customHeight="1">
      <c r="A38" s="58"/>
      <c r="B38" s="58"/>
      <c r="C38" s="58"/>
      <c r="D38" s="58"/>
      <c r="E38" s="260"/>
      <c r="F38" s="58"/>
      <c r="G38" s="58"/>
      <c r="H38" s="58"/>
      <c r="I38" s="58"/>
      <c r="J38" s="260"/>
      <c r="L38" s="58"/>
      <c r="M38" s="58"/>
      <c r="N38" s="58"/>
      <c r="O38" s="58"/>
      <c r="P38" s="260"/>
      <c r="Q38" s="58"/>
      <c r="R38" s="58"/>
      <c r="S38" s="58"/>
      <c r="T38" s="58"/>
      <c r="U38" s="260"/>
    </row>
    <row r="39" spans="1:21" ht="21" customHeight="1">
      <c r="A39" s="58"/>
      <c r="B39" s="58"/>
      <c r="C39" s="58"/>
      <c r="D39" s="58"/>
      <c r="E39" s="58" t="str">
        <f>E15</f>
        <v>Ka. UPTD Perbekalan Obat dan Alkes Kab Paser</v>
      </c>
      <c r="F39" s="260"/>
      <c r="G39" s="58"/>
      <c r="H39" s="58"/>
      <c r="I39" s="58"/>
      <c r="J39" s="260"/>
      <c r="L39" s="58"/>
      <c r="M39" s="58"/>
      <c r="N39" s="58"/>
      <c r="O39" s="58"/>
      <c r="P39" s="58" t="str">
        <f>P15</f>
        <v>Ka. UPTD Perbekalan Obat dan Alkes Kab Paser</v>
      </c>
      <c r="Q39" s="260"/>
      <c r="R39" s="58"/>
      <c r="S39" s="58"/>
      <c r="T39" s="58"/>
      <c r="U39" s="260"/>
    </row>
    <row r="40" spans="1:21" ht="14.45" customHeight="1">
      <c r="A40" s="58"/>
      <c r="B40" s="58"/>
      <c r="C40" s="58" t="s">
        <v>282</v>
      </c>
      <c r="D40" s="58"/>
      <c r="E40" s="58"/>
      <c r="F40" s="58"/>
      <c r="G40" s="58"/>
      <c r="H40" s="58"/>
      <c r="I40" s="58"/>
      <c r="J40" s="260"/>
      <c r="L40" s="58"/>
      <c r="M40" s="58"/>
      <c r="N40" s="58" t="s">
        <v>282</v>
      </c>
      <c r="O40" s="58"/>
      <c r="P40" s="58"/>
      <c r="Q40" s="58"/>
      <c r="R40" s="58"/>
      <c r="S40" s="58"/>
      <c r="T40" s="58"/>
      <c r="U40" s="260"/>
    </row>
    <row r="41" spans="1:21" ht="14.45" customHeight="1">
      <c r="A41" s="58"/>
      <c r="B41" s="58"/>
      <c r="C41" s="58"/>
      <c r="D41" s="58"/>
      <c r="E41" s="58"/>
      <c r="F41" s="58"/>
      <c r="G41" s="58"/>
      <c r="H41" s="58"/>
      <c r="I41" s="58"/>
      <c r="J41" s="260"/>
      <c r="L41" s="58"/>
      <c r="M41" s="58"/>
      <c r="N41" s="58"/>
      <c r="O41" s="58"/>
      <c r="P41" s="58"/>
      <c r="Q41" s="58"/>
      <c r="R41" s="58"/>
      <c r="S41" s="58"/>
      <c r="T41" s="58"/>
      <c r="U41" s="260"/>
    </row>
    <row r="42" spans="1:21" ht="14.45" customHeight="1">
      <c r="A42" s="58"/>
      <c r="B42" s="58"/>
      <c r="C42" s="58"/>
      <c r="D42" s="58"/>
      <c r="E42" s="58"/>
      <c r="F42" s="58"/>
      <c r="G42" s="58"/>
      <c r="H42" s="58"/>
      <c r="I42" s="58"/>
      <c r="J42" s="260"/>
      <c r="L42" s="58"/>
      <c r="M42" s="58"/>
      <c r="N42" s="58"/>
      <c r="O42" s="58"/>
      <c r="P42" s="58"/>
      <c r="Q42" s="58"/>
      <c r="R42" s="58"/>
      <c r="S42" s="58"/>
      <c r="T42" s="58"/>
      <c r="U42" s="260"/>
    </row>
    <row r="43" spans="1:21" ht="15.6" customHeight="1">
      <c r="A43" s="58"/>
      <c r="B43" s="58"/>
      <c r="C43" s="58"/>
      <c r="D43" s="260"/>
      <c r="E43" s="463" t="str">
        <f>SURTUG!G55</f>
        <v>Yayillatul Rochmah, S. Si. Apt</v>
      </c>
      <c r="F43" s="463"/>
      <c r="G43" s="463"/>
      <c r="H43" s="463"/>
      <c r="I43" s="463"/>
      <c r="J43" s="298"/>
      <c r="L43" s="58"/>
      <c r="M43" s="58"/>
      <c r="N43" s="58"/>
      <c r="O43" s="260"/>
      <c r="P43" s="463" t="str">
        <f>E43</f>
        <v>Yayillatul Rochmah, S. Si. Apt</v>
      </c>
      <c r="Q43" s="463"/>
      <c r="R43" s="463"/>
      <c r="S43" s="463"/>
      <c r="T43" s="463"/>
      <c r="U43" s="298"/>
    </row>
    <row r="44" spans="1:21" ht="15.6" customHeight="1">
      <c r="A44" s="58"/>
      <c r="B44" s="58"/>
      <c r="C44" s="58"/>
      <c r="D44" s="260"/>
      <c r="E44" s="437" t="str">
        <f>SURTUG!G56</f>
        <v>NIP. 19780703 200502 2 006</v>
      </c>
      <c r="F44" s="437"/>
      <c r="G44" s="437"/>
      <c r="H44" s="437"/>
      <c r="I44" s="437"/>
      <c r="J44" s="58"/>
      <c r="L44" s="58"/>
      <c r="M44" s="58"/>
      <c r="N44" s="58"/>
      <c r="O44" s="260"/>
      <c r="P44" s="437" t="str">
        <f>E44</f>
        <v>NIP. 19780703 200502 2 006</v>
      </c>
      <c r="Q44" s="437"/>
      <c r="R44" s="437"/>
      <c r="S44" s="437"/>
      <c r="T44" s="437"/>
      <c r="U44" s="58"/>
    </row>
    <row r="49" spans="21:23" ht="15.75">
      <c r="U49" s="414"/>
      <c r="V49" s="414"/>
      <c r="W49" s="414"/>
    </row>
    <row r="50" spans="21:23" ht="15.75">
      <c r="U50" s="415"/>
      <c r="V50" s="415"/>
      <c r="W50" s="415"/>
    </row>
    <row r="65" spans="2:9">
      <c r="B65" s="382"/>
      <c r="C65" s="382"/>
      <c r="D65" s="382"/>
      <c r="E65" s="382"/>
      <c r="F65" s="382"/>
      <c r="G65" s="382"/>
      <c r="H65" s="382"/>
      <c r="I65" s="382"/>
    </row>
    <row r="66" spans="2:9">
      <c r="B66" s="382"/>
      <c r="C66" s="382"/>
      <c r="D66" s="382"/>
      <c r="E66" s="382"/>
      <c r="F66" s="382"/>
      <c r="G66" s="382"/>
      <c r="H66" s="382"/>
      <c r="I66" s="382"/>
    </row>
    <row r="67" spans="2:9">
      <c r="B67" s="382"/>
      <c r="C67" s="382"/>
      <c r="D67" s="382"/>
      <c r="E67" s="382"/>
      <c r="F67" s="382"/>
      <c r="G67" s="382"/>
      <c r="H67" s="382"/>
      <c r="I67" s="382"/>
    </row>
    <row r="68" spans="2:9">
      <c r="B68" s="382"/>
      <c r="C68" s="382"/>
      <c r="D68" s="382"/>
      <c r="E68" s="382"/>
      <c r="F68" s="382"/>
      <c r="G68" s="382"/>
      <c r="H68" s="382"/>
      <c r="I68" s="382"/>
    </row>
    <row r="69" spans="2:9">
      <c r="B69" s="382"/>
      <c r="C69" s="382"/>
      <c r="D69" s="382"/>
      <c r="E69" s="382"/>
      <c r="F69" s="382"/>
      <c r="G69" s="382"/>
      <c r="H69" s="382"/>
      <c r="I69" s="382"/>
    </row>
    <row r="70" spans="2:9">
      <c r="B70" s="382"/>
      <c r="C70" s="382"/>
      <c r="D70" s="382"/>
      <c r="E70" s="382"/>
      <c r="F70" s="382"/>
      <c r="G70" s="382"/>
      <c r="H70" s="382"/>
      <c r="I70" s="382"/>
    </row>
    <row r="71" spans="2:9">
      <c r="B71" s="382"/>
      <c r="C71" s="382"/>
      <c r="D71" s="382"/>
      <c r="E71" s="382"/>
      <c r="F71" s="382"/>
      <c r="G71" s="382"/>
      <c r="H71" s="382"/>
      <c r="I71" s="382"/>
    </row>
    <row r="72" spans="2:9">
      <c r="B72" s="382"/>
      <c r="C72" s="382"/>
      <c r="D72" s="382"/>
      <c r="E72" s="382"/>
      <c r="F72" s="382"/>
      <c r="G72" s="382"/>
      <c r="H72" s="382"/>
      <c r="I72" s="382"/>
    </row>
    <row r="73" spans="2:9">
      <c r="B73" s="382"/>
      <c r="C73" s="382"/>
      <c r="D73" s="382"/>
      <c r="E73" s="382"/>
      <c r="F73" s="382"/>
      <c r="G73" s="382"/>
      <c r="H73" s="382"/>
      <c r="I73" s="382"/>
    </row>
    <row r="74" spans="2:9">
      <c r="B74" s="382"/>
      <c r="C74" s="382"/>
      <c r="D74" s="382"/>
      <c r="E74" s="382"/>
      <c r="F74" s="382"/>
      <c r="G74" s="382"/>
      <c r="H74" s="382"/>
      <c r="I74" s="382"/>
    </row>
    <row r="75" spans="2:9">
      <c r="B75" s="382"/>
      <c r="C75" s="382"/>
      <c r="D75" s="382"/>
      <c r="E75" s="382"/>
      <c r="F75" s="382"/>
      <c r="G75" s="382"/>
      <c r="H75" s="382"/>
      <c r="I75" s="382"/>
    </row>
    <row r="76" spans="2:9">
      <c r="B76" s="382"/>
      <c r="C76" s="382"/>
      <c r="D76" s="382"/>
      <c r="E76" s="382"/>
      <c r="F76" s="382"/>
      <c r="G76" s="382"/>
      <c r="H76" s="382"/>
      <c r="I76" s="382"/>
    </row>
    <row r="77" spans="2:9">
      <c r="B77" s="382"/>
      <c r="C77" s="382"/>
      <c r="D77" s="382"/>
      <c r="E77" s="382"/>
      <c r="F77" s="382"/>
      <c r="G77" s="382"/>
      <c r="H77" s="382"/>
      <c r="I77" s="382"/>
    </row>
    <row r="78" spans="2:9">
      <c r="B78" s="382"/>
      <c r="C78" s="382"/>
      <c r="D78" s="382"/>
      <c r="E78" s="382"/>
      <c r="F78" s="382"/>
      <c r="G78" s="382"/>
      <c r="H78" s="382"/>
      <c r="I78" s="382"/>
    </row>
    <row r="79" spans="2:9">
      <c r="B79" s="382"/>
      <c r="C79" s="382"/>
      <c r="D79" s="382"/>
      <c r="E79" s="382"/>
      <c r="F79" s="382"/>
      <c r="G79" s="382"/>
      <c r="H79" s="382"/>
      <c r="I79" s="382"/>
    </row>
    <row r="80" spans="2:9">
      <c r="B80" s="382"/>
      <c r="C80" s="382"/>
      <c r="D80" s="382"/>
      <c r="E80" s="382"/>
      <c r="F80" s="382"/>
      <c r="G80" s="382"/>
      <c r="H80" s="382"/>
      <c r="I80" s="382"/>
    </row>
    <row r="81" spans="2:9">
      <c r="B81" s="382"/>
      <c r="C81" s="382"/>
      <c r="D81" s="382"/>
      <c r="E81" s="382"/>
      <c r="F81" s="382"/>
      <c r="G81" s="382"/>
      <c r="H81" s="382"/>
      <c r="I81" s="382"/>
    </row>
    <row r="82" spans="2:9">
      <c r="B82" s="382"/>
      <c r="C82" s="382"/>
      <c r="D82" s="382"/>
      <c r="E82" s="382"/>
      <c r="F82" s="382"/>
      <c r="G82" s="382"/>
      <c r="H82" s="382"/>
      <c r="I82" s="382"/>
    </row>
    <row r="83" spans="2:9">
      <c r="B83" s="382"/>
      <c r="C83" s="382"/>
      <c r="D83" s="382"/>
      <c r="E83" s="382"/>
      <c r="F83" s="382"/>
      <c r="G83" s="382"/>
      <c r="H83" s="382"/>
      <c r="I83" s="382"/>
    </row>
    <row r="84" spans="2:9">
      <c r="B84" s="382"/>
      <c r="C84" s="382"/>
      <c r="D84" s="382"/>
      <c r="E84" s="382"/>
      <c r="F84" s="382"/>
      <c r="G84" s="382"/>
      <c r="H84" s="382"/>
      <c r="I84" s="382"/>
    </row>
    <row r="85" spans="2:9">
      <c r="B85" s="382"/>
      <c r="C85" s="382"/>
      <c r="D85" s="382"/>
      <c r="E85" s="382"/>
      <c r="F85" s="382"/>
      <c r="G85" s="382"/>
      <c r="H85" s="382"/>
      <c r="I85" s="382"/>
    </row>
    <row r="86" spans="2:9">
      <c r="B86" s="382"/>
      <c r="C86" s="382"/>
      <c r="D86" s="382"/>
      <c r="E86" s="382"/>
      <c r="F86" s="382"/>
      <c r="G86" s="382"/>
      <c r="H86" s="382"/>
      <c r="I86" s="382"/>
    </row>
    <row r="87" spans="2:9">
      <c r="B87" s="382"/>
      <c r="C87" s="382"/>
      <c r="D87" s="382"/>
      <c r="E87" s="382"/>
      <c r="F87" s="382"/>
      <c r="G87" s="382"/>
      <c r="H87" s="382"/>
      <c r="I87" s="382"/>
    </row>
    <row r="88" spans="2:9">
      <c r="B88" s="382"/>
      <c r="C88" s="382"/>
      <c r="D88" s="382"/>
      <c r="E88" s="382"/>
      <c r="F88" s="382"/>
      <c r="G88" s="382"/>
      <c r="H88" s="382"/>
      <c r="I88" s="382"/>
    </row>
    <row r="89" spans="2:9">
      <c r="B89" s="382"/>
      <c r="C89" s="382"/>
      <c r="D89" s="382"/>
      <c r="E89" s="382"/>
      <c r="F89" s="382"/>
      <c r="G89" s="382"/>
      <c r="H89" s="382"/>
      <c r="I89" s="382"/>
    </row>
    <row r="90" spans="2:9">
      <c r="B90" s="382"/>
      <c r="C90" s="382"/>
      <c r="D90" s="382"/>
      <c r="E90" s="382"/>
      <c r="F90" s="382"/>
      <c r="G90" s="382"/>
      <c r="H90" s="382"/>
      <c r="I90" s="382"/>
    </row>
    <row r="91" spans="2:9">
      <c r="B91" s="382"/>
      <c r="C91" s="382"/>
      <c r="D91" s="382"/>
      <c r="E91" s="382"/>
      <c r="F91" s="382"/>
      <c r="G91" s="382"/>
      <c r="H91" s="382"/>
      <c r="I91" s="382"/>
    </row>
    <row r="92" spans="2:9">
      <c r="B92" s="382"/>
      <c r="C92" s="382"/>
      <c r="D92" s="382"/>
      <c r="E92" s="382"/>
      <c r="F92" s="382"/>
      <c r="G92" s="382"/>
      <c r="H92" s="382"/>
      <c r="I92" s="382"/>
    </row>
    <row r="93" spans="2:9">
      <c r="B93" s="382"/>
      <c r="C93" s="382"/>
      <c r="D93" s="382"/>
      <c r="E93" s="382"/>
      <c r="F93" s="382"/>
      <c r="G93" s="382"/>
      <c r="H93" s="382"/>
      <c r="I93" s="382"/>
    </row>
    <row r="94" spans="2:9">
      <c r="B94" s="382"/>
      <c r="C94" s="382"/>
      <c r="D94" s="382"/>
      <c r="E94" s="382"/>
      <c r="F94" s="382"/>
      <c r="G94" s="382"/>
      <c r="H94" s="382"/>
      <c r="I94" s="382"/>
    </row>
    <row r="95" spans="2:9">
      <c r="B95" s="382"/>
      <c r="C95" s="382"/>
      <c r="D95" s="382"/>
      <c r="E95" s="382"/>
      <c r="F95" s="382"/>
      <c r="G95" s="382"/>
      <c r="H95" s="382"/>
      <c r="I95" s="382"/>
    </row>
    <row r="96" spans="2:9">
      <c r="B96" s="382"/>
      <c r="C96" s="382"/>
      <c r="D96" s="382"/>
      <c r="E96" s="382"/>
      <c r="F96" s="382"/>
      <c r="G96" s="382"/>
      <c r="H96" s="382"/>
      <c r="I96" s="382"/>
    </row>
    <row r="97" spans="2:9">
      <c r="B97" s="382"/>
      <c r="C97" s="382"/>
      <c r="D97" s="382"/>
      <c r="E97" s="382"/>
      <c r="F97" s="382"/>
      <c r="G97" s="382"/>
      <c r="H97" s="382"/>
      <c r="I97" s="382"/>
    </row>
    <row r="98" spans="2:9">
      <c r="B98" s="382"/>
      <c r="C98" s="382"/>
      <c r="D98" s="382"/>
      <c r="E98" s="382"/>
      <c r="F98" s="382"/>
      <c r="G98" s="382"/>
      <c r="H98" s="382"/>
      <c r="I98" s="382"/>
    </row>
    <row r="99" spans="2:9">
      <c r="B99" s="382"/>
      <c r="C99" s="382"/>
      <c r="D99" s="382"/>
      <c r="E99" s="382"/>
      <c r="F99" s="382"/>
      <c r="G99" s="382"/>
      <c r="H99" s="382"/>
      <c r="I99" s="382"/>
    </row>
    <row r="100" spans="2:9">
      <c r="B100" s="382"/>
      <c r="C100" s="382"/>
      <c r="D100" s="382"/>
      <c r="E100" s="382"/>
      <c r="F100" s="382"/>
      <c r="G100" s="382"/>
      <c r="H100" s="382"/>
      <c r="I100" s="382"/>
    </row>
    <row r="101" spans="2:9">
      <c r="B101" s="382"/>
      <c r="C101" s="382"/>
      <c r="D101" s="382"/>
      <c r="E101" s="382"/>
      <c r="F101" s="382"/>
      <c r="G101" s="382"/>
      <c r="H101" s="382"/>
      <c r="I101" s="382"/>
    </row>
    <row r="102" spans="2:9">
      <c r="B102" s="382"/>
      <c r="C102" s="382"/>
      <c r="D102" s="382"/>
      <c r="E102" s="382"/>
      <c r="F102" s="382"/>
      <c r="G102" s="382"/>
      <c r="H102" s="382"/>
      <c r="I102" s="382"/>
    </row>
    <row r="103" spans="2:9">
      <c r="B103" s="382"/>
      <c r="C103" s="382"/>
      <c r="D103" s="382"/>
      <c r="E103" s="382"/>
      <c r="F103" s="382"/>
      <c r="G103" s="382"/>
      <c r="H103" s="382"/>
      <c r="I103" s="382"/>
    </row>
    <row r="104" spans="2:9">
      <c r="B104" s="382"/>
      <c r="C104" s="382"/>
      <c r="D104" s="382"/>
      <c r="E104" s="382"/>
      <c r="F104" s="382"/>
      <c r="G104" s="382"/>
      <c r="H104" s="382"/>
      <c r="I104" s="382"/>
    </row>
    <row r="105" spans="2:9">
      <c r="B105" s="382"/>
      <c r="C105" s="382"/>
      <c r="D105" s="382"/>
      <c r="E105" s="382"/>
      <c r="F105" s="382"/>
      <c r="G105" s="382"/>
      <c r="H105" s="382"/>
      <c r="I105" s="382"/>
    </row>
    <row r="106" spans="2:9">
      <c r="B106" s="382"/>
      <c r="C106" s="382"/>
      <c r="D106" s="382"/>
      <c r="E106" s="382"/>
      <c r="F106" s="382"/>
      <c r="G106" s="382"/>
      <c r="H106" s="382"/>
      <c r="I106" s="382"/>
    </row>
    <row r="107" spans="2:9">
      <c r="B107" s="382"/>
      <c r="C107" s="382"/>
      <c r="D107" s="382"/>
      <c r="E107" s="382"/>
      <c r="F107" s="382"/>
      <c r="G107" s="382"/>
      <c r="H107" s="382"/>
      <c r="I107" s="382"/>
    </row>
    <row r="108" spans="2:9">
      <c r="B108" s="382"/>
      <c r="C108" s="382"/>
      <c r="D108" s="382"/>
      <c r="E108" s="382"/>
      <c r="F108" s="382"/>
      <c r="G108" s="382"/>
      <c r="H108" s="382"/>
      <c r="I108" s="382"/>
    </row>
    <row r="109" spans="2:9">
      <c r="B109" s="382"/>
      <c r="C109" s="382"/>
      <c r="D109" s="382"/>
      <c r="E109" s="382"/>
      <c r="F109" s="382"/>
      <c r="G109" s="382"/>
      <c r="H109" s="382"/>
      <c r="I109" s="382"/>
    </row>
    <row r="110" spans="2:9">
      <c r="B110" s="382"/>
      <c r="C110" s="382"/>
      <c r="D110" s="382"/>
      <c r="E110" s="382"/>
      <c r="F110" s="382"/>
      <c r="G110" s="382"/>
      <c r="H110" s="382"/>
      <c r="I110" s="382"/>
    </row>
    <row r="111" spans="2:9">
      <c r="B111" s="382"/>
      <c r="C111" s="382"/>
      <c r="D111" s="382"/>
      <c r="E111" s="382"/>
      <c r="F111" s="382"/>
      <c r="G111" s="382"/>
      <c r="H111" s="382"/>
      <c r="I111" s="382"/>
    </row>
    <row r="112" spans="2:9">
      <c r="B112" s="382"/>
      <c r="C112" s="382"/>
      <c r="D112" s="382"/>
      <c r="E112" s="382"/>
      <c r="F112" s="382"/>
      <c r="G112" s="382"/>
      <c r="H112" s="382"/>
      <c r="I112" s="382"/>
    </row>
    <row r="113" spans="2:9">
      <c r="B113" s="382"/>
      <c r="C113" s="382"/>
      <c r="D113" s="382"/>
      <c r="E113" s="382"/>
      <c r="F113" s="382"/>
      <c r="G113" s="382"/>
      <c r="H113" s="382"/>
      <c r="I113" s="382"/>
    </row>
    <row r="114" spans="2:9">
      <c r="B114" s="382"/>
      <c r="C114" s="382"/>
      <c r="D114" s="382"/>
      <c r="E114" s="382"/>
      <c r="F114" s="382"/>
      <c r="G114" s="382"/>
      <c r="H114" s="382"/>
      <c r="I114" s="382"/>
    </row>
    <row r="115" spans="2:9">
      <c r="B115" s="382"/>
      <c r="C115" s="382"/>
      <c r="D115" s="382"/>
      <c r="E115" s="382"/>
      <c r="F115" s="382"/>
      <c r="G115" s="382"/>
      <c r="H115" s="382"/>
      <c r="I115" s="382"/>
    </row>
    <row r="116" spans="2:9">
      <c r="B116" s="382"/>
      <c r="C116" s="382"/>
      <c r="D116" s="382"/>
      <c r="E116" s="382"/>
      <c r="F116" s="382"/>
      <c r="G116" s="382"/>
      <c r="H116" s="382"/>
      <c r="I116" s="382"/>
    </row>
    <row r="117" spans="2:9">
      <c r="B117" s="382"/>
      <c r="C117" s="382"/>
      <c r="D117" s="382"/>
      <c r="E117" s="382"/>
      <c r="F117" s="382"/>
      <c r="G117" s="382"/>
      <c r="H117" s="382"/>
      <c r="I117" s="382"/>
    </row>
    <row r="118" spans="2:9">
      <c r="B118" s="382"/>
      <c r="C118" s="382"/>
      <c r="D118" s="382"/>
      <c r="E118" s="382"/>
      <c r="F118" s="382"/>
      <c r="G118" s="382"/>
      <c r="H118" s="382"/>
      <c r="I118" s="382"/>
    </row>
    <row r="119" spans="2:9">
      <c r="B119" s="382"/>
      <c r="C119" s="382"/>
      <c r="D119" s="382"/>
      <c r="E119" s="382"/>
      <c r="F119" s="382"/>
      <c r="G119" s="382"/>
      <c r="H119" s="382"/>
      <c r="I119" s="382"/>
    </row>
    <row r="120" spans="2:9">
      <c r="B120" s="382"/>
      <c r="C120" s="382"/>
      <c r="D120" s="382"/>
      <c r="E120" s="382"/>
      <c r="F120" s="382"/>
      <c r="G120" s="382"/>
      <c r="H120" s="382"/>
      <c r="I120" s="382"/>
    </row>
    <row r="121" spans="2:9">
      <c r="B121" s="382"/>
      <c r="C121" s="382"/>
      <c r="D121" s="382"/>
      <c r="E121" s="382"/>
      <c r="F121" s="382"/>
      <c r="G121" s="382"/>
      <c r="H121" s="382"/>
      <c r="I121" s="382"/>
    </row>
    <row r="122" spans="2:9">
      <c r="B122" s="382"/>
      <c r="C122" s="382"/>
      <c r="D122" s="382"/>
      <c r="E122" s="382"/>
      <c r="F122" s="382"/>
      <c r="G122" s="382"/>
      <c r="H122" s="382"/>
      <c r="I122" s="382"/>
    </row>
    <row r="123" spans="2:9">
      <c r="B123" s="382"/>
      <c r="C123" s="382"/>
      <c r="D123" s="382"/>
      <c r="E123" s="382"/>
      <c r="F123" s="382"/>
      <c r="G123" s="382"/>
      <c r="H123" s="382"/>
      <c r="I123" s="382"/>
    </row>
    <row r="124" spans="2:9">
      <c r="B124" s="382"/>
      <c r="C124" s="382"/>
      <c r="D124" s="382"/>
      <c r="E124" s="382"/>
      <c r="F124" s="382"/>
      <c r="G124" s="382"/>
      <c r="H124" s="382"/>
      <c r="I124" s="382"/>
    </row>
    <row r="125" spans="2:9">
      <c r="B125" s="382"/>
      <c r="C125" s="382"/>
      <c r="D125" s="382"/>
      <c r="E125" s="382"/>
      <c r="F125" s="382"/>
      <c r="G125" s="382"/>
      <c r="H125" s="382"/>
      <c r="I125" s="382"/>
    </row>
    <row r="126" spans="2:9">
      <c r="B126" s="382"/>
      <c r="C126" s="382"/>
      <c r="D126" s="382"/>
      <c r="E126" s="382"/>
      <c r="F126" s="382"/>
      <c r="G126" s="382"/>
      <c r="H126" s="382"/>
      <c r="I126" s="382"/>
    </row>
    <row r="127" spans="2:9">
      <c r="B127" s="382"/>
      <c r="C127" s="382"/>
      <c r="D127" s="382"/>
      <c r="E127" s="382"/>
      <c r="F127" s="382"/>
      <c r="G127" s="382"/>
      <c r="H127" s="382"/>
      <c r="I127" s="382"/>
    </row>
    <row r="128" spans="2:9">
      <c r="B128" s="382"/>
      <c r="C128" s="382"/>
      <c r="D128" s="382"/>
      <c r="E128" s="382"/>
      <c r="F128" s="382"/>
      <c r="G128" s="382"/>
      <c r="H128" s="382"/>
      <c r="I128" s="382"/>
    </row>
    <row r="129" spans="2:9">
      <c r="B129" s="382"/>
      <c r="C129" s="382"/>
      <c r="D129" s="382"/>
      <c r="E129" s="382"/>
      <c r="F129" s="382"/>
      <c r="G129" s="382"/>
      <c r="H129" s="382"/>
      <c r="I129" s="382"/>
    </row>
    <row r="130" spans="2:9">
      <c r="B130" s="382"/>
      <c r="C130" s="382"/>
      <c r="D130" s="382"/>
      <c r="E130" s="382"/>
      <c r="F130" s="382"/>
      <c r="G130" s="382"/>
      <c r="H130" s="382"/>
      <c r="I130" s="382"/>
    </row>
    <row r="131" spans="2:9">
      <c r="B131" s="382"/>
      <c r="C131" s="382"/>
      <c r="D131" s="382"/>
      <c r="E131" s="382"/>
      <c r="F131" s="382"/>
      <c r="G131" s="382"/>
      <c r="H131" s="382"/>
      <c r="I131" s="382"/>
    </row>
  </sheetData>
  <mergeCells count="50">
    <mergeCell ref="B2:J2"/>
    <mergeCell ref="M2:U2"/>
    <mergeCell ref="B3:J3"/>
    <mergeCell ref="M3:U3"/>
    <mergeCell ref="B4:J4"/>
    <mergeCell ref="M4:U4"/>
    <mergeCell ref="B5:J5"/>
    <mergeCell ref="M5:U5"/>
    <mergeCell ref="B6:J6"/>
    <mergeCell ref="M6:U6"/>
    <mergeCell ref="C12:I12"/>
    <mergeCell ref="N12:T12"/>
    <mergeCell ref="C13:I13"/>
    <mergeCell ref="N13:T13"/>
    <mergeCell ref="E16:I16"/>
    <mergeCell ref="P16:T16"/>
    <mergeCell ref="F17:I17"/>
    <mergeCell ref="Q17:T17"/>
    <mergeCell ref="E26:I26"/>
    <mergeCell ref="P26:T26"/>
    <mergeCell ref="F18:I18"/>
    <mergeCell ref="Q18:T18"/>
    <mergeCell ref="F19:I19"/>
    <mergeCell ref="Q19:T19"/>
    <mergeCell ref="F20:I20"/>
    <mergeCell ref="Q20:T20"/>
    <mergeCell ref="U49:W49"/>
    <mergeCell ref="U50:W50"/>
    <mergeCell ref="E33:I33"/>
    <mergeCell ref="P33:T33"/>
    <mergeCell ref="H36:I36"/>
    <mergeCell ref="S36:T36"/>
    <mergeCell ref="H37:I37"/>
    <mergeCell ref="S37:T37"/>
    <mergeCell ref="B18:C18"/>
    <mergeCell ref="M18:N18"/>
    <mergeCell ref="E43:I43"/>
    <mergeCell ref="P43:T43"/>
    <mergeCell ref="E44:I44"/>
    <mergeCell ref="P44:T44"/>
    <mergeCell ref="E27:I27"/>
    <mergeCell ref="P27:T27"/>
    <mergeCell ref="E28:I28"/>
    <mergeCell ref="P28:T28"/>
    <mergeCell ref="E29:I29"/>
    <mergeCell ref="P29:T29"/>
    <mergeCell ref="E21:J23"/>
    <mergeCell ref="P21:U23"/>
    <mergeCell ref="E25:I25"/>
    <mergeCell ref="P25:T25"/>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8"/>
  <dimension ref="A1:AX59"/>
  <sheetViews>
    <sheetView zoomScale="85" zoomScaleNormal="85" workbookViewId="0">
      <selection activeCell="C21" sqref="C21:E21"/>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21" t="s">
        <v>35</v>
      </c>
      <c r="D4" s="521"/>
      <c r="E4" s="521"/>
      <c r="F4" s="521"/>
      <c r="G4" s="521"/>
      <c r="H4" s="521"/>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22" t="e">
        <f>C21</f>
        <v>#REF!</v>
      </c>
      <c r="F9" s="522"/>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23" t="e">
        <f>IF(D21&gt;100000000000-0.001,"Bbuaannnyyaak Buangget Nngul Aii!!!.",PROPER(TRIM(AD54&amp;" "&amp;AC54&amp;" "&amp;Y11&amp;" "&amp;Y12&amp;" "&amp;B22&amp;" "&amp;B23))&amp;".")</f>
        <v>#REF!</v>
      </c>
      <c r="F11" s="523"/>
      <c r="G11" s="523"/>
      <c r="H11" s="523"/>
      <c r="I11" s="523"/>
      <c r="J11" s="523"/>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24" t="e">
        <f>#REF!</f>
        <v>#REF!</v>
      </c>
      <c r="D21" s="524"/>
      <c r="E21" s="524"/>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20" t="s">
        <v>97</v>
      </c>
      <c r="B25" s="520"/>
      <c r="C25" s="520"/>
      <c r="D25" s="520"/>
      <c r="E25" s="520"/>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20" t="s">
        <v>106</v>
      </c>
      <c r="B26" s="520"/>
      <c r="C26" s="520"/>
      <c r="D26" s="520"/>
      <c r="E26" s="520"/>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25" t="s">
        <v>108</v>
      </c>
      <c r="B30" s="525"/>
      <c r="C30" s="525"/>
      <c r="D30" s="525"/>
      <c r="E30" s="525"/>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26" t="s">
        <v>110</v>
      </c>
      <c r="B31" s="526"/>
      <c r="C31" s="526"/>
      <c r="D31" s="526"/>
      <c r="E31" s="526"/>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7" t="s">
        <v>125</v>
      </c>
      <c r="D33" s="527"/>
      <c r="E33" s="527"/>
      <c r="F33" s="527"/>
      <c r="G33" s="527"/>
      <c r="H33" s="527"/>
      <c r="I33" s="527"/>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7" t="s">
        <v>133</v>
      </c>
      <c r="D34" s="527"/>
      <c r="E34" s="527"/>
      <c r="F34" s="527"/>
      <c r="G34" s="527"/>
      <c r="H34" s="527"/>
      <c r="I34" s="527"/>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25" t="s">
        <v>141</v>
      </c>
      <c r="D39" s="525"/>
      <c r="E39" s="525"/>
      <c r="F39" s="525"/>
      <c r="G39" s="525"/>
      <c r="H39" s="525"/>
      <c r="I39" s="525"/>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20" t="s">
        <v>142</v>
      </c>
      <c r="D40" s="520"/>
      <c r="E40" s="520"/>
      <c r="F40" s="520"/>
      <c r="G40" s="520"/>
      <c r="H40" s="520"/>
      <c r="I40" s="520"/>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9"/>
  <dimension ref="A1:AX59"/>
  <sheetViews>
    <sheetView zoomScale="85" zoomScaleNormal="85" workbookViewId="0">
      <selection activeCell="C22" sqref="C22"/>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21" t="s">
        <v>35</v>
      </c>
      <c r="D4" s="521"/>
      <c r="E4" s="521"/>
      <c r="F4" s="521"/>
      <c r="G4" s="521"/>
      <c r="H4" s="521"/>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22" t="e">
        <f>C21</f>
        <v>#REF!</v>
      </c>
      <c r="F9" s="522"/>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23" t="e">
        <f>IF(D21&gt;100000000000-0.001,"Bbuaannnyyaak Buangget Nngul Aii!!!.",PROPER(TRIM(AD54&amp;" "&amp;AC54&amp;" "&amp;Y11&amp;" "&amp;Y12&amp;" "&amp;B22&amp;" "&amp;B23))&amp;".")</f>
        <v>#REF!</v>
      </c>
      <c r="F11" s="523"/>
      <c r="G11" s="523"/>
      <c r="H11" s="523"/>
      <c r="I11" s="523"/>
      <c r="J11" s="523"/>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24" t="e">
        <f>#REF!</f>
        <v>#REF!</v>
      </c>
      <c r="D21" s="524"/>
      <c r="E21" s="524"/>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20" t="s">
        <v>97</v>
      </c>
      <c r="B25" s="520"/>
      <c r="C25" s="520"/>
      <c r="D25" s="520"/>
      <c r="E25" s="520"/>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20" t="s">
        <v>106</v>
      </c>
      <c r="B26" s="520"/>
      <c r="C26" s="520"/>
      <c r="D26" s="520"/>
      <c r="E26" s="520"/>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25" t="s">
        <v>108</v>
      </c>
      <c r="B30" s="525"/>
      <c r="C30" s="525"/>
      <c r="D30" s="525"/>
      <c r="E30" s="525"/>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26" t="s">
        <v>110</v>
      </c>
      <c r="B31" s="526"/>
      <c r="C31" s="526"/>
      <c r="D31" s="526"/>
      <c r="E31" s="526"/>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7" t="s">
        <v>125</v>
      </c>
      <c r="D33" s="527"/>
      <c r="E33" s="527"/>
      <c r="F33" s="527"/>
      <c r="G33" s="527"/>
      <c r="H33" s="527"/>
      <c r="I33" s="527"/>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7" t="s">
        <v>133</v>
      </c>
      <c r="D34" s="527"/>
      <c r="E34" s="527"/>
      <c r="F34" s="527"/>
      <c r="G34" s="527"/>
      <c r="H34" s="527"/>
      <c r="I34" s="527"/>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25" t="s">
        <v>141</v>
      </c>
      <c r="D39" s="525"/>
      <c r="E39" s="525"/>
      <c r="F39" s="525"/>
      <c r="G39" s="525"/>
      <c r="H39" s="525"/>
      <c r="I39" s="525"/>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20" t="s">
        <v>142</v>
      </c>
      <c r="D40" s="520"/>
      <c r="E40" s="520"/>
      <c r="F40" s="520"/>
      <c r="G40" s="520"/>
      <c r="H40" s="520"/>
      <c r="I40" s="520"/>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FF97-FB3A-4BAE-A28B-7D9BDDD0D9AF}">
  <sheetPr codeName="Sheet10">
    <tabColor rgb="FFFFFF00"/>
  </sheetPr>
  <dimension ref="A2:X131"/>
  <sheetViews>
    <sheetView view="pageBreakPreview" zoomScale="124" zoomScaleSheetLayoutView="124" workbookViewId="0">
      <selection activeCell="M31" sqref="M31"/>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2" spans="1:24" ht="23.25">
      <c r="B2" s="432" t="s">
        <v>25</v>
      </c>
      <c r="C2" s="432"/>
      <c r="D2" s="432"/>
      <c r="E2" s="432"/>
      <c r="F2" s="432"/>
      <c r="G2" s="432"/>
      <c r="H2" s="432"/>
      <c r="I2" s="432"/>
      <c r="J2" s="432"/>
      <c r="M2" s="432" t="s">
        <v>25</v>
      </c>
      <c r="N2" s="432"/>
      <c r="O2" s="432"/>
      <c r="P2" s="432"/>
      <c r="Q2" s="432"/>
      <c r="R2" s="432"/>
      <c r="S2" s="432"/>
      <c r="T2" s="432"/>
      <c r="U2" s="432"/>
    </row>
    <row r="3" spans="1:24" ht="23.25">
      <c r="B3" s="432" t="s">
        <v>0</v>
      </c>
      <c r="C3" s="432"/>
      <c r="D3" s="432"/>
      <c r="E3" s="432"/>
      <c r="F3" s="432"/>
      <c r="G3" s="432"/>
      <c r="H3" s="432"/>
      <c r="I3" s="432"/>
      <c r="J3" s="432"/>
      <c r="M3" s="432" t="s">
        <v>0</v>
      </c>
      <c r="N3" s="432"/>
      <c r="O3" s="432"/>
      <c r="P3" s="432"/>
      <c r="Q3" s="432"/>
      <c r="R3" s="432"/>
      <c r="S3" s="432"/>
      <c r="T3" s="432"/>
      <c r="U3" s="432"/>
    </row>
    <row r="4" spans="1:24" ht="20.25">
      <c r="B4" s="413" t="s">
        <v>411</v>
      </c>
      <c r="C4" s="413"/>
      <c r="D4" s="413"/>
      <c r="E4" s="413"/>
      <c r="F4" s="413"/>
      <c r="G4" s="413"/>
      <c r="H4" s="413"/>
      <c r="I4" s="413"/>
      <c r="J4" s="413"/>
      <c r="M4" s="413" t="s">
        <v>411</v>
      </c>
      <c r="N4" s="413"/>
      <c r="O4" s="413"/>
      <c r="P4" s="413"/>
      <c r="Q4" s="413"/>
      <c r="R4" s="413"/>
      <c r="S4" s="413"/>
      <c r="T4" s="413"/>
      <c r="U4" s="413"/>
    </row>
    <row r="5" spans="1:24" ht="15.75">
      <c r="B5" s="433" t="s">
        <v>447</v>
      </c>
      <c r="C5" s="433"/>
      <c r="D5" s="433"/>
      <c r="E5" s="433"/>
      <c r="F5" s="433"/>
      <c r="G5" s="433"/>
      <c r="H5" s="433"/>
      <c r="I5" s="433"/>
      <c r="J5" s="433"/>
      <c r="M5" s="433" t="s">
        <v>447</v>
      </c>
      <c r="N5" s="433"/>
      <c r="O5" s="433"/>
      <c r="P5" s="433"/>
      <c r="Q5" s="433"/>
      <c r="R5" s="433"/>
      <c r="S5" s="433"/>
      <c r="T5" s="433"/>
      <c r="U5" s="433"/>
    </row>
    <row r="6" spans="1:24" ht="15.75">
      <c r="B6" s="433" t="s">
        <v>418</v>
      </c>
      <c r="C6" s="433"/>
      <c r="D6" s="433"/>
      <c r="E6" s="433"/>
      <c r="F6" s="433"/>
      <c r="G6" s="433"/>
      <c r="H6" s="433"/>
      <c r="I6" s="433"/>
      <c r="J6" s="433"/>
      <c r="M6" s="433" t="s">
        <v>418</v>
      </c>
      <c r="N6" s="433"/>
      <c r="O6" s="433"/>
      <c r="P6" s="433"/>
      <c r="Q6" s="433"/>
      <c r="R6" s="433"/>
      <c r="S6" s="433"/>
      <c r="T6" s="433"/>
      <c r="U6" s="433"/>
    </row>
    <row r="8" spans="1:24">
      <c r="E8" s="383"/>
      <c r="F8" s="58" t="s">
        <v>27</v>
      </c>
      <c r="G8" s="59" t="s">
        <v>2</v>
      </c>
      <c r="H8" s="58" t="s">
        <v>228</v>
      </c>
      <c r="P8" s="383"/>
      <c r="Q8" s="58" t="s">
        <v>27</v>
      </c>
      <c r="R8" s="59" t="s">
        <v>2</v>
      </c>
      <c r="S8" s="58" t="s">
        <v>228</v>
      </c>
    </row>
    <row r="9" spans="1:24">
      <c r="F9" s="58" t="s">
        <v>229</v>
      </c>
      <c r="G9" s="59" t="s">
        <v>2</v>
      </c>
      <c r="H9" s="58" t="s">
        <v>342</v>
      </c>
      <c r="Q9" s="58" t="s">
        <v>229</v>
      </c>
      <c r="R9" s="59" t="s">
        <v>2</v>
      </c>
      <c r="S9" s="58" t="s">
        <v>342</v>
      </c>
    </row>
    <row r="10" spans="1:24" ht="15.75" thickBot="1">
      <c r="F10" s="58" t="s">
        <v>26</v>
      </c>
      <c r="G10" s="59" t="s">
        <v>2</v>
      </c>
      <c r="H10" s="307" t="s">
        <v>492</v>
      </c>
      <c r="Q10" s="58" t="s">
        <v>26</v>
      </c>
      <c r="R10" s="59" t="s">
        <v>2</v>
      </c>
      <c r="S10" s="307" t="str">
        <f>H10</f>
        <v>NOMOR SPD</v>
      </c>
    </row>
    <row r="11" spans="1:24" ht="15.75" thickTop="1">
      <c r="A11" s="304"/>
      <c r="B11" s="304"/>
      <c r="C11" s="304"/>
      <c r="D11" s="304"/>
      <c r="E11" s="304"/>
      <c r="F11" s="304"/>
      <c r="G11" s="304"/>
      <c r="H11" s="304" t="s">
        <v>463</v>
      </c>
      <c r="I11" s="304"/>
      <c r="J11" s="304"/>
      <c r="L11" s="304"/>
      <c r="M11" s="304"/>
      <c r="N11" s="304"/>
      <c r="O11" s="304"/>
      <c r="P11" s="304"/>
      <c r="Q11" s="304"/>
      <c r="R11" s="304"/>
      <c r="S11" s="304" t="s">
        <v>463</v>
      </c>
      <c r="T11" s="304"/>
      <c r="U11" s="304"/>
    </row>
    <row r="12" spans="1:24" ht="21.75" customHeight="1">
      <c r="C12" s="425" t="s">
        <v>498</v>
      </c>
      <c r="D12" s="425"/>
      <c r="E12" s="425"/>
      <c r="F12" s="425"/>
      <c r="G12" s="425"/>
      <c r="H12" s="425"/>
      <c r="I12" s="425"/>
      <c r="J12" s="71"/>
      <c r="N12" s="425" t="s">
        <v>498</v>
      </c>
      <c r="O12" s="425"/>
      <c r="P12" s="425"/>
      <c r="Q12" s="425"/>
      <c r="R12" s="425"/>
      <c r="S12" s="425"/>
      <c r="T12" s="425"/>
      <c r="U12" s="71"/>
    </row>
    <row r="13" spans="1:24" ht="21.75" customHeight="1">
      <c r="C13" s="417" t="s">
        <v>458</v>
      </c>
      <c r="D13" s="417"/>
      <c r="E13" s="417"/>
      <c r="F13" s="417"/>
      <c r="G13" s="417"/>
      <c r="H13" s="417"/>
      <c r="I13" s="417"/>
      <c r="J13" s="384"/>
      <c r="N13" s="417" t="s">
        <v>458</v>
      </c>
      <c r="O13" s="417"/>
      <c r="P13" s="417"/>
      <c r="Q13" s="417"/>
      <c r="R13" s="417"/>
      <c r="S13" s="417"/>
      <c r="T13" s="417"/>
      <c r="U13" s="384"/>
      <c r="X13" s="384"/>
    </row>
    <row r="14" spans="1:24" ht="15.75" thickBot="1">
      <c r="A14" s="1"/>
      <c r="B14" s="1"/>
      <c r="C14" s="1"/>
      <c r="D14" s="1"/>
      <c r="E14" s="1"/>
      <c r="F14" s="1"/>
      <c r="G14" s="1"/>
      <c r="H14" s="1"/>
      <c r="I14" s="1"/>
      <c r="J14" s="383"/>
      <c r="L14" s="1"/>
      <c r="M14" s="1"/>
      <c r="N14" s="1"/>
      <c r="O14" s="1"/>
      <c r="P14" s="1"/>
      <c r="Q14" s="1"/>
      <c r="R14" s="1"/>
      <c r="S14" s="1"/>
      <c r="T14" s="1"/>
      <c r="U14" s="383"/>
    </row>
    <row r="15" spans="1:24" ht="21" customHeight="1" thickTop="1">
      <c r="A15" s="325" t="s">
        <v>217</v>
      </c>
      <c r="B15" s="326" t="s">
        <v>246</v>
      </c>
      <c r="C15" s="326"/>
      <c r="D15" s="327" t="s">
        <v>2</v>
      </c>
      <c r="E15" s="326" t="s">
        <v>450</v>
      </c>
      <c r="F15" s="326"/>
      <c r="G15" s="326"/>
      <c r="H15" s="326"/>
      <c r="I15" s="326"/>
      <c r="J15" s="328"/>
      <c r="L15" s="325" t="s">
        <v>217</v>
      </c>
      <c r="M15" s="326" t="s">
        <v>246</v>
      </c>
      <c r="N15" s="326"/>
      <c r="O15" s="327" t="s">
        <v>2</v>
      </c>
      <c r="P15" s="326" t="s">
        <v>450</v>
      </c>
      <c r="Q15" s="326"/>
      <c r="R15" s="326"/>
      <c r="S15" s="326"/>
      <c r="T15" s="326"/>
      <c r="U15" s="328"/>
    </row>
    <row r="16" spans="1:24" ht="21" customHeight="1">
      <c r="A16" s="329" t="s">
        <v>218</v>
      </c>
      <c r="B16" s="330" t="s">
        <v>248</v>
      </c>
      <c r="C16" s="330"/>
      <c r="D16" s="331" t="s">
        <v>2</v>
      </c>
      <c r="E16" s="475" t="str">
        <f>SURTUG!G22</f>
        <v>NAMA2</v>
      </c>
      <c r="F16" s="475"/>
      <c r="G16" s="475"/>
      <c r="H16" s="475"/>
      <c r="I16" s="475"/>
      <c r="J16" s="328"/>
      <c r="L16" s="329" t="s">
        <v>218</v>
      </c>
      <c r="M16" s="330" t="s">
        <v>248</v>
      </c>
      <c r="N16" s="330"/>
      <c r="O16" s="331" t="s">
        <v>2</v>
      </c>
      <c r="P16" s="475" t="str">
        <f>E16</f>
        <v>NAMA2</v>
      </c>
      <c r="Q16" s="475"/>
      <c r="R16" s="475"/>
      <c r="S16" s="475"/>
      <c r="T16" s="475"/>
      <c r="U16" s="328"/>
    </row>
    <row r="17" spans="1:23" ht="21" customHeight="1">
      <c r="A17" s="332" t="s">
        <v>249</v>
      </c>
      <c r="B17" s="323" t="s">
        <v>230</v>
      </c>
      <c r="C17" s="323"/>
      <c r="D17" s="333" t="s">
        <v>2</v>
      </c>
      <c r="E17" s="323" t="s">
        <v>250</v>
      </c>
      <c r="F17" s="476" t="str">
        <f>SURTUG!G23</f>
        <v>PANGKAT2</v>
      </c>
      <c r="G17" s="476"/>
      <c r="H17" s="476"/>
      <c r="I17" s="476"/>
      <c r="J17" s="334"/>
      <c r="L17" s="332" t="s">
        <v>249</v>
      </c>
      <c r="M17" s="323" t="s">
        <v>230</v>
      </c>
      <c r="N17" s="323"/>
      <c r="O17" s="333" t="s">
        <v>2</v>
      </c>
      <c r="P17" s="323" t="s">
        <v>250</v>
      </c>
      <c r="Q17" s="476" t="str">
        <f>F17</f>
        <v>PANGKAT2</v>
      </c>
      <c r="R17" s="476"/>
      <c r="S17" s="476"/>
      <c r="T17" s="476"/>
      <c r="U17" s="334"/>
    </row>
    <row r="18" spans="1:23" ht="21" customHeight="1">
      <c r="A18" s="335"/>
      <c r="B18" s="323" t="s">
        <v>493</v>
      </c>
      <c r="C18" s="323"/>
      <c r="D18" s="333" t="s">
        <v>2</v>
      </c>
      <c r="E18" s="323" t="s">
        <v>251</v>
      </c>
      <c r="F18" s="472" t="str">
        <f>SURTUG!G25</f>
        <v>JABATAN2</v>
      </c>
      <c r="G18" s="472"/>
      <c r="H18" s="472"/>
      <c r="I18" s="472"/>
      <c r="J18" s="334"/>
      <c r="L18" s="335"/>
      <c r="M18" s="323" t="s">
        <v>493</v>
      </c>
      <c r="N18" s="323"/>
      <c r="O18" s="333" t="s">
        <v>2</v>
      </c>
      <c r="P18" s="323" t="s">
        <v>251</v>
      </c>
      <c r="Q18" s="472" t="str">
        <f>F18</f>
        <v>JABATAN2</v>
      </c>
      <c r="R18" s="472"/>
      <c r="S18" s="472"/>
      <c r="T18" s="472"/>
      <c r="U18" s="334"/>
    </row>
    <row r="19" spans="1:23" ht="21" customHeight="1">
      <c r="A19" s="335"/>
      <c r="B19" s="323" t="s">
        <v>232</v>
      </c>
      <c r="C19" s="323"/>
      <c r="D19" s="333" t="s">
        <v>2</v>
      </c>
      <c r="E19" s="323"/>
      <c r="F19" s="473"/>
      <c r="G19" s="473"/>
      <c r="H19" s="473"/>
      <c r="I19" s="473"/>
      <c r="J19" s="334"/>
      <c r="L19" s="335"/>
      <c r="M19" s="323" t="s">
        <v>232</v>
      </c>
      <c r="N19" s="323"/>
      <c r="O19" s="333" t="s">
        <v>2</v>
      </c>
      <c r="P19" s="323"/>
      <c r="Q19" s="473"/>
      <c r="R19" s="473"/>
      <c r="S19" s="473"/>
      <c r="T19" s="473"/>
      <c r="U19" s="334"/>
      <c r="W19" t="s">
        <v>464</v>
      </c>
    </row>
    <row r="20" spans="1:23" ht="21" customHeight="1">
      <c r="A20" s="336"/>
      <c r="B20" s="326"/>
      <c r="C20" s="326"/>
      <c r="D20" s="327"/>
      <c r="E20" s="326"/>
      <c r="F20" s="474"/>
      <c r="G20" s="474"/>
      <c r="H20" s="474"/>
      <c r="I20" s="474"/>
      <c r="J20" s="334"/>
      <c r="L20" s="336"/>
      <c r="M20" s="326"/>
      <c r="N20" s="326"/>
      <c r="O20" s="327"/>
      <c r="P20" s="326"/>
      <c r="Q20" s="474"/>
      <c r="R20" s="474"/>
      <c r="S20" s="474"/>
      <c r="T20" s="474"/>
      <c r="U20" s="334"/>
    </row>
    <row r="21" spans="1:23" ht="21" customHeight="1">
      <c r="A21" s="332" t="s">
        <v>253</v>
      </c>
      <c r="B21" s="323" t="s">
        <v>254</v>
      </c>
      <c r="C21" s="323"/>
      <c r="D21" s="310" t="s">
        <v>2</v>
      </c>
      <c r="E21" s="467" t="s">
        <v>471</v>
      </c>
      <c r="F21" s="467"/>
      <c r="G21" s="467"/>
      <c r="H21" s="467"/>
      <c r="I21" s="467"/>
      <c r="J21" s="467"/>
      <c r="L21" s="332" t="s">
        <v>253</v>
      </c>
      <c r="M21" s="323" t="s">
        <v>254</v>
      </c>
      <c r="N21" s="323"/>
      <c r="O21" s="310" t="s">
        <v>2</v>
      </c>
      <c r="P21" s="467" t="str">
        <f>E21</f>
        <v>Perjalanan Dinas Dalam kota, dalam rangka Distribusi Obat ke puskesmas.</v>
      </c>
      <c r="Q21" s="467"/>
      <c r="R21" s="467"/>
      <c r="S21" s="467"/>
      <c r="T21" s="467"/>
      <c r="U21" s="467"/>
    </row>
    <row r="22" spans="1:23" ht="17.25" customHeight="1">
      <c r="A22" s="332"/>
      <c r="B22" s="323"/>
      <c r="C22" s="323"/>
      <c r="D22" s="333"/>
      <c r="E22" s="468"/>
      <c r="F22" s="468"/>
      <c r="G22" s="468"/>
      <c r="H22" s="468"/>
      <c r="I22" s="468"/>
      <c r="J22" s="468"/>
      <c r="L22" s="332"/>
      <c r="M22" s="323"/>
      <c r="N22" s="323"/>
      <c r="O22" s="333"/>
      <c r="P22" s="468"/>
      <c r="Q22" s="468"/>
      <c r="R22" s="468"/>
      <c r="S22" s="468"/>
      <c r="T22" s="468"/>
      <c r="U22" s="468"/>
    </row>
    <row r="23" spans="1:23" ht="14.45" customHeight="1">
      <c r="A23" s="325"/>
      <c r="B23" s="326"/>
      <c r="C23" s="326"/>
      <c r="D23" s="327"/>
      <c r="E23" s="469"/>
      <c r="F23" s="469"/>
      <c r="G23" s="469"/>
      <c r="H23" s="469"/>
      <c r="I23" s="469"/>
      <c r="J23" s="469"/>
      <c r="L23" s="325"/>
      <c r="M23" s="326"/>
      <c r="N23" s="326"/>
      <c r="O23" s="327"/>
      <c r="P23" s="469"/>
      <c r="Q23" s="469"/>
      <c r="R23" s="469"/>
      <c r="S23" s="469"/>
      <c r="T23" s="469"/>
      <c r="U23" s="469"/>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329" t="s">
        <v>256</v>
      </c>
      <c r="M24" s="330" t="s">
        <v>257</v>
      </c>
      <c r="N24" s="330"/>
      <c r="O24" s="331" t="s">
        <v>2</v>
      </c>
      <c r="P24" s="337" t="str">
        <f>E24</f>
        <v>Kendaraan Darat</v>
      </c>
      <c r="Q24" s="337"/>
      <c r="R24" s="338"/>
      <c r="S24" s="338"/>
      <c r="T24" s="338"/>
      <c r="U24" s="328"/>
    </row>
    <row r="25" spans="1:23" ht="21" customHeight="1">
      <c r="A25" s="332" t="s">
        <v>258</v>
      </c>
      <c r="B25" s="323" t="s">
        <v>259</v>
      </c>
      <c r="C25" s="323"/>
      <c r="D25" s="333" t="s">
        <v>2</v>
      </c>
      <c r="E25" s="470" t="s">
        <v>353</v>
      </c>
      <c r="F25" s="470"/>
      <c r="G25" s="470"/>
      <c r="H25" s="470"/>
      <c r="I25" s="470"/>
      <c r="J25" s="334"/>
      <c r="L25" s="332" t="s">
        <v>258</v>
      </c>
      <c r="M25" s="323" t="s">
        <v>259</v>
      </c>
      <c r="N25" s="323"/>
      <c r="O25" s="333" t="s">
        <v>2</v>
      </c>
      <c r="P25" s="470" t="s">
        <v>353</v>
      </c>
      <c r="Q25" s="470"/>
      <c r="R25" s="470"/>
      <c r="S25" s="470"/>
      <c r="T25" s="470"/>
      <c r="U25" s="334"/>
    </row>
    <row r="26" spans="1:23" ht="21" customHeight="1">
      <c r="A26" s="336"/>
      <c r="B26" s="326" t="s">
        <v>260</v>
      </c>
      <c r="C26" s="326"/>
      <c r="D26" s="327" t="s">
        <v>2</v>
      </c>
      <c r="E26" s="471" t="str">
        <f>SURTUG!G44</f>
        <v>NAMA PUSKESMAS</v>
      </c>
      <c r="F26" s="471"/>
      <c r="G26" s="471"/>
      <c r="H26" s="471"/>
      <c r="I26" s="471"/>
      <c r="J26" s="339"/>
      <c r="L26" s="336"/>
      <c r="M26" s="326" t="s">
        <v>260</v>
      </c>
      <c r="N26" s="326"/>
      <c r="O26" s="327" t="s">
        <v>2</v>
      </c>
      <c r="P26" s="471" t="str">
        <f>E26</f>
        <v>NAMA PUSKESMAS</v>
      </c>
      <c r="Q26" s="471"/>
      <c r="R26" s="471"/>
      <c r="S26" s="471"/>
      <c r="T26" s="471"/>
      <c r="U26" s="339"/>
    </row>
    <row r="27" spans="1:23" ht="21" customHeight="1">
      <c r="A27" s="332" t="s">
        <v>261</v>
      </c>
      <c r="B27" s="323" t="s">
        <v>262</v>
      </c>
      <c r="C27" s="323"/>
      <c r="D27" s="333" t="s">
        <v>2</v>
      </c>
      <c r="E27" s="464" t="str">
        <f>SURTUG!G37</f>
        <v>JUMLAH HARI</v>
      </c>
      <c r="F27" s="464"/>
      <c r="G27" s="464"/>
      <c r="H27" s="464"/>
      <c r="I27" s="464"/>
      <c r="J27" s="334"/>
      <c r="L27" s="332" t="s">
        <v>261</v>
      </c>
      <c r="M27" s="323" t="s">
        <v>262</v>
      </c>
      <c r="N27" s="323"/>
      <c r="O27" s="333" t="s">
        <v>2</v>
      </c>
      <c r="P27" s="464" t="str">
        <f>E27</f>
        <v>JUMLAH HARI</v>
      </c>
      <c r="Q27" s="464"/>
      <c r="R27" s="464"/>
      <c r="S27" s="464"/>
      <c r="T27" s="464"/>
      <c r="U27" s="334"/>
    </row>
    <row r="28" spans="1:23" ht="21" customHeight="1">
      <c r="A28" s="335"/>
      <c r="B28" s="323" t="s">
        <v>263</v>
      </c>
      <c r="C28" s="323"/>
      <c r="D28" s="333" t="s">
        <v>2</v>
      </c>
      <c r="E28" s="465" t="str">
        <f>SURTUG!G38</f>
        <v>TANGGAL BERANGKAT</v>
      </c>
      <c r="F28" s="465"/>
      <c r="G28" s="465"/>
      <c r="H28" s="465"/>
      <c r="I28" s="465"/>
      <c r="J28" s="334"/>
      <c r="L28" s="335"/>
      <c r="M28" s="323" t="s">
        <v>263</v>
      </c>
      <c r="N28" s="323"/>
      <c r="O28" s="333" t="s">
        <v>2</v>
      </c>
      <c r="P28" s="465" t="str">
        <f>E28</f>
        <v>TANGGAL BERANGKAT</v>
      </c>
      <c r="Q28" s="465"/>
      <c r="R28" s="465"/>
      <c r="S28" s="465"/>
      <c r="T28" s="465"/>
      <c r="U28" s="334"/>
    </row>
    <row r="29" spans="1:23" ht="21" customHeight="1">
      <c r="A29" s="336"/>
      <c r="B29" s="326" t="s">
        <v>264</v>
      </c>
      <c r="C29" s="326"/>
      <c r="D29" s="327" t="s">
        <v>2</v>
      </c>
      <c r="E29" s="466" t="str">
        <f>SURTUG!G39</f>
        <v>TANGGAL PULANG</v>
      </c>
      <c r="F29" s="466"/>
      <c r="G29" s="466"/>
      <c r="H29" s="466"/>
      <c r="I29" s="466"/>
      <c r="J29" s="334"/>
      <c r="L29" s="336"/>
      <c r="M29" s="326" t="s">
        <v>264</v>
      </c>
      <c r="N29" s="326"/>
      <c r="O29" s="327" t="s">
        <v>2</v>
      </c>
      <c r="P29" s="466" t="str">
        <f>E29</f>
        <v>TANGGAL PULANG</v>
      </c>
      <c r="Q29" s="466"/>
      <c r="R29" s="466"/>
      <c r="S29" s="466"/>
      <c r="T29" s="466"/>
      <c r="U29" s="334"/>
    </row>
    <row r="30" spans="1:23" ht="21" customHeight="1">
      <c r="A30" s="329" t="s">
        <v>265</v>
      </c>
      <c r="B30" s="330" t="s">
        <v>497</v>
      </c>
      <c r="C30" s="330"/>
      <c r="D30" s="331" t="s">
        <v>2</v>
      </c>
      <c r="E30" s="330"/>
      <c r="F30" s="330"/>
      <c r="G30" s="330"/>
      <c r="H30" s="330"/>
      <c r="I30" s="330"/>
      <c r="J30" s="328"/>
      <c r="L30" s="329" t="s">
        <v>265</v>
      </c>
      <c r="M30" s="330" t="s">
        <v>497</v>
      </c>
      <c r="N30" s="330"/>
      <c r="O30" s="331" t="s">
        <v>2</v>
      </c>
      <c r="P30" s="330"/>
      <c r="Q30" s="330"/>
      <c r="R30" s="330"/>
      <c r="S30" s="330"/>
      <c r="T30" s="330"/>
      <c r="U30" s="328"/>
    </row>
    <row r="31" spans="1:23" ht="21" customHeight="1">
      <c r="A31" s="332" t="s">
        <v>267</v>
      </c>
      <c r="B31" s="323" t="s">
        <v>268</v>
      </c>
      <c r="C31" s="323"/>
      <c r="D31" s="333" t="s">
        <v>2</v>
      </c>
      <c r="E31" s="346" t="s">
        <v>467</v>
      </c>
      <c r="F31" s="346"/>
      <c r="G31" s="346"/>
      <c r="H31" s="346"/>
      <c r="I31" s="346"/>
      <c r="J31" s="347"/>
      <c r="K31" s="348"/>
      <c r="L31" s="332" t="s">
        <v>267</v>
      </c>
      <c r="M31" s="323" t="s">
        <v>268</v>
      </c>
      <c r="N31" s="323"/>
      <c r="O31" s="333" t="s">
        <v>2</v>
      </c>
      <c r="P31" s="346" t="str">
        <f>E31</f>
        <v>DPA UPTD Perbekalan Obat dan Alkes Kabupaten Paser</v>
      </c>
      <c r="Q31" s="346"/>
      <c r="R31" s="346"/>
      <c r="S31" s="346"/>
      <c r="T31" s="346"/>
      <c r="U31" s="347"/>
    </row>
    <row r="32" spans="1:23" ht="21" customHeight="1">
      <c r="A32" s="323"/>
      <c r="B32" s="323" t="s">
        <v>270</v>
      </c>
      <c r="C32" s="323"/>
      <c r="D32" s="333" t="s">
        <v>2</v>
      </c>
      <c r="E32" s="323" t="s">
        <v>417</v>
      </c>
      <c r="F32" s="323"/>
      <c r="G32" s="323"/>
      <c r="H32" s="323"/>
      <c r="I32" s="323"/>
      <c r="J32" s="334"/>
      <c r="L32" s="323"/>
      <c r="M32" s="323" t="s">
        <v>270</v>
      </c>
      <c r="N32" s="323"/>
      <c r="O32" s="333" t="s">
        <v>2</v>
      </c>
      <c r="P32" s="323" t="s">
        <v>417</v>
      </c>
      <c r="Q32" s="323"/>
      <c r="R32" s="323"/>
      <c r="S32" s="323"/>
      <c r="T32" s="323"/>
      <c r="U32" s="334"/>
    </row>
    <row r="33" spans="1:21" ht="21" customHeight="1">
      <c r="A33" s="326"/>
      <c r="B33" s="326" t="s">
        <v>272</v>
      </c>
      <c r="C33" s="326"/>
      <c r="D33" s="327" t="s">
        <v>2</v>
      </c>
      <c r="E33" s="459" t="str">
        <f>'NOTA DINAS'!H49</f>
        <v>KODE REKENING</v>
      </c>
      <c r="F33" s="460"/>
      <c r="G33" s="460"/>
      <c r="H33" s="460"/>
      <c r="I33" s="460"/>
      <c r="J33" s="334"/>
      <c r="L33" s="326"/>
      <c r="M33" s="326" t="s">
        <v>272</v>
      </c>
      <c r="N33" s="326"/>
      <c r="O33" s="327" t="s">
        <v>2</v>
      </c>
      <c r="P33" s="460" t="str">
        <f>E33</f>
        <v>KODE REKENING</v>
      </c>
      <c r="Q33" s="460"/>
      <c r="R33" s="460"/>
      <c r="S33" s="460"/>
      <c r="T33" s="460"/>
      <c r="U33" s="334"/>
    </row>
    <row r="34" spans="1:21" ht="21" customHeight="1" thickBot="1">
      <c r="A34" s="340" t="s">
        <v>274</v>
      </c>
      <c r="B34" s="341" t="s">
        <v>275</v>
      </c>
      <c r="C34" s="341"/>
      <c r="D34" s="342" t="s">
        <v>2</v>
      </c>
      <c r="E34" s="343"/>
      <c r="F34" s="341"/>
      <c r="G34" s="341"/>
      <c r="H34" s="341"/>
      <c r="I34" s="341"/>
      <c r="J34" s="344"/>
      <c r="L34" s="340" t="s">
        <v>274</v>
      </c>
      <c r="M34" s="341" t="s">
        <v>275</v>
      </c>
      <c r="N34" s="341"/>
      <c r="O34" s="342" t="s">
        <v>2</v>
      </c>
      <c r="P34" s="343"/>
      <c r="Q34" s="341"/>
      <c r="R34" s="341"/>
      <c r="S34" s="341"/>
      <c r="T34" s="341"/>
      <c r="U34" s="344"/>
    </row>
    <row r="35" spans="1:21" ht="15" customHeight="1" thickTop="1">
      <c r="A35" s="260"/>
      <c r="B35" s="260"/>
      <c r="C35" s="260"/>
      <c r="D35" s="260"/>
      <c r="E35" s="260"/>
      <c r="F35" s="58"/>
      <c r="G35" s="58"/>
      <c r="H35" s="58" t="s">
        <v>282</v>
      </c>
      <c r="I35" s="58"/>
      <c r="J35" s="260"/>
      <c r="L35" s="260"/>
      <c r="M35" s="260"/>
      <c r="N35" s="260"/>
      <c r="O35" s="260"/>
      <c r="P35" s="260"/>
      <c r="Q35" s="58"/>
      <c r="R35" s="58"/>
      <c r="S35" s="58" t="s">
        <v>282</v>
      </c>
      <c r="T35" s="58"/>
      <c r="U35" s="260"/>
    </row>
    <row r="36" spans="1:21" ht="21" customHeight="1">
      <c r="A36" s="58"/>
      <c r="B36" s="58"/>
      <c r="C36" s="58"/>
      <c r="D36" s="58"/>
      <c r="E36" s="58" t="s">
        <v>277</v>
      </c>
      <c r="F36" s="58"/>
      <c r="G36" s="63" t="s">
        <v>2</v>
      </c>
      <c r="H36" s="461" t="s">
        <v>353</v>
      </c>
      <c r="I36" s="461"/>
      <c r="J36" s="260"/>
      <c r="L36" s="58"/>
      <c r="M36" s="58"/>
      <c r="N36" s="58"/>
      <c r="O36" s="58"/>
      <c r="P36" s="58" t="s">
        <v>277</v>
      </c>
      <c r="Q36" s="58"/>
      <c r="R36" s="63" t="s">
        <v>2</v>
      </c>
      <c r="S36" s="461" t="s">
        <v>353</v>
      </c>
      <c r="T36" s="461"/>
      <c r="U36" s="260"/>
    </row>
    <row r="37" spans="1:21" ht="21" customHeight="1">
      <c r="A37" s="58"/>
      <c r="B37" s="58"/>
      <c r="C37" s="58"/>
      <c r="D37" s="58"/>
      <c r="E37" s="308" t="s">
        <v>278</v>
      </c>
      <c r="F37" s="308"/>
      <c r="G37" s="309" t="s">
        <v>2</v>
      </c>
      <c r="H37" s="462" t="str">
        <f>E28</f>
        <v>TANGGAL BERANGKAT</v>
      </c>
      <c r="I37" s="462"/>
      <c r="J37" s="260"/>
      <c r="L37" s="58"/>
      <c r="M37" s="58"/>
      <c r="N37" s="58"/>
      <c r="O37" s="58"/>
      <c r="P37" s="308" t="s">
        <v>278</v>
      </c>
      <c r="Q37" s="308"/>
      <c r="R37" s="309" t="s">
        <v>2</v>
      </c>
      <c r="S37" s="462" t="str">
        <f>H37</f>
        <v>TANGGAL BERANGKAT</v>
      </c>
      <c r="T37" s="462"/>
      <c r="U37" s="260"/>
    </row>
    <row r="38" spans="1:21" ht="9.75" customHeight="1">
      <c r="A38" s="58"/>
      <c r="B38" s="58"/>
      <c r="C38" s="58"/>
      <c r="D38" s="58"/>
      <c r="E38" s="260"/>
      <c r="F38" s="58"/>
      <c r="G38" s="58"/>
      <c r="H38" s="58"/>
      <c r="I38" s="58"/>
      <c r="J38" s="260"/>
      <c r="L38" s="58"/>
      <c r="M38" s="58"/>
      <c r="N38" s="58"/>
      <c r="O38" s="58"/>
      <c r="P38" s="260"/>
      <c r="Q38" s="58"/>
      <c r="R38" s="58"/>
      <c r="S38" s="58"/>
      <c r="T38" s="58"/>
      <c r="U38" s="260"/>
    </row>
    <row r="39" spans="1:21" ht="21" customHeight="1">
      <c r="A39" s="58"/>
      <c r="B39" s="58"/>
      <c r="C39" s="58"/>
      <c r="D39" s="58"/>
      <c r="E39" s="58" t="str">
        <f>E15</f>
        <v>Ka. UPTD Perbekalan Obat dan Alkes Kab Paser</v>
      </c>
      <c r="F39" s="260"/>
      <c r="G39" s="58"/>
      <c r="H39" s="58"/>
      <c r="I39" s="58"/>
      <c r="J39" s="260"/>
      <c r="L39" s="58"/>
      <c r="M39" s="58"/>
      <c r="N39" s="58"/>
      <c r="O39" s="58"/>
      <c r="P39" s="58" t="str">
        <f>P15</f>
        <v>Ka. UPTD Perbekalan Obat dan Alkes Kab Paser</v>
      </c>
      <c r="Q39" s="260"/>
      <c r="R39" s="58"/>
      <c r="S39" s="58"/>
      <c r="T39" s="58"/>
      <c r="U39" s="260"/>
    </row>
    <row r="40" spans="1:21" ht="14.45" customHeight="1">
      <c r="A40" s="58"/>
      <c r="B40" s="58"/>
      <c r="C40" s="58" t="s">
        <v>282</v>
      </c>
      <c r="D40" s="58"/>
      <c r="E40" s="58"/>
      <c r="F40" s="58"/>
      <c r="G40" s="58"/>
      <c r="H40" s="58"/>
      <c r="I40" s="58"/>
      <c r="J40" s="260"/>
      <c r="L40" s="58"/>
      <c r="M40" s="58"/>
      <c r="N40" s="58" t="s">
        <v>282</v>
      </c>
      <c r="O40" s="58"/>
      <c r="P40" s="58"/>
      <c r="Q40" s="58"/>
      <c r="R40" s="58"/>
      <c r="S40" s="58"/>
      <c r="T40" s="58"/>
      <c r="U40" s="260"/>
    </row>
    <row r="41" spans="1:21" ht="14.45" customHeight="1">
      <c r="A41" s="58"/>
      <c r="B41" s="58"/>
      <c r="C41" s="58"/>
      <c r="D41" s="58"/>
      <c r="E41" s="58"/>
      <c r="F41" s="58"/>
      <c r="G41" s="58"/>
      <c r="H41" s="58"/>
      <c r="I41" s="58"/>
      <c r="J41" s="260"/>
      <c r="L41" s="58"/>
      <c r="M41" s="58"/>
      <c r="N41" s="58"/>
      <c r="O41" s="58"/>
      <c r="P41" s="58"/>
      <c r="Q41" s="58"/>
      <c r="R41" s="58"/>
      <c r="S41" s="58"/>
      <c r="T41" s="58"/>
      <c r="U41" s="260"/>
    </row>
    <row r="42" spans="1:21" ht="14.45" customHeight="1">
      <c r="A42" s="58"/>
      <c r="B42" s="58"/>
      <c r="C42" s="58"/>
      <c r="D42" s="58"/>
      <c r="E42" s="58"/>
      <c r="F42" s="58"/>
      <c r="G42" s="58"/>
      <c r="H42" s="58"/>
      <c r="I42" s="58"/>
      <c r="J42" s="260"/>
      <c r="L42" s="58"/>
      <c r="M42" s="58"/>
      <c r="N42" s="58"/>
      <c r="O42" s="58"/>
      <c r="P42" s="58"/>
      <c r="Q42" s="58"/>
      <c r="R42" s="58"/>
      <c r="S42" s="58"/>
      <c r="T42" s="58"/>
      <c r="U42" s="260"/>
    </row>
    <row r="43" spans="1:21" ht="15.6" customHeight="1">
      <c r="A43" s="58"/>
      <c r="B43" s="58"/>
      <c r="C43" s="58"/>
      <c r="D43" s="260"/>
      <c r="E43" s="463" t="str">
        <f>SURTUG!G55</f>
        <v>Yayillatul Rochmah, S. Si. Apt</v>
      </c>
      <c r="F43" s="463"/>
      <c r="G43" s="463"/>
      <c r="H43" s="463"/>
      <c r="I43" s="463"/>
      <c r="J43" s="298"/>
      <c r="L43" s="58"/>
      <c r="M43" s="58"/>
      <c r="N43" s="58"/>
      <c r="O43" s="260"/>
      <c r="P43" s="463" t="str">
        <f>E43</f>
        <v>Yayillatul Rochmah, S. Si. Apt</v>
      </c>
      <c r="Q43" s="463"/>
      <c r="R43" s="463"/>
      <c r="S43" s="463"/>
      <c r="T43" s="463"/>
      <c r="U43" s="298"/>
    </row>
    <row r="44" spans="1:21" ht="15.6" customHeight="1">
      <c r="A44" s="58"/>
      <c r="B44" s="58"/>
      <c r="C44" s="58"/>
      <c r="D44" s="260"/>
      <c r="E44" s="437" t="str">
        <f>SURTUG!G56</f>
        <v>NIP. 19780703 200502 2 006</v>
      </c>
      <c r="F44" s="437"/>
      <c r="G44" s="437"/>
      <c r="H44" s="437"/>
      <c r="I44" s="437"/>
      <c r="J44" s="58"/>
      <c r="L44" s="58"/>
      <c r="M44" s="58"/>
      <c r="N44" s="58"/>
      <c r="O44" s="260"/>
      <c r="P44" s="437" t="str">
        <f>E44</f>
        <v>NIP. 19780703 200502 2 006</v>
      </c>
      <c r="Q44" s="437"/>
      <c r="R44" s="437"/>
      <c r="S44" s="437"/>
      <c r="T44" s="437"/>
      <c r="U44" s="58"/>
    </row>
    <row r="49" spans="21:23" ht="15.75">
      <c r="U49" s="414"/>
      <c r="V49" s="414"/>
      <c r="W49" s="414"/>
    </row>
    <row r="50" spans="21:23" ht="15.75">
      <c r="U50" s="415"/>
      <c r="V50" s="415"/>
      <c r="W50" s="415"/>
    </row>
    <row r="65" spans="2:9">
      <c r="B65" s="382"/>
      <c r="C65" s="382"/>
      <c r="D65" s="382"/>
      <c r="E65" s="382"/>
      <c r="F65" s="382"/>
      <c r="G65" s="382"/>
      <c r="H65" s="382"/>
      <c r="I65" s="382"/>
    </row>
    <row r="66" spans="2:9">
      <c r="B66" s="382"/>
      <c r="C66" s="382"/>
      <c r="D66" s="382"/>
      <c r="E66" s="382"/>
      <c r="F66" s="382"/>
      <c r="G66" s="382"/>
      <c r="H66" s="382"/>
      <c r="I66" s="382"/>
    </row>
    <row r="67" spans="2:9">
      <c r="B67" s="382"/>
      <c r="C67" s="382"/>
      <c r="D67" s="382"/>
      <c r="E67" s="382"/>
      <c r="F67" s="382"/>
      <c r="G67" s="382"/>
      <c r="H67" s="382"/>
      <c r="I67" s="382"/>
    </row>
    <row r="68" spans="2:9">
      <c r="B68" s="382"/>
      <c r="C68" s="382"/>
      <c r="D68" s="382"/>
      <c r="E68" s="382"/>
      <c r="F68" s="382"/>
      <c r="G68" s="382"/>
      <c r="H68" s="382"/>
      <c r="I68" s="382"/>
    </row>
    <row r="69" spans="2:9">
      <c r="B69" s="382"/>
      <c r="C69" s="382"/>
      <c r="D69" s="382"/>
      <c r="E69" s="382"/>
      <c r="F69" s="382"/>
      <c r="G69" s="382"/>
      <c r="H69" s="382"/>
      <c r="I69" s="382"/>
    </row>
    <row r="70" spans="2:9">
      <c r="B70" s="382"/>
      <c r="C70" s="382"/>
      <c r="D70" s="382"/>
      <c r="E70" s="382"/>
      <c r="F70" s="382"/>
      <c r="G70" s="382"/>
      <c r="H70" s="382"/>
      <c r="I70" s="382"/>
    </row>
    <row r="71" spans="2:9">
      <c r="B71" s="382"/>
      <c r="C71" s="382"/>
      <c r="D71" s="382"/>
      <c r="E71" s="382"/>
      <c r="F71" s="382"/>
      <c r="G71" s="382"/>
      <c r="H71" s="382"/>
      <c r="I71" s="382"/>
    </row>
    <row r="72" spans="2:9">
      <c r="B72" s="382"/>
      <c r="C72" s="382"/>
      <c r="D72" s="382"/>
      <c r="E72" s="382"/>
      <c r="F72" s="382"/>
      <c r="G72" s="382"/>
      <c r="H72" s="382"/>
      <c r="I72" s="382"/>
    </row>
    <row r="73" spans="2:9">
      <c r="B73" s="382"/>
      <c r="C73" s="382"/>
      <c r="D73" s="382"/>
      <c r="E73" s="382"/>
      <c r="F73" s="382"/>
      <c r="G73" s="382"/>
      <c r="H73" s="382"/>
      <c r="I73" s="382"/>
    </row>
    <row r="74" spans="2:9">
      <c r="B74" s="382"/>
      <c r="C74" s="382"/>
      <c r="D74" s="382"/>
      <c r="E74" s="382"/>
      <c r="F74" s="382"/>
      <c r="G74" s="382"/>
      <c r="H74" s="382"/>
      <c r="I74" s="382"/>
    </row>
    <row r="75" spans="2:9">
      <c r="B75" s="382"/>
      <c r="C75" s="382"/>
      <c r="D75" s="382"/>
      <c r="E75" s="382"/>
      <c r="F75" s="382"/>
      <c r="G75" s="382"/>
      <c r="H75" s="382"/>
      <c r="I75" s="382"/>
    </row>
    <row r="76" spans="2:9">
      <c r="B76" s="382"/>
      <c r="C76" s="382"/>
      <c r="D76" s="382"/>
      <c r="E76" s="382"/>
      <c r="F76" s="382"/>
      <c r="G76" s="382"/>
      <c r="H76" s="382"/>
      <c r="I76" s="382"/>
    </row>
    <row r="77" spans="2:9">
      <c r="B77" s="382"/>
      <c r="C77" s="382"/>
      <c r="D77" s="382"/>
      <c r="E77" s="382"/>
      <c r="F77" s="382"/>
      <c r="G77" s="382"/>
      <c r="H77" s="382"/>
      <c r="I77" s="382"/>
    </row>
    <row r="78" spans="2:9">
      <c r="B78" s="382"/>
      <c r="C78" s="382"/>
      <c r="D78" s="382"/>
      <c r="E78" s="382"/>
      <c r="F78" s="382"/>
      <c r="G78" s="382"/>
      <c r="H78" s="382"/>
      <c r="I78" s="382"/>
    </row>
    <row r="79" spans="2:9">
      <c r="B79" s="382"/>
      <c r="C79" s="382"/>
      <c r="D79" s="382"/>
      <c r="E79" s="382"/>
      <c r="F79" s="382"/>
      <c r="G79" s="382"/>
      <c r="H79" s="382"/>
      <c r="I79" s="382"/>
    </row>
    <row r="80" spans="2:9">
      <c r="B80" s="382"/>
      <c r="C80" s="382"/>
      <c r="D80" s="382"/>
      <c r="E80" s="382"/>
      <c r="F80" s="382"/>
      <c r="G80" s="382"/>
      <c r="H80" s="382"/>
      <c r="I80" s="382"/>
    </row>
    <row r="81" spans="2:9">
      <c r="B81" s="382"/>
      <c r="C81" s="382"/>
      <c r="D81" s="382"/>
      <c r="E81" s="382"/>
      <c r="F81" s="382"/>
      <c r="G81" s="382"/>
      <c r="H81" s="382"/>
      <c r="I81" s="382"/>
    </row>
    <row r="82" spans="2:9">
      <c r="B82" s="382"/>
      <c r="C82" s="382"/>
      <c r="D82" s="382"/>
      <c r="E82" s="382"/>
      <c r="F82" s="382"/>
      <c r="G82" s="382"/>
      <c r="H82" s="382"/>
      <c r="I82" s="382"/>
    </row>
    <row r="83" spans="2:9">
      <c r="B83" s="382"/>
      <c r="C83" s="382"/>
      <c r="D83" s="382"/>
      <c r="E83" s="382"/>
      <c r="F83" s="382"/>
      <c r="G83" s="382"/>
      <c r="H83" s="382"/>
      <c r="I83" s="382"/>
    </row>
    <row r="84" spans="2:9">
      <c r="B84" s="382"/>
      <c r="C84" s="382"/>
      <c r="D84" s="382"/>
      <c r="E84" s="382"/>
      <c r="F84" s="382"/>
      <c r="G84" s="382"/>
      <c r="H84" s="382"/>
      <c r="I84" s="382"/>
    </row>
    <row r="85" spans="2:9">
      <c r="B85" s="382"/>
      <c r="C85" s="382"/>
      <c r="D85" s="382"/>
      <c r="E85" s="382"/>
      <c r="F85" s="382"/>
      <c r="G85" s="382"/>
      <c r="H85" s="382"/>
      <c r="I85" s="382"/>
    </row>
    <row r="86" spans="2:9">
      <c r="B86" s="382"/>
      <c r="C86" s="382"/>
      <c r="D86" s="382"/>
      <c r="E86" s="382"/>
      <c r="F86" s="382"/>
      <c r="G86" s="382"/>
      <c r="H86" s="382"/>
      <c r="I86" s="382"/>
    </row>
    <row r="87" spans="2:9">
      <c r="B87" s="382"/>
      <c r="C87" s="382"/>
      <c r="D87" s="382"/>
      <c r="E87" s="382"/>
      <c r="F87" s="382"/>
      <c r="G87" s="382"/>
      <c r="H87" s="382"/>
      <c r="I87" s="382"/>
    </row>
    <row r="88" spans="2:9">
      <c r="B88" s="382"/>
      <c r="C88" s="382"/>
      <c r="D88" s="382"/>
      <c r="E88" s="382"/>
      <c r="F88" s="382"/>
      <c r="G88" s="382"/>
      <c r="H88" s="382"/>
      <c r="I88" s="382"/>
    </row>
    <row r="89" spans="2:9">
      <c r="B89" s="382"/>
      <c r="C89" s="382"/>
      <c r="D89" s="382"/>
      <c r="E89" s="382"/>
      <c r="F89" s="382"/>
      <c r="G89" s="382"/>
      <c r="H89" s="382"/>
      <c r="I89" s="382"/>
    </row>
    <row r="90" spans="2:9">
      <c r="B90" s="382"/>
      <c r="C90" s="382"/>
      <c r="D90" s="382"/>
      <c r="E90" s="382"/>
      <c r="F90" s="382"/>
      <c r="G90" s="382"/>
      <c r="H90" s="382"/>
      <c r="I90" s="382"/>
    </row>
    <row r="91" spans="2:9">
      <c r="B91" s="382"/>
      <c r="C91" s="382"/>
      <c r="D91" s="382"/>
      <c r="E91" s="382"/>
      <c r="F91" s="382"/>
      <c r="G91" s="382"/>
      <c r="H91" s="382"/>
      <c r="I91" s="382"/>
    </row>
    <row r="92" spans="2:9">
      <c r="B92" s="382"/>
      <c r="C92" s="382"/>
      <c r="D92" s="382"/>
      <c r="E92" s="382"/>
      <c r="F92" s="382"/>
      <c r="G92" s="382"/>
      <c r="H92" s="382"/>
      <c r="I92" s="382"/>
    </row>
    <row r="93" spans="2:9">
      <c r="B93" s="382"/>
      <c r="C93" s="382"/>
      <c r="D93" s="382"/>
      <c r="E93" s="382"/>
      <c r="F93" s="382"/>
      <c r="G93" s="382"/>
      <c r="H93" s="382"/>
      <c r="I93" s="382"/>
    </row>
    <row r="94" spans="2:9">
      <c r="B94" s="382"/>
      <c r="C94" s="382"/>
      <c r="D94" s="382"/>
      <c r="E94" s="382"/>
      <c r="F94" s="382"/>
      <c r="G94" s="382"/>
      <c r="H94" s="382"/>
      <c r="I94" s="382"/>
    </row>
    <row r="95" spans="2:9">
      <c r="B95" s="382"/>
      <c r="C95" s="382"/>
      <c r="D95" s="382"/>
      <c r="E95" s="382"/>
      <c r="F95" s="382"/>
      <c r="G95" s="382"/>
      <c r="H95" s="382"/>
      <c r="I95" s="382"/>
    </row>
    <row r="96" spans="2:9">
      <c r="B96" s="382"/>
      <c r="C96" s="382"/>
      <c r="D96" s="382"/>
      <c r="E96" s="382"/>
      <c r="F96" s="382"/>
      <c r="G96" s="382"/>
      <c r="H96" s="382"/>
      <c r="I96" s="382"/>
    </row>
    <row r="97" spans="2:9">
      <c r="B97" s="382"/>
      <c r="C97" s="382"/>
      <c r="D97" s="382"/>
      <c r="E97" s="382"/>
      <c r="F97" s="382"/>
      <c r="G97" s="382"/>
      <c r="H97" s="382"/>
      <c r="I97" s="382"/>
    </row>
    <row r="98" spans="2:9">
      <c r="B98" s="382"/>
      <c r="C98" s="382"/>
      <c r="D98" s="382"/>
      <c r="E98" s="382"/>
      <c r="F98" s="382"/>
      <c r="G98" s="382"/>
      <c r="H98" s="382"/>
      <c r="I98" s="382"/>
    </row>
    <row r="99" spans="2:9">
      <c r="B99" s="382"/>
      <c r="C99" s="382"/>
      <c r="D99" s="382"/>
      <c r="E99" s="382"/>
      <c r="F99" s="382"/>
      <c r="G99" s="382"/>
      <c r="H99" s="382"/>
      <c r="I99" s="382"/>
    </row>
    <row r="100" spans="2:9">
      <c r="B100" s="382"/>
      <c r="C100" s="382"/>
      <c r="D100" s="382"/>
      <c r="E100" s="382"/>
      <c r="F100" s="382"/>
      <c r="G100" s="382"/>
      <c r="H100" s="382"/>
      <c r="I100" s="382"/>
    </row>
    <row r="101" spans="2:9">
      <c r="B101" s="382"/>
      <c r="C101" s="382"/>
      <c r="D101" s="382"/>
      <c r="E101" s="382"/>
      <c r="F101" s="382"/>
      <c r="G101" s="382"/>
      <c r="H101" s="382"/>
      <c r="I101" s="382"/>
    </row>
    <row r="102" spans="2:9">
      <c r="B102" s="382"/>
      <c r="C102" s="382"/>
      <c r="D102" s="382"/>
      <c r="E102" s="382"/>
      <c r="F102" s="382"/>
      <c r="G102" s="382"/>
      <c r="H102" s="382"/>
      <c r="I102" s="382"/>
    </row>
    <row r="103" spans="2:9">
      <c r="B103" s="382"/>
      <c r="C103" s="382"/>
      <c r="D103" s="382"/>
      <c r="E103" s="382"/>
      <c r="F103" s="382"/>
      <c r="G103" s="382"/>
      <c r="H103" s="382"/>
      <c r="I103" s="382"/>
    </row>
    <row r="104" spans="2:9">
      <c r="B104" s="382"/>
      <c r="C104" s="382"/>
      <c r="D104" s="382"/>
      <c r="E104" s="382"/>
      <c r="F104" s="382"/>
      <c r="G104" s="382"/>
      <c r="H104" s="382"/>
      <c r="I104" s="382"/>
    </row>
    <row r="105" spans="2:9">
      <c r="B105" s="382"/>
      <c r="C105" s="382"/>
      <c r="D105" s="382"/>
      <c r="E105" s="382"/>
      <c r="F105" s="382"/>
      <c r="G105" s="382"/>
      <c r="H105" s="382"/>
      <c r="I105" s="382"/>
    </row>
    <row r="106" spans="2:9">
      <c r="B106" s="382"/>
      <c r="C106" s="382"/>
      <c r="D106" s="382"/>
      <c r="E106" s="382"/>
      <c r="F106" s="382"/>
      <c r="G106" s="382"/>
      <c r="H106" s="382"/>
      <c r="I106" s="382"/>
    </row>
    <row r="107" spans="2:9">
      <c r="B107" s="382"/>
      <c r="C107" s="382"/>
      <c r="D107" s="382"/>
      <c r="E107" s="382"/>
      <c r="F107" s="382"/>
      <c r="G107" s="382"/>
      <c r="H107" s="382"/>
      <c r="I107" s="382"/>
    </row>
    <row r="108" spans="2:9">
      <c r="B108" s="382"/>
      <c r="C108" s="382"/>
      <c r="D108" s="382"/>
      <c r="E108" s="382"/>
      <c r="F108" s="382"/>
      <c r="G108" s="382"/>
      <c r="H108" s="382"/>
      <c r="I108" s="382"/>
    </row>
    <row r="109" spans="2:9">
      <c r="B109" s="382"/>
      <c r="C109" s="382"/>
      <c r="D109" s="382"/>
      <c r="E109" s="382"/>
      <c r="F109" s="382"/>
      <c r="G109" s="382"/>
      <c r="H109" s="382"/>
      <c r="I109" s="382"/>
    </row>
    <row r="110" spans="2:9">
      <c r="B110" s="382"/>
      <c r="C110" s="382"/>
      <c r="D110" s="382"/>
      <c r="E110" s="382"/>
      <c r="F110" s="382"/>
      <c r="G110" s="382"/>
      <c r="H110" s="382"/>
      <c r="I110" s="382"/>
    </row>
    <row r="111" spans="2:9">
      <c r="B111" s="382"/>
      <c r="C111" s="382"/>
      <c r="D111" s="382"/>
      <c r="E111" s="382"/>
      <c r="F111" s="382"/>
      <c r="G111" s="382"/>
      <c r="H111" s="382"/>
      <c r="I111" s="382"/>
    </row>
    <row r="112" spans="2:9">
      <c r="B112" s="382"/>
      <c r="C112" s="382"/>
      <c r="D112" s="382"/>
      <c r="E112" s="382"/>
      <c r="F112" s="382"/>
      <c r="G112" s="382"/>
      <c r="H112" s="382"/>
      <c r="I112" s="382"/>
    </row>
    <row r="113" spans="2:9">
      <c r="B113" s="382"/>
      <c r="C113" s="382"/>
      <c r="D113" s="382"/>
      <c r="E113" s="382"/>
      <c r="F113" s="382"/>
      <c r="G113" s="382"/>
      <c r="H113" s="382"/>
      <c r="I113" s="382"/>
    </row>
    <row r="114" spans="2:9">
      <c r="B114" s="382"/>
      <c r="C114" s="382"/>
      <c r="D114" s="382"/>
      <c r="E114" s="382"/>
      <c r="F114" s="382"/>
      <c r="G114" s="382"/>
      <c r="H114" s="382"/>
      <c r="I114" s="382"/>
    </row>
    <row r="115" spans="2:9">
      <c r="B115" s="382"/>
      <c r="C115" s="382"/>
      <c r="D115" s="382"/>
      <c r="E115" s="382"/>
      <c r="F115" s="382"/>
      <c r="G115" s="382"/>
      <c r="H115" s="382"/>
      <c r="I115" s="382"/>
    </row>
    <row r="116" spans="2:9">
      <c r="B116" s="382"/>
      <c r="C116" s="382"/>
      <c r="D116" s="382"/>
      <c r="E116" s="382"/>
      <c r="F116" s="382"/>
      <c r="G116" s="382"/>
      <c r="H116" s="382"/>
      <c r="I116" s="382"/>
    </row>
    <row r="117" spans="2:9">
      <c r="B117" s="382"/>
      <c r="C117" s="382"/>
      <c r="D117" s="382"/>
      <c r="E117" s="382"/>
      <c r="F117" s="382"/>
      <c r="G117" s="382"/>
      <c r="H117" s="382"/>
      <c r="I117" s="382"/>
    </row>
    <row r="118" spans="2:9">
      <c r="B118" s="382"/>
      <c r="C118" s="382"/>
      <c r="D118" s="382"/>
      <c r="E118" s="382"/>
      <c r="F118" s="382"/>
      <c r="G118" s="382"/>
      <c r="H118" s="382"/>
      <c r="I118" s="382"/>
    </row>
    <row r="119" spans="2:9">
      <c r="B119" s="382"/>
      <c r="C119" s="382"/>
      <c r="D119" s="382"/>
      <c r="E119" s="382"/>
      <c r="F119" s="382"/>
      <c r="G119" s="382"/>
      <c r="H119" s="382"/>
      <c r="I119" s="382"/>
    </row>
    <row r="120" spans="2:9">
      <c r="B120" s="382"/>
      <c r="C120" s="382"/>
      <c r="D120" s="382"/>
      <c r="E120" s="382"/>
      <c r="F120" s="382"/>
      <c r="G120" s="382"/>
      <c r="H120" s="382"/>
      <c r="I120" s="382"/>
    </row>
    <row r="121" spans="2:9">
      <c r="B121" s="382"/>
      <c r="C121" s="382"/>
      <c r="D121" s="382"/>
      <c r="E121" s="382"/>
      <c r="F121" s="382"/>
      <c r="G121" s="382"/>
      <c r="H121" s="382"/>
      <c r="I121" s="382"/>
    </row>
    <row r="122" spans="2:9">
      <c r="B122" s="382"/>
      <c r="C122" s="382"/>
      <c r="D122" s="382"/>
      <c r="E122" s="382"/>
      <c r="F122" s="382"/>
      <c r="G122" s="382"/>
      <c r="H122" s="382"/>
      <c r="I122" s="382"/>
    </row>
    <row r="123" spans="2:9">
      <c r="B123" s="382"/>
      <c r="C123" s="382"/>
      <c r="D123" s="382"/>
      <c r="E123" s="382"/>
      <c r="F123" s="382"/>
      <c r="G123" s="382"/>
      <c r="H123" s="382"/>
      <c r="I123" s="382"/>
    </row>
    <row r="124" spans="2:9">
      <c r="B124" s="382"/>
      <c r="C124" s="382"/>
      <c r="D124" s="382"/>
      <c r="E124" s="382"/>
      <c r="F124" s="382"/>
      <c r="G124" s="382"/>
      <c r="H124" s="382"/>
      <c r="I124" s="382"/>
    </row>
    <row r="125" spans="2:9">
      <c r="B125" s="382"/>
      <c r="C125" s="382"/>
      <c r="D125" s="382"/>
      <c r="E125" s="382"/>
      <c r="F125" s="382"/>
      <c r="G125" s="382"/>
      <c r="H125" s="382"/>
      <c r="I125" s="382"/>
    </row>
    <row r="126" spans="2:9">
      <c r="B126" s="382"/>
      <c r="C126" s="382"/>
      <c r="D126" s="382"/>
      <c r="E126" s="382"/>
      <c r="F126" s="382"/>
      <c r="G126" s="382"/>
      <c r="H126" s="382"/>
      <c r="I126" s="382"/>
    </row>
    <row r="127" spans="2:9">
      <c r="B127" s="382"/>
      <c r="C127" s="382"/>
      <c r="D127" s="382"/>
      <c r="E127" s="382"/>
      <c r="F127" s="382"/>
      <c r="G127" s="382"/>
      <c r="H127" s="382"/>
      <c r="I127" s="382"/>
    </row>
    <row r="128" spans="2:9">
      <c r="B128" s="382"/>
      <c r="C128" s="382"/>
      <c r="D128" s="382"/>
      <c r="E128" s="382"/>
      <c r="F128" s="382"/>
      <c r="G128" s="382"/>
      <c r="H128" s="382"/>
      <c r="I128" s="382"/>
    </row>
    <row r="129" spans="2:9">
      <c r="B129" s="382"/>
      <c r="C129" s="382"/>
      <c r="D129" s="382"/>
      <c r="E129" s="382"/>
      <c r="F129" s="382"/>
      <c r="G129" s="382"/>
      <c r="H129" s="382"/>
      <c r="I129" s="382"/>
    </row>
    <row r="130" spans="2:9">
      <c r="B130" s="382"/>
      <c r="C130" s="382"/>
      <c r="D130" s="382"/>
      <c r="E130" s="382"/>
      <c r="F130" s="382"/>
      <c r="G130" s="382"/>
      <c r="H130" s="382"/>
      <c r="I130" s="382"/>
    </row>
    <row r="131" spans="2:9">
      <c r="B131" s="382"/>
      <c r="C131" s="382"/>
      <c r="D131" s="382"/>
      <c r="E131" s="382"/>
      <c r="F131" s="382"/>
      <c r="G131" s="382"/>
      <c r="H131" s="382"/>
      <c r="I131" s="382"/>
    </row>
  </sheetData>
  <mergeCells count="48">
    <mergeCell ref="B2:J2"/>
    <mergeCell ref="M2:U2"/>
    <mergeCell ref="B3:J3"/>
    <mergeCell ref="M3:U3"/>
    <mergeCell ref="B4:J4"/>
    <mergeCell ref="M4:U4"/>
    <mergeCell ref="B5:J5"/>
    <mergeCell ref="M5:U5"/>
    <mergeCell ref="B6:J6"/>
    <mergeCell ref="M6:U6"/>
    <mergeCell ref="C12:I12"/>
    <mergeCell ref="N12:T12"/>
    <mergeCell ref="C13:I13"/>
    <mergeCell ref="N13:T13"/>
    <mergeCell ref="E16:I16"/>
    <mergeCell ref="P16:T16"/>
    <mergeCell ref="F17:I17"/>
    <mergeCell ref="Q17:T17"/>
    <mergeCell ref="F18:I18"/>
    <mergeCell ref="Q18:T18"/>
    <mergeCell ref="F19:I19"/>
    <mergeCell ref="Q19:T19"/>
    <mergeCell ref="F20:I20"/>
    <mergeCell ref="Q20:T20"/>
    <mergeCell ref="E21:J23"/>
    <mergeCell ref="P21:U23"/>
    <mergeCell ref="E25:I25"/>
    <mergeCell ref="P25:T25"/>
    <mergeCell ref="E26:I26"/>
    <mergeCell ref="P26:T26"/>
    <mergeCell ref="E27:I27"/>
    <mergeCell ref="P27:T27"/>
    <mergeCell ref="E28:I28"/>
    <mergeCell ref="P28:T28"/>
    <mergeCell ref="E29:I29"/>
    <mergeCell ref="P29:T29"/>
    <mergeCell ref="U50:W50"/>
    <mergeCell ref="E33:I33"/>
    <mergeCell ref="P33:T33"/>
    <mergeCell ref="H36:I36"/>
    <mergeCell ref="S36:T36"/>
    <mergeCell ref="H37:I37"/>
    <mergeCell ref="S37:T37"/>
    <mergeCell ref="E43:I43"/>
    <mergeCell ref="P43:T43"/>
    <mergeCell ref="E44:I44"/>
    <mergeCell ref="P44:T44"/>
    <mergeCell ref="U49:W49"/>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2:X131"/>
  <sheetViews>
    <sheetView view="pageBreakPreview" topLeftCell="A4" zoomScale="124" zoomScaleSheetLayoutView="124" workbookViewId="0">
      <selection activeCell="N15" sqref="N15"/>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2" spans="1:24" ht="23.25">
      <c r="B2" s="432" t="s">
        <v>25</v>
      </c>
      <c r="C2" s="432"/>
      <c r="D2" s="432"/>
      <c r="E2" s="432"/>
      <c r="F2" s="432"/>
      <c r="G2" s="432"/>
      <c r="H2" s="432"/>
      <c r="I2" s="432"/>
      <c r="J2" s="432"/>
      <c r="M2" s="432" t="s">
        <v>25</v>
      </c>
      <c r="N2" s="432"/>
      <c r="O2" s="432"/>
      <c r="P2" s="432"/>
      <c r="Q2" s="432"/>
      <c r="R2" s="432"/>
      <c r="S2" s="432"/>
      <c r="T2" s="432"/>
      <c r="U2" s="432"/>
    </row>
    <row r="3" spans="1:24" ht="23.25">
      <c r="B3" s="432" t="s">
        <v>0</v>
      </c>
      <c r="C3" s="432"/>
      <c r="D3" s="432"/>
      <c r="E3" s="432"/>
      <c r="F3" s="432"/>
      <c r="G3" s="432"/>
      <c r="H3" s="432"/>
      <c r="I3" s="432"/>
      <c r="J3" s="432"/>
      <c r="M3" s="432" t="s">
        <v>0</v>
      </c>
      <c r="N3" s="432"/>
      <c r="O3" s="432"/>
      <c r="P3" s="432"/>
      <c r="Q3" s="432"/>
      <c r="R3" s="432"/>
      <c r="S3" s="432"/>
      <c r="T3" s="432"/>
      <c r="U3" s="432"/>
    </row>
    <row r="4" spans="1:24" ht="20.25">
      <c r="B4" s="413" t="s">
        <v>411</v>
      </c>
      <c r="C4" s="413"/>
      <c r="D4" s="413"/>
      <c r="E4" s="413"/>
      <c r="F4" s="413"/>
      <c r="G4" s="413"/>
      <c r="H4" s="413"/>
      <c r="I4" s="413"/>
      <c r="J4" s="413"/>
      <c r="M4" s="413" t="s">
        <v>411</v>
      </c>
      <c r="N4" s="413"/>
      <c r="O4" s="413"/>
      <c r="P4" s="413"/>
      <c r="Q4" s="413"/>
      <c r="R4" s="413"/>
      <c r="S4" s="413"/>
      <c r="T4" s="413"/>
      <c r="U4" s="413"/>
    </row>
    <row r="5" spans="1:24" ht="15.75">
      <c r="B5" s="433" t="s">
        <v>447</v>
      </c>
      <c r="C5" s="433"/>
      <c r="D5" s="433"/>
      <c r="E5" s="433"/>
      <c r="F5" s="433"/>
      <c r="G5" s="433"/>
      <c r="H5" s="433"/>
      <c r="I5" s="433"/>
      <c r="J5" s="433"/>
      <c r="M5" s="433" t="s">
        <v>447</v>
      </c>
      <c r="N5" s="433"/>
      <c r="O5" s="433"/>
      <c r="P5" s="433"/>
      <c r="Q5" s="433"/>
      <c r="R5" s="433"/>
      <c r="S5" s="433"/>
      <c r="T5" s="433"/>
      <c r="U5" s="433"/>
    </row>
    <row r="6" spans="1:24" ht="15.75">
      <c r="B6" s="433" t="s">
        <v>418</v>
      </c>
      <c r="C6" s="433"/>
      <c r="D6" s="433"/>
      <c r="E6" s="433"/>
      <c r="F6" s="433"/>
      <c r="G6" s="433"/>
      <c r="H6" s="433"/>
      <c r="I6" s="433"/>
      <c r="J6" s="433"/>
      <c r="M6" s="433" t="s">
        <v>418</v>
      </c>
      <c r="N6" s="433"/>
      <c r="O6" s="433"/>
      <c r="P6" s="433"/>
      <c r="Q6" s="433"/>
      <c r="R6" s="433"/>
      <c r="S6" s="433"/>
      <c r="T6" s="433"/>
      <c r="U6" s="433"/>
    </row>
    <row r="8" spans="1:24">
      <c r="E8" s="383"/>
      <c r="F8" s="58" t="s">
        <v>27</v>
      </c>
      <c r="G8" s="59" t="s">
        <v>2</v>
      </c>
      <c r="H8" s="58" t="s">
        <v>228</v>
      </c>
      <c r="P8" s="383"/>
      <c r="Q8" s="58" t="s">
        <v>27</v>
      </c>
      <c r="R8" s="59" t="s">
        <v>2</v>
      </c>
      <c r="S8" s="58" t="s">
        <v>228</v>
      </c>
    </row>
    <row r="9" spans="1:24">
      <c r="F9" s="58" t="s">
        <v>229</v>
      </c>
      <c r="G9" s="59" t="s">
        <v>2</v>
      </c>
      <c r="H9" s="58" t="s">
        <v>342</v>
      </c>
      <c r="Q9" s="58" t="s">
        <v>229</v>
      </c>
      <c r="R9" s="59" t="s">
        <v>2</v>
      </c>
      <c r="S9" s="58" t="s">
        <v>342</v>
      </c>
    </row>
    <row r="10" spans="1:24" ht="15.75" thickBot="1">
      <c r="F10" s="58" t="s">
        <v>26</v>
      </c>
      <c r="G10" s="59" t="s">
        <v>2</v>
      </c>
      <c r="H10" s="307" t="s">
        <v>492</v>
      </c>
      <c r="Q10" s="58" t="s">
        <v>26</v>
      </c>
      <c r="R10" s="59" t="s">
        <v>2</v>
      </c>
      <c r="S10" s="307" t="str">
        <f>H10</f>
        <v>NOMOR SPD</v>
      </c>
    </row>
    <row r="11" spans="1:24" ht="15.75" thickTop="1">
      <c r="A11" s="304"/>
      <c r="B11" s="304"/>
      <c r="C11" s="304"/>
      <c r="D11" s="304"/>
      <c r="E11" s="304"/>
      <c r="F11" s="304"/>
      <c r="G11" s="304"/>
      <c r="H11" s="304" t="s">
        <v>463</v>
      </c>
      <c r="I11" s="304"/>
      <c r="J11" s="304"/>
      <c r="L11" s="304"/>
      <c r="M11" s="304"/>
      <c r="N11" s="304"/>
      <c r="O11" s="304"/>
      <c r="P11" s="304"/>
      <c r="Q11" s="304"/>
      <c r="R11" s="304"/>
      <c r="S11" s="304" t="s">
        <v>463</v>
      </c>
      <c r="T11" s="304"/>
      <c r="U11" s="304"/>
    </row>
    <row r="12" spans="1:24" ht="21.75" customHeight="1">
      <c r="C12" s="425" t="s">
        <v>498</v>
      </c>
      <c r="D12" s="425"/>
      <c r="E12" s="425"/>
      <c r="F12" s="425"/>
      <c r="G12" s="425"/>
      <c r="H12" s="425"/>
      <c r="I12" s="425"/>
      <c r="J12" s="71"/>
      <c r="N12" s="425" t="s">
        <v>498</v>
      </c>
      <c r="O12" s="425"/>
      <c r="P12" s="425"/>
      <c r="Q12" s="425"/>
      <c r="R12" s="425"/>
      <c r="S12" s="425"/>
      <c r="T12" s="425"/>
      <c r="U12" s="71"/>
    </row>
    <row r="13" spans="1:24" ht="21.75" customHeight="1">
      <c r="C13" s="417" t="s">
        <v>458</v>
      </c>
      <c r="D13" s="417"/>
      <c r="E13" s="417"/>
      <c r="F13" s="417"/>
      <c r="G13" s="417"/>
      <c r="H13" s="417"/>
      <c r="I13" s="417"/>
      <c r="J13" s="384"/>
      <c r="N13" s="417" t="s">
        <v>458</v>
      </c>
      <c r="O13" s="417"/>
      <c r="P13" s="417"/>
      <c r="Q13" s="417"/>
      <c r="R13" s="417"/>
      <c r="S13" s="417"/>
      <c r="T13" s="417"/>
      <c r="U13" s="384"/>
      <c r="X13" s="384"/>
    </row>
    <row r="14" spans="1:24" ht="15.75" thickBot="1">
      <c r="A14" s="1"/>
      <c r="B14" s="1"/>
      <c r="C14" s="1"/>
      <c r="D14" s="1"/>
      <c r="E14" s="1"/>
      <c r="F14" s="1"/>
      <c r="G14" s="1"/>
      <c r="H14" s="1"/>
      <c r="I14" s="1"/>
      <c r="J14" s="383"/>
      <c r="L14" s="1"/>
      <c r="M14" s="1"/>
      <c r="N14" s="1"/>
      <c r="O14" s="1"/>
      <c r="P14" s="1"/>
      <c r="Q14" s="1"/>
      <c r="R14" s="1"/>
      <c r="S14" s="1"/>
      <c r="T14" s="1"/>
      <c r="U14" s="383"/>
    </row>
    <row r="15" spans="1:24" ht="21" customHeight="1" thickTop="1">
      <c r="A15" s="325" t="s">
        <v>217</v>
      </c>
      <c r="B15" s="326" t="s">
        <v>246</v>
      </c>
      <c r="C15" s="326"/>
      <c r="D15" s="327" t="s">
        <v>2</v>
      </c>
      <c r="E15" s="326" t="s">
        <v>450</v>
      </c>
      <c r="F15" s="326"/>
      <c r="G15" s="326"/>
      <c r="H15" s="326"/>
      <c r="I15" s="326"/>
      <c r="J15" s="328"/>
      <c r="L15" s="325" t="s">
        <v>217</v>
      </c>
      <c r="M15" s="326" t="s">
        <v>246</v>
      </c>
      <c r="N15" s="326"/>
      <c r="O15" s="327" t="s">
        <v>2</v>
      </c>
      <c r="P15" s="326" t="s">
        <v>450</v>
      </c>
      <c r="Q15" s="326"/>
      <c r="R15" s="326"/>
      <c r="S15" s="326"/>
      <c r="T15" s="326"/>
      <c r="U15" s="328"/>
    </row>
    <row r="16" spans="1:24" ht="21" customHeight="1">
      <c r="A16" s="329" t="s">
        <v>218</v>
      </c>
      <c r="B16" s="330" t="s">
        <v>248</v>
      </c>
      <c r="C16" s="330"/>
      <c r="D16" s="331" t="s">
        <v>2</v>
      </c>
      <c r="E16" s="475" t="str">
        <f>SURTUG!G17</f>
        <v>NAMA1</v>
      </c>
      <c r="F16" s="475"/>
      <c r="G16" s="475"/>
      <c r="H16" s="475"/>
      <c r="I16" s="475"/>
      <c r="J16" s="328"/>
      <c r="L16" s="329" t="s">
        <v>218</v>
      </c>
      <c r="M16" s="330" t="s">
        <v>248</v>
      </c>
      <c r="N16" s="330"/>
      <c r="O16" s="331" t="s">
        <v>2</v>
      </c>
      <c r="P16" s="475" t="str">
        <f>E16</f>
        <v>NAMA1</v>
      </c>
      <c r="Q16" s="475"/>
      <c r="R16" s="475"/>
      <c r="S16" s="475"/>
      <c r="T16" s="475"/>
      <c r="U16" s="328"/>
    </row>
    <row r="17" spans="1:23" ht="21" customHeight="1">
      <c r="A17" s="332" t="s">
        <v>249</v>
      </c>
      <c r="B17" s="323" t="s">
        <v>230</v>
      </c>
      <c r="C17" s="323"/>
      <c r="D17" s="333" t="s">
        <v>2</v>
      </c>
      <c r="E17" s="323" t="s">
        <v>250</v>
      </c>
      <c r="F17" s="476" t="str">
        <f>SURTUG!G18</f>
        <v>PANGKAT1</v>
      </c>
      <c r="G17" s="476"/>
      <c r="H17" s="476"/>
      <c r="I17" s="476"/>
      <c r="J17" s="334"/>
      <c r="L17" s="332" t="s">
        <v>249</v>
      </c>
      <c r="M17" s="323" t="s">
        <v>230</v>
      </c>
      <c r="N17" s="323"/>
      <c r="O17" s="333" t="s">
        <v>2</v>
      </c>
      <c r="P17" s="323" t="s">
        <v>250</v>
      </c>
      <c r="Q17" s="476" t="str">
        <f>F17</f>
        <v>PANGKAT1</v>
      </c>
      <c r="R17" s="476"/>
      <c r="S17" s="476"/>
      <c r="T17" s="476"/>
      <c r="U17" s="334"/>
    </row>
    <row r="18" spans="1:23" ht="21" customHeight="1">
      <c r="A18" s="335"/>
      <c r="B18" s="323" t="s">
        <v>493</v>
      </c>
      <c r="C18" s="323"/>
      <c r="D18" s="333" t="s">
        <v>2</v>
      </c>
      <c r="E18" s="323" t="s">
        <v>251</v>
      </c>
      <c r="F18" s="472" t="str">
        <f>SURTUG!G20</f>
        <v>JABATAN1</v>
      </c>
      <c r="G18" s="472"/>
      <c r="H18" s="472"/>
      <c r="I18" s="472"/>
      <c r="J18" s="334"/>
      <c r="L18" s="335"/>
      <c r="M18" s="323" t="s">
        <v>493</v>
      </c>
      <c r="N18" s="323"/>
      <c r="O18" s="333" t="s">
        <v>2</v>
      </c>
      <c r="P18" s="323" t="s">
        <v>251</v>
      </c>
      <c r="Q18" s="472" t="str">
        <f>F18</f>
        <v>JABATAN1</v>
      </c>
      <c r="R18" s="472"/>
      <c r="S18" s="472"/>
      <c r="T18" s="472"/>
      <c r="U18" s="334"/>
    </row>
    <row r="19" spans="1:23" ht="21" customHeight="1">
      <c r="A19" s="335"/>
      <c r="B19" s="323" t="s">
        <v>232</v>
      </c>
      <c r="C19" s="323"/>
      <c r="D19" s="333" t="s">
        <v>2</v>
      </c>
      <c r="E19" s="323"/>
      <c r="F19" s="473"/>
      <c r="G19" s="473"/>
      <c r="H19" s="473"/>
      <c r="I19" s="473"/>
      <c r="J19" s="334"/>
      <c r="L19" s="335"/>
      <c r="M19" s="323" t="s">
        <v>232</v>
      </c>
      <c r="N19" s="323"/>
      <c r="O19" s="333" t="s">
        <v>2</v>
      </c>
      <c r="P19" s="323"/>
      <c r="Q19" s="473"/>
      <c r="R19" s="473"/>
      <c r="S19" s="473"/>
      <c r="T19" s="473"/>
      <c r="U19" s="334"/>
      <c r="W19" t="s">
        <v>464</v>
      </c>
    </row>
    <row r="20" spans="1:23" ht="21" customHeight="1">
      <c r="A20" s="336"/>
      <c r="B20" s="326"/>
      <c r="C20" s="326"/>
      <c r="D20" s="327"/>
      <c r="E20" s="326"/>
      <c r="F20" s="474"/>
      <c r="G20" s="474"/>
      <c r="H20" s="474"/>
      <c r="I20" s="474"/>
      <c r="J20" s="334"/>
      <c r="L20" s="336"/>
      <c r="M20" s="326"/>
      <c r="N20" s="326"/>
      <c r="O20" s="327"/>
      <c r="P20" s="326"/>
      <c r="Q20" s="474"/>
      <c r="R20" s="474"/>
      <c r="S20" s="474"/>
      <c r="T20" s="474"/>
      <c r="U20" s="334"/>
    </row>
    <row r="21" spans="1:23" ht="21" customHeight="1">
      <c r="A21" s="332" t="s">
        <v>253</v>
      </c>
      <c r="B21" s="323" t="s">
        <v>254</v>
      </c>
      <c r="C21" s="323"/>
      <c r="D21" s="310" t="s">
        <v>2</v>
      </c>
      <c r="E21" s="467" t="s">
        <v>471</v>
      </c>
      <c r="F21" s="467"/>
      <c r="G21" s="467"/>
      <c r="H21" s="467"/>
      <c r="I21" s="467"/>
      <c r="J21" s="467"/>
      <c r="L21" s="332" t="s">
        <v>253</v>
      </c>
      <c r="M21" s="323" t="s">
        <v>254</v>
      </c>
      <c r="N21" s="323"/>
      <c r="O21" s="310" t="s">
        <v>2</v>
      </c>
      <c r="P21" s="467" t="str">
        <f>E21</f>
        <v>Perjalanan Dinas Dalam kota, dalam rangka Distribusi Obat ke puskesmas.</v>
      </c>
      <c r="Q21" s="467"/>
      <c r="R21" s="467"/>
      <c r="S21" s="467"/>
      <c r="T21" s="467"/>
      <c r="U21" s="467"/>
    </row>
    <row r="22" spans="1:23" ht="17.25" customHeight="1">
      <c r="A22" s="332"/>
      <c r="B22" s="323"/>
      <c r="C22" s="323"/>
      <c r="D22" s="333"/>
      <c r="E22" s="468"/>
      <c r="F22" s="468"/>
      <c r="G22" s="468"/>
      <c r="H22" s="468"/>
      <c r="I22" s="468"/>
      <c r="J22" s="468"/>
      <c r="L22" s="332"/>
      <c r="M22" s="323"/>
      <c r="N22" s="323"/>
      <c r="O22" s="333"/>
      <c r="P22" s="468"/>
      <c r="Q22" s="468"/>
      <c r="R22" s="468"/>
      <c r="S22" s="468"/>
      <c r="T22" s="468"/>
      <c r="U22" s="468"/>
    </row>
    <row r="23" spans="1:23" ht="14.45" customHeight="1">
      <c r="A23" s="325"/>
      <c r="B23" s="326"/>
      <c r="C23" s="326"/>
      <c r="D23" s="327"/>
      <c r="E23" s="469"/>
      <c r="F23" s="469"/>
      <c r="G23" s="469"/>
      <c r="H23" s="469"/>
      <c r="I23" s="469"/>
      <c r="J23" s="469"/>
      <c r="L23" s="325"/>
      <c r="M23" s="326"/>
      <c r="N23" s="326"/>
      <c r="O23" s="327"/>
      <c r="P23" s="469"/>
      <c r="Q23" s="469"/>
      <c r="R23" s="469"/>
      <c r="S23" s="469"/>
      <c r="T23" s="469"/>
      <c r="U23" s="469"/>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329" t="s">
        <v>256</v>
      </c>
      <c r="M24" s="330" t="s">
        <v>257</v>
      </c>
      <c r="N24" s="330"/>
      <c r="O24" s="331" t="s">
        <v>2</v>
      </c>
      <c r="P24" s="337" t="str">
        <f>E24</f>
        <v>Kendaraan Darat</v>
      </c>
      <c r="Q24" s="337"/>
      <c r="R24" s="338"/>
      <c r="S24" s="338"/>
      <c r="T24" s="338"/>
      <c r="U24" s="328"/>
    </row>
    <row r="25" spans="1:23" ht="21" customHeight="1">
      <c r="A25" s="332" t="s">
        <v>258</v>
      </c>
      <c r="B25" s="323" t="s">
        <v>259</v>
      </c>
      <c r="C25" s="323"/>
      <c r="D25" s="333" t="s">
        <v>2</v>
      </c>
      <c r="E25" s="470" t="s">
        <v>353</v>
      </c>
      <c r="F25" s="470"/>
      <c r="G25" s="470"/>
      <c r="H25" s="470"/>
      <c r="I25" s="470"/>
      <c r="J25" s="334"/>
      <c r="L25" s="332" t="s">
        <v>258</v>
      </c>
      <c r="M25" s="323" t="s">
        <v>259</v>
      </c>
      <c r="N25" s="323"/>
      <c r="O25" s="333" t="s">
        <v>2</v>
      </c>
      <c r="P25" s="470" t="s">
        <v>353</v>
      </c>
      <c r="Q25" s="470"/>
      <c r="R25" s="470"/>
      <c r="S25" s="470"/>
      <c r="T25" s="470"/>
      <c r="U25" s="334"/>
    </row>
    <row r="26" spans="1:23" ht="21" customHeight="1">
      <c r="A26" s="336"/>
      <c r="B26" s="326" t="s">
        <v>260</v>
      </c>
      <c r="C26" s="326"/>
      <c r="D26" s="327" t="s">
        <v>2</v>
      </c>
      <c r="E26" s="471" t="str">
        <f>SURTUG!G44</f>
        <v>NAMA PUSKESMAS</v>
      </c>
      <c r="F26" s="471"/>
      <c r="G26" s="471"/>
      <c r="H26" s="471"/>
      <c r="I26" s="471"/>
      <c r="J26" s="339"/>
      <c r="L26" s="336"/>
      <c r="M26" s="326" t="s">
        <v>260</v>
      </c>
      <c r="N26" s="326"/>
      <c r="O26" s="327" t="s">
        <v>2</v>
      </c>
      <c r="P26" s="471" t="str">
        <f>E26</f>
        <v>NAMA PUSKESMAS</v>
      </c>
      <c r="Q26" s="471"/>
      <c r="R26" s="471"/>
      <c r="S26" s="471"/>
      <c r="T26" s="471"/>
      <c r="U26" s="339"/>
    </row>
    <row r="27" spans="1:23" ht="21" customHeight="1">
      <c r="A27" s="332" t="s">
        <v>261</v>
      </c>
      <c r="B27" s="323" t="s">
        <v>262</v>
      </c>
      <c r="C27" s="323"/>
      <c r="D27" s="333" t="s">
        <v>2</v>
      </c>
      <c r="E27" s="464" t="str">
        <f>SURTUG!G37</f>
        <v>JUMLAH HARI</v>
      </c>
      <c r="F27" s="464"/>
      <c r="G27" s="464"/>
      <c r="H27" s="464"/>
      <c r="I27" s="464"/>
      <c r="J27" s="334"/>
      <c r="L27" s="332" t="s">
        <v>261</v>
      </c>
      <c r="M27" s="323" t="s">
        <v>262</v>
      </c>
      <c r="N27" s="323"/>
      <c r="O27" s="333" t="s">
        <v>2</v>
      </c>
      <c r="P27" s="464" t="str">
        <f>E27</f>
        <v>JUMLAH HARI</v>
      </c>
      <c r="Q27" s="464"/>
      <c r="R27" s="464"/>
      <c r="S27" s="464"/>
      <c r="T27" s="464"/>
      <c r="U27" s="334"/>
    </row>
    <row r="28" spans="1:23" ht="21" customHeight="1">
      <c r="A28" s="335"/>
      <c r="B28" s="323" t="s">
        <v>263</v>
      </c>
      <c r="C28" s="323"/>
      <c r="D28" s="333" t="s">
        <v>2</v>
      </c>
      <c r="E28" s="465" t="str">
        <f>SURTUG!G38</f>
        <v>TANGGAL BERANGKAT</v>
      </c>
      <c r="F28" s="465"/>
      <c r="G28" s="465"/>
      <c r="H28" s="465"/>
      <c r="I28" s="465"/>
      <c r="J28" s="334"/>
      <c r="L28" s="335"/>
      <c r="M28" s="323" t="s">
        <v>263</v>
      </c>
      <c r="N28" s="323"/>
      <c r="O28" s="333" t="s">
        <v>2</v>
      </c>
      <c r="P28" s="465" t="str">
        <f>E28</f>
        <v>TANGGAL BERANGKAT</v>
      </c>
      <c r="Q28" s="465"/>
      <c r="R28" s="465"/>
      <c r="S28" s="465"/>
      <c r="T28" s="465"/>
      <c r="U28" s="334"/>
    </row>
    <row r="29" spans="1:23" ht="21" customHeight="1">
      <c r="A29" s="336"/>
      <c r="B29" s="326" t="s">
        <v>264</v>
      </c>
      <c r="C29" s="326"/>
      <c r="D29" s="327" t="s">
        <v>2</v>
      </c>
      <c r="E29" s="466" t="str">
        <f>SURTUG!G39</f>
        <v>TANGGAL PULANG</v>
      </c>
      <c r="F29" s="466"/>
      <c r="G29" s="466"/>
      <c r="H29" s="466"/>
      <c r="I29" s="466"/>
      <c r="J29" s="334"/>
      <c r="L29" s="336"/>
      <c r="M29" s="326" t="s">
        <v>264</v>
      </c>
      <c r="N29" s="326"/>
      <c r="O29" s="327" t="s">
        <v>2</v>
      </c>
      <c r="P29" s="466" t="str">
        <f>E29</f>
        <v>TANGGAL PULANG</v>
      </c>
      <c r="Q29" s="466"/>
      <c r="R29" s="466"/>
      <c r="S29" s="466"/>
      <c r="T29" s="466"/>
      <c r="U29" s="334"/>
    </row>
    <row r="30" spans="1:23" ht="21" customHeight="1">
      <c r="A30" s="329" t="s">
        <v>265</v>
      </c>
      <c r="B30" s="330" t="s">
        <v>497</v>
      </c>
      <c r="C30" s="330"/>
      <c r="D30" s="331" t="s">
        <v>2</v>
      </c>
      <c r="E30" s="330"/>
      <c r="F30" s="330"/>
      <c r="G30" s="330"/>
      <c r="H30" s="330"/>
      <c r="I30" s="330"/>
      <c r="J30" s="328"/>
      <c r="L30" s="329" t="s">
        <v>265</v>
      </c>
      <c r="M30" s="330" t="s">
        <v>497</v>
      </c>
      <c r="N30" s="330"/>
      <c r="O30" s="331" t="s">
        <v>2</v>
      </c>
      <c r="P30" s="330"/>
      <c r="Q30" s="330"/>
      <c r="R30" s="330"/>
      <c r="S30" s="330"/>
      <c r="T30" s="330"/>
      <c r="U30" s="328"/>
    </row>
    <row r="31" spans="1:23" ht="21" customHeight="1">
      <c r="A31" s="332" t="s">
        <v>267</v>
      </c>
      <c r="B31" s="323" t="s">
        <v>268</v>
      </c>
      <c r="C31" s="323"/>
      <c r="D31" s="333" t="s">
        <v>2</v>
      </c>
      <c r="E31" s="346" t="s">
        <v>467</v>
      </c>
      <c r="F31" s="346"/>
      <c r="G31" s="346"/>
      <c r="H31" s="346"/>
      <c r="I31" s="346"/>
      <c r="J31" s="347"/>
      <c r="K31" s="348"/>
      <c r="L31" s="332" t="s">
        <v>267</v>
      </c>
      <c r="M31" s="323" t="s">
        <v>268</v>
      </c>
      <c r="N31" s="323"/>
      <c r="O31" s="333" t="s">
        <v>2</v>
      </c>
      <c r="P31" s="346" t="str">
        <f>E31</f>
        <v>DPA UPTD Perbekalan Obat dan Alkes Kabupaten Paser</v>
      </c>
      <c r="Q31" s="346"/>
      <c r="R31" s="346"/>
      <c r="S31" s="346"/>
      <c r="T31" s="346"/>
      <c r="U31" s="347"/>
    </row>
    <row r="32" spans="1:23" ht="21" customHeight="1">
      <c r="A32" s="323"/>
      <c r="B32" s="323" t="s">
        <v>270</v>
      </c>
      <c r="C32" s="323"/>
      <c r="D32" s="333" t="s">
        <v>2</v>
      </c>
      <c r="E32" s="323" t="s">
        <v>417</v>
      </c>
      <c r="F32" s="323"/>
      <c r="G32" s="323"/>
      <c r="H32" s="323"/>
      <c r="I32" s="323"/>
      <c r="J32" s="334"/>
      <c r="L32" s="323"/>
      <c r="M32" s="323" t="s">
        <v>270</v>
      </c>
      <c r="N32" s="323"/>
      <c r="O32" s="333" t="s">
        <v>2</v>
      </c>
      <c r="P32" s="323" t="s">
        <v>417</v>
      </c>
      <c r="Q32" s="323"/>
      <c r="R32" s="323"/>
      <c r="S32" s="323"/>
      <c r="T32" s="323"/>
      <c r="U32" s="334"/>
    </row>
    <row r="33" spans="1:21" ht="21" customHeight="1">
      <c r="A33" s="326"/>
      <c r="B33" s="326" t="s">
        <v>272</v>
      </c>
      <c r="C33" s="326"/>
      <c r="D33" s="327" t="s">
        <v>2</v>
      </c>
      <c r="E33" s="459" t="str">
        <f>'NOTA DINAS'!H49</f>
        <v>KODE REKENING</v>
      </c>
      <c r="F33" s="460"/>
      <c r="G33" s="460"/>
      <c r="H33" s="460"/>
      <c r="I33" s="460"/>
      <c r="J33" s="334"/>
      <c r="L33" s="326"/>
      <c r="M33" s="326" t="s">
        <v>272</v>
      </c>
      <c r="N33" s="326"/>
      <c r="O33" s="327" t="s">
        <v>2</v>
      </c>
      <c r="P33" s="460" t="str">
        <f>E33</f>
        <v>KODE REKENING</v>
      </c>
      <c r="Q33" s="460"/>
      <c r="R33" s="460"/>
      <c r="S33" s="460"/>
      <c r="T33" s="460"/>
      <c r="U33" s="334"/>
    </row>
    <row r="34" spans="1:21" ht="21" customHeight="1" thickBot="1">
      <c r="A34" s="340" t="s">
        <v>274</v>
      </c>
      <c r="B34" s="341" t="s">
        <v>275</v>
      </c>
      <c r="C34" s="341"/>
      <c r="D34" s="342" t="s">
        <v>2</v>
      </c>
      <c r="E34" s="343"/>
      <c r="F34" s="341"/>
      <c r="G34" s="341"/>
      <c r="H34" s="341"/>
      <c r="I34" s="341"/>
      <c r="J34" s="344"/>
      <c r="L34" s="340" t="s">
        <v>274</v>
      </c>
      <c r="M34" s="341" t="s">
        <v>275</v>
      </c>
      <c r="N34" s="341"/>
      <c r="O34" s="342" t="s">
        <v>2</v>
      </c>
      <c r="P34" s="343"/>
      <c r="Q34" s="341"/>
      <c r="R34" s="341"/>
      <c r="S34" s="341"/>
      <c r="T34" s="341"/>
      <c r="U34" s="344"/>
    </row>
    <row r="35" spans="1:21" ht="15" customHeight="1" thickTop="1">
      <c r="A35" s="260"/>
      <c r="B35" s="260"/>
      <c r="C35" s="260"/>
      <c r="D35" s="260"/>
      <c r="E35" s="260"/>
      <c r="F35" s="58"/>
      <c r="G35" s="58"/>
      <c r="H35" s="58" t="s">
        <v>282</v>
      </c>
      <c r="I35" s="58"/>
      <c r="J35" s="260"/>
      <c r="L35" s="260"/>
      <c r="M35" s="260"/>
      <c r="N35" s="260"/>
      <c r="O35" s="260"/>
      <c r="P35" s="260"/>
      <c r="Q35" s="58"/>
      <c r="R35" s="58"/>
      <c r="S35" s="58" t="s">
        <v>282</v>
      </c>
      <c r="T35" s="58"/>
      <c r="U35" s="260"/>
    </row>
    <row r="36" spans="1:21" ht="21" customHeight="1">
      <c r="A36" s="58"/>
      <c r="B36" s="58"/>
      <c r="C36" s="58"/>
      <c r="D36" s="58"/>
      <c r="E36" s="58" t="s">
        <v>277</v>
      </c>
      <c r="F36" s="58"/>
      <c r="G36" s="63" t="s">
        <v>2</v>
      </c>
      <c r="H36" s="461" t="s">
        <v>353</v>
      </c>
      <c r="I36" s="461"/>
      <c r="J36" s="260"/>
      <c r="L36" s="58"/>
      <c r="M36" s="58"/>
      <c r="N36" s="58"/>
      <c r="O36" s="58"/>
      <c r="P36" s="58" t="s">
        <v>277</v>
      </c>
      <c r="Q36" s="58"/>
      <c r="R36" s="63" t="s">
        <v>2</v>
      </c>
      <c r="S36" s="461" t="s">
        <v>353</v>
      </c>
      <c r="T36" s="461"/>
      <c r="U36" s="260"/>
    </row>
    <row r="37" spans="1:21" ht="21" customHeight="1">
      <c r="A37" s="58"/>
      <c r="B37" s="58"/>
      <c r="C37" s="58"/>
      <c r="D37" s="58"/>
      <c r="E37" s="308" t="s">
        <v>278</v>
      </c>
      <c r="F37" s="308"/>
      <c r="G37" s="309" t="s">
        <v>2</v>
      </c>
      <c r="H37" s="462" t="str">
        <f>E28</f>
        <v>TANGGAL BERANGKAT</v>
      </c>
      <c r="I37" s="462"/>
      <c r="J37" s="260"/>
      <c r="L37" s="58"/>
      <c r="M37" s="58"/>
      <c r="N37" s="58"/>
      <c r="O37" s="58"/>
      <c r="P37" s="308" t="s">
        <v>278</v>
      </c>
      <c r="Q37" s="308"/>
      <c r="R37" s="309" t="s">
        <v>2</v>
      </c>
      <c r="S37" s="462" t="str">
        <f>H37</f>
        <v>TANGGAL BERANGKAT</v>
      </c>
      <c r="T37" s="462"/>
      <c r="U37" s="260"/>
    </row>
    <row r="38" spans="1:21" ht="9.75" customHeight="1">
      <c r="A38" s="58"/>
      <c r="B38" s="58"/>
      <c r="C38" s="58"/>
      <c r="D38" s="58"/>
      <c r="E38" s="260"/>
      <c r="F38" s="58"/>
      <c r="G38" s="58"/>
      <c r="H38" s="58"/>
      <c r="I38" s="58"/>
      <c r="J38" s="260"/>
      <c r="L38" s="58"/>
      <c r="M38" s="58"/>
      <c r="N38" s="58"/>
      <c r="O38" s="58"/>
      <c r="P38" s="260"/>
      <c r="Q38" s="58"/>
      <c r="R38" s="58"/>
      <c r="S38" s="58"/>
      <c r="T38" s="58"/>
      <c r="U38" s="260"/>
    </row>
    <row r="39" spans="1:21" ht="21" customHeight="1">
      <c r="A39" s="58"/>
      <c r="B39" s="58"/>
      <c r="C39" s="58"/>
      <c r="D39" s="58"/>
      <c r="E39" s="58" t="str">
        <f>E15</f>
        <v>Ka. UPTD Perbekalan Obat dan Alkes Kab Paser</v>
      </c>
      <c r="F39" s="260"/>
      <c r="G39" s="58"/>
      <c r="H39" s="58"/>
      <c r="I39" s="58"/>
      <c r="J39" s="260"/>
      <c r="L39" s="58"/>
      <c r="M39" s="58"/>
      <c r="N39" s="58"/>
      <c r="O39" s="58"/>
      <c r="P39" s="58" t="str">
        <f>P15</f>
        <v>Ka. UPTD Perbekalan Obat dan Alkes Kab Paser</v>
      </c>
      <c r="Q39" s="260"/>
      <c r="R39" s="58"/>
      <c r="S39" s="58"/>
      <c r="T39" s="58"/>
      <c r="U39" s="260"/>
    </row>
    <row r="40" spans="1:21" ht="14.45" customHeight="1">
      <c r="A40" s="58"/>
      <c r="B40" s="58"/>
      <c r="C40" s="58" t="s">
        <v>282</v>
      </c>
      <c r="D40" s="58"/>
      <c r="E40" s="58"/>
      <c r="F40" s="58"/>
      <c r="G40" s="58"/>
      <c r="H40" s="58"/>
      <c r="I40" s="58"/>
      <c r="J40" s="260"/>
      <c r="L40" s="58"/>
      <c r="M40" s="58"/>
      <c r="N40" s="58" t="s">
        <v>282</v>
      </c>
      <c r="O40" s="58"/>
      <c r="P40" s="58"/>
      <c r="Q40" s="58"/>
      <c r="R40" s="58"/>
      <c r="S40" s="58"/>
      <c r="T40" s="58"/>
      <c r="U40" s="260"/>
    </row>
    <row r="41" spans="1:21" ht="14.45" customHeight="1">
      <c r="A41" s="58"/>
      <c r="B41" s="58"/>
      <c r="C41" s="58"/>
      <c r="D41" s="58"/>
      <c r="E41" s="58"/>
      <c r="F41" s="58"/>
      <c r="G41" s="58"/>
      <c r="H41" s="58"/>
      <c r="I41" s="58"/>
      <c r="J41" s="260"/>
      <c r="L41" s="58"/>
      <c r="M41" s="58"/>
      <c r="N41" s="58"/>
      <c r="O41" s="58"/>
      <c r="P41" s="58"/>
      <c r="Q41" s="58"/>
      <c r="R41" s="58"/>
      <c r="S41" s="58"/>
      <c r="T41" s="58"/>
      <c r="U41" s="260"/>
    </row>
    <row r="42" spans="1:21" ht="14.45" customHeight="1">
      <c r="A42" s="58"/>
      <c r="B42" s="58"/>
      <c r="C42" s="58"/>
      <c r="D42" s="58"/>
      <c r="E42" s="58"/>
      <c r="F42" s="58"/>
      <c r="G42" s="58"/>
      <c r="H42" s="58"/>
      <c r="I42" s="58"/>
      <c r="J42" s="260"/>
      <c r="L42" s="58"/>
      <c r="M42" s="58"/>
      <c r="N42" s="58"/>
      <c r="O42" s="58"/>
      <c r="P42" s="58"/>
      <c r="Q42" s="58"/>
      <c r="R42" s="58"/>
      <c r="S42" s="58"/>
      <c r="T42" s="58"/>
      <c r="U42" s="260"/>
    </row>
    <row r="43" spans="1:21" ht="15.6" customHeight="1">
      <c r="A43" s="58"/>
      <c r="B43" s="58"/>
      <c r="C43" s="58"/>
      <c r="D43" s="260"/>
      <c r="E43" s="463" t="str">
        <f>SURTUG!G55</f>
        <v>Yayillatul Rochmah, S. Si. Apt</v>
      </c>
      <c r="F43" s="463"/>
      <c r="G43" s="463"/>
      <c r="H43" s="463"/>
      <c r="I43" s="463"/>
      <c r="J43" s="298"/>
      <c r="L43" s="58"/>
      <c r="M43" s="58"/>
      <c r="N43" s="58"/>
      <c r="O43" s="260"/>
      <c r="P43" s="463" t="str">
        <f>E43</f>
        <v>Yayillatul Rochmah, S. Si. Apt</v>
      </c>
      <c r="Q43" s="463"/>
      <c r="R43" s="463"/>
      <c r="S43" s="463"/>
      <c r="T43" s="463"/>
      <c r="U43" s="298"/>
    </row>
    <row r="44" spans="1:21" ht="15.6" customHeight="1">
      <c r="A44" s="58"/>
      <c r="B44" s="58"/>
      <c r="C44" s="58"/>
      <c r="D44" s="260"/>
      <c r="E44" s="437" t="str">
        <f>SURTUG!G56</f>
        <v>NIP. 19780703 200502 2 006</v>
      </c>
      <c r="F44" s="437"/>
      <c r="G44" s="437"/>
      <c r="H44" s="437"/>
      <c r="I44" s="437"/>
      <c r="J44" s="58"/>
      <c r="L44" s="58"/>
      <c r="M44" s="58"/>
      <c r="N44" s="58"/>
      <c r="O44" s="260"/>
      <c r="P44" s="437" t="str">
        <f>E44</f>
        <v>NIP. 19780703 200502 2 006</v>
      </c>
      <c r="Q44" s="437"/>
      <c r="R44" s="437"/>
      <c r="S44" s="437"/>
      <c r="T44" s="437"/>
      <c r="U44" s="58"/>
    </row>
    <row r="49" spans="21:23" ht="15.75">
      <c r="U49" s="414"/>
      <c r="V49" s="414"/>
      <c r="W49" s="414"/>
    </row>
    <row r="50" spans="21:23" ht="15.75">
      <c r="U50" s="415"/>
      <c r="V50" s="415"/>
      <c r="W50" s="415"/>
    </row>
    <row r="65" spans="2:9">
      <c r="B65" s="382"/>
      <c r="C65" s="382"/>
      <c r="D65" s="382"/>
      <c r="E65" s="382"/>
      <c r="F65" s="382"/>
      <c r="G65" s="382"/>
      <c r="H65" s="382"/>
      <c r="I65" s="382"/>
    </row>
    <row r="66" spans="2:9">
      <c r="B66" s="382"/>
      <c r="C66" s="382"/>
      <c r="D66" s="382"/>
      <c r="E66" s="382"/>
      <c r="F66" s="382"/>
      <c r="G66" s="382"/>
      <c r="H66" s="382"/>
      <c r="I66" s="382"/>
    </row>
    <row r="67" spans="2:9">
      <c r="B67" s="382"/>
      <c r="C67" s="382"/>
      <c r="D67" s="382"/>
      <c r="E67" s="382"/>
      <c r="F67" s="382"/>
      <c r="G67" s="382"/>
      <c r="H67" s="382"/>
      <c r="I67" s="382"/>
    </row>
    <row r="68" spans="2:9">
      <c r="B68" s="382"/>
      <c r="C68" s="382"/>
      <c r="D68" s="382"/>
      <c r="E68" s="382"/>
      <c r="F68" s="382"/>
      <c r="G68" s="382"/>
      <c r="H68" s="382"/>
      <c r="I68" s="382"/>
    </row>
    <row r="69" spans="2:9">
      <c r="B69" s="382"/>
      <c r="C69" s="382"/>
      <c r="D69" s="382"/>
      <c r="E69" s="382"/>
      <c r="F69" s="382"/>
      <c r="G69" s="382"/>
      <c r="H69" s="382"/>
      <c r="I69" s="382"/>
    </row>
    <row r="70" spans="2:9">
      <c r="B70" s="382"/>
      <c r="C70" s="382"/>
      <c r="D70" s="382"/>
      <c r="E70" s="382"/>
      <c r="F70" s="382"/>
      <c r="G70" s="382"/>
      <c r="H70" s="382"/>
      <c r="I70" s="382"/>
    </row>
    <row r="71" spans="2:9">
      <c r="B71" s="382"/>
      <c r="C71" s="382"/>
      <c r="D71" s="382"/>
      <c r="E71" s="382"/>
      <c r="F71" s="382"/>
      <c r="G71" s="382"/>
      <c r="H71" s="382"/>
      <c r="I71" s="382"/>
    </row>
    <row r="72" spans="2:9">
      <c r="B72" s="382"/>
      <c r="C72" s="382"/>
      <c r="D72" s="382"/>
      <c r="E72" s="382"/>
      <c r="F72" s="382"/>
      <c r="G72" s="382"/>
      <c r="H72" s="382"/>
      <c r="I72" s="382"/>
    </row>
    <row r="73" spans="2:9">
      <c r="B73" s="382"/>
      <c r="C73" s="382"/>
      <c r="D73" s="382"/>
      <c r="E73" s="382"/>
      <c r="F73" s="382"/>
      <c r="G73" s="382"/>
      <c r="H73" s="382"/>
      <c r="I73" s="382"/>
    </row>
    <row r="74" spans="2:9">
      <c r="B74" s="382"/>
      <c r="C74" s="382"/>
      <c r="D74" s="382"/>
      <c r="E74" s="382"/>
      <c r="F74" s="382"/>
      <c r="G74" s="382"/>
      <c r="H74" s="382"/>
      <c r="I74" s="382"/>
    </row>
    <row r="75" spans="2:9">
      <c r="B75" s="382"/>
      <c r="C75" s="382"/>
      <c r="D75" s="382"/>
      <c r="E75" s="382"/>
      <c r="F75" s="382"/>
      <c r="G75" s="382"/>
      <c r="H75" s="382"/>
      <c r="I75" s="382"/>
    </row>
    <row r="76" spans="2:9">
      <c r="B76" s="382"/>
      <c r="C76" s="382"/>
      <c r="D76" s="382"/>
      <c r="E76" s="382"/>
      <c r="F76" s="382"/>
      <c r="G76" s="382"/>
      <c r="H76" s="382"/>
      <c r="I76" s="382"/>
    </row>
    <row r="77" spans="2:9">
      <c r="B77" s="382"/>
      <c r="C77" s="382"/>
      <c r="D77" s="382"/>
      <c r="E77" s="382"/>
      <c r="F77" s="382"/>
      <c r="G77" s="382"/>
      <c r="H77" s="382"/>
      <c r="I77" s="382"/>
    </row>
    <row r="78" spans="2:9">
      <c r="B78" s="382"/>
      <c r="C78" s="382"/>
      <c r="D78" s="382"/>
      <c r="E78" s="382"/>
      <c r="F78" s="382"/>
      <c r="G78" s="382"/>
      <c r="H78" s="382"/>
      <c r="I78" s="382"/>
    </row>
    <row r="79" spans="2:9">
      <c r="B79" s="382"/>
      <c r="C79" s="382"/>
      <c r="D79" s="382"/>
      <c r="E79" s="382"/>
      <c r="F79" s="382"/>
      <c r="G79" s="382"/>
      <c r="H79" s="382"/>
      <c r="I79" s="382"/>
    </row>
    <row r="80" spans="2:9">
      <c r="B80" s="382"/>
      <c r="C80" s="382"/>
      <c r="D80" s="382"/>
      <c r="E80" s="382"/>
      <c r="F80" s="382"/>
      <c r="G80" s="382"/>
      <c r="H80" s="382"/>
      <c r="I80" s="382"/>
    </row>
    <row r="81" spans="2:9">
      <c r="B81" s="382"/>
      <c r="C81" s="382"/>
      <c r="D81" s="382"/>
      <c r="E81" s="382"/>
      <c r="F81" s="382"/>
      <c r="G81" s="382"/>
      <c r="H81" s="382"/>
      <c r="I81" s="382"/>
    </row>
    <row r="82" spans="2:9">
      <c r="B82" s="382"/>
      <c r="C82" s="382"/>
      <c r="D82" s="382"/>
      <c r="E82" s="382"/>
      <c r="F82" s="382"/>
      <c r="G82" s="382"/>
      <c r="H82" s="382"/>
      <c r="I82" s="382"/>
    </row>
    <row r="83" spans="2:9">
      <c r="B83" s="382"/>
      <c r="C83" s="382"/>
      <c r="D83" s="382"/>
      <c r="E83" s="382"/>
      <c r="F83" s="382"/>
      <c r="G83" s="382"/>
      <c r="H83" s="382"/>
      <c r="I83" s="382"/>
    </row>
    <row r="84" spans="2:9">
      <c r="B84" s="382"/>
      <c r="C84" s="382"/>
      <c r="D84" s="382"/>
      <c r="E84" s="382"/>
      <c r="F84" s="382"/>
      <c r="G84" s="382"/>
      <c r="H84" s="382"/>
      <c r="I84" s="382"/>
    </row>
    <row r="85" spans="2:9">
      <c r="B85" s="382"/>
      <c r="C85" s="382"/>
      <c r="D85" s="382"/>
      <c r="E85" s="382"/>
      <c r="F85" s="382"/>
      <c r="G85" s="382"/>
      <c r="H85" s="382"/>
      <c r="I85" s="382"/>
    </row>
    <row r="86" spans="2:9">
      <c r="B86" s="382"/>
      <c r="C86" s="382"/>
      <c r="D86" s="382"/>
      <c r="E86" s="382"/>
      <c r="F86" s="382"/>
      <c r="G86" s="382"/>
      <c r="H86" s="382"/>
      <c r="I86" s="382"/>
    </row>
    <row r="87" spans="2:9">
      <c r="B87" s="382"/>
      <c r="C87" s="382"/>
      <c r="D87" s="382"/>
      <c r="E87" s="382"/>
      <c r="F87" s="382"/>
      <c r="G87" s="382"/>
      <c r="H87" s="382"/>
      <c r="I87" s="382"/>
    </row>
    <row r="88" spans="2:9">
      <c r="B88" s="382"/>
      <c r="C88" s="382"/>
      <c r="D88" s="382"/>
      <c r="E88" s="382"/>
      <c r="F88" s="382"/>
      <c r="G88" s="382"/>
      <c r="H88" s="382"/>
      <c r="I88" s="382"/>
    </row>
    <row r="89" spans="2:9">
      <c r="B89" s="382"/>
      <c r="C89" s="382"/>
      <c r="D89" s="382"/>
      <c r="E89" s="382"/>
      <c r="F89" s="382"/>
      <c r="G89" s="382"/>
      <c r="H89" s="382"/>
      <c r="I89" s="382"/>
    </row>
    <row r="90" spans="2:9">
      <c r="B90" s="382"/>
      <c r="C90" s="382"/>
      <c r="D90" s="382"/>
      <c r="E90" s="382"/>
      <c r="F90" s="382"/>
      <c r="G90" s="382"/>
      <c r="H90" s="382"/>
      <c r="I90" s="382"/>
    </row>
    <row r="91" spans="2:9">
      <c r="B91" s="382"/>
      <c r="C91" s="382"/>
      <c r="D91" s="382"/>
      <c r="E91" s="382"/>
      <c r="F91" s="382"/>
      <c r="G91" s="382"/>
      <c r="H91" s="382"/>
      <c r="I91" s="382"/>
    </row>
    <row r="92" spans="2:9">
      <c r="B92" s="382"/>
      <c r="C92" s="382"/>
      <c r="D92" s="382"/>
      <c r="E92" s="382"/>
      <c r="F92" s="382"/>
      <c r="G92" s="382"/>
      <c r="H92" s="382"/>
      <c r="I92" s="382"/>
    </row>
    <row r="93" spans="2:9">
      <c r="B93" s="382"/>
      <c r="C93" s="382"/>
      <c r="D93" s="382"/>
      <c r="E93" s="382"/>
      <c r="F93" s="382"/>
      <c r="G93" s="382"/>
      <c r="H93" s="382"/>
      <c r="I93" s="382"/>
    </row>
    <row r="94" spans="2:9">
      <c r="B94" s="382"/>
      <c r="C94" s="382"/>
      <c r="D94" s="382"/>
      <c r="E94" s="382"/>
      <c r="F94" s="382"/>
      <c r="G94" s="382"/>
      <c r="H94" s="382"/>
      <c r="I94" s="382"/>
    </row>
    <row r="95" spans="2:9">
      <c r="B95" s="382"/>
      <c r="C95" s="382"/>
      <c r="D95" s="382"/>
      <c r="E95" s="382"/>
      <c r="F95" s="382"/>
      <c r="G95" s="382"/>
      <c r="H95" s="382"/>
      <c r="I95" s="382"/>
    </row>
    <row r="96" spans="2:9">
      <c r="B96" s="382"/>
      <c r="C96" s="382"/>
      <c r="D96" s="382"/>
      <c r="E96" s="382"/>
      <c r="F96" s="382"/>
      <c r="G96" s="382"/>
      <c r="H96" s="382"/>
      <c r="I96" s="382"/>
    </row>
    <row r="97" spans="2:9">
      <c r="B97" s="382"/>
      <c r="C97" s="382"/>
      <c r="D97" s="382"/>
      <c r="E97" s="382"/>
      <c r="F97" s="382"/>
      <c r="G97" s="382"/>
      <c r="H97" s="382"/>
      <c r="I97" s="382"/>
    </row>
    <row r="98" spans="2:9">
      <c r="B98" s="382"/>
      <c r="C98" s="382"/>
      <c r="D98" s="382"/>
      <c r="E98" s="382"/>
      <c r="F98" s="382"/>
      <c r="G98" s="382"/>
      <c r="H98" s="382"/>
      <c r="I98" s="382"/>
    </row>
    <row r="99" spans="2:9">
      <c r="B99" s="382"/>
      <c r="C99" s="382"/>
      <c r="D99" s="382"/>
      <c r="E99" s="382"/>
      <c r="F99" s="382"/>
      <c r="G99" s="382"/>
      <c r="H99" s="382"/>
      <c r="I99" s="382"/>
    </row>
    <row r="100" spans="2:9">
      <c r="B100" s="382"/>
      <c r="C100" s="382"/>
      <c r="D100" s="382"/>
      <c r="E100" s="382"/>
      <c r="F100" s="382"/>
      <c r="G100" s="382"/>
      <c r="H100" s="382"/>
      <c r="I100" s="382"/>
    </row>
    <row r="101" spans="2:9">
      <c r="B101" s="382"/>
      <c r="C101" s="382"/>
      <c r="D101" s="382"/>
      <c r="E101" s="382"/>
      <c r="F101" s="382"/>
      <c r="G101" s="382"/>
      <c r="H101" s="382"/>
      <c r="I101" s="382"/>
    </row>
    <row r="102" spans="2:9">
      <c r="B102" s="382"/>
      <c r="C102" s="382"/>
      <c r="D102" s="382"/>
      <c r="E102" s="382"/>
      <c r="F102" s="382"/>
      <c r="G102" s="382"/>
      <c r="H102" s="382"/>
      <c r="I102" s="382"/>
    </row>
    <row r="103" spans="2:9">
      <c r="B103" s="382"/>
      <c r="C103" s="382"/>
      <c r="D103" s="382"/>
      <c r="E103" s="382"/>
      <c r="F103" s="382"/>
      <c r="G103" s="382"/>
      <c r="H103" s="382"/>
      <c r="I103" s="382"/>
    </row>
    <row r="104" spans="2:9">
      <c r="B104" s="382"/>
      <c r="C104" s="382"/>
      <c r="D104" s="382"/>
      <c r="E104" s="382"/>
      <c r="F104" s="382"/>
      <c r="G104" s="382"/>
      <c r="H104" s="382"/>
      <c r="I104" s="382"/>
    </row>
    <row r="105" spans="2:9">
      <c r="B105" s="382"/>
      <c r="C105" s="382"/>
      <c r="D105" s="382"/>
      <c r="E105" s="382"/>
      <c r="F105" s="382"/>
      <c r="G105" s="382"/>
      <c r="H105" s="382"/>
      <c r="I105" s="382"/>
    </row>
    <row r="106" spans="2:9">
      <c r="B106" s="382"/>
      <c r="C106" s="382"/>
      <c r="D106" s="382"/>
      <c r="E106" s="382"/>
      <c r="F106" s="382"/>
      <c r="G106" s="382"/>
      <c r="H106" s="382"/>
      <c r="I106" s="382"/>
    </row>
    <row r="107" spans="2:9">
      <c r="B107" s="382"/>
      <c r="C107" s="382"/>
      <c r="D107" s="382"/>
      <c r="E107" s="382"/>
      <c r="F107" s="382"/>
      <c r="G107" s="382"/>
      <c r="H107" s="382"/>
      <c r="I107" s="382"/>
    </row>
    <row r="108" spans="2:9">
      <c r="B108" s="382"/>
      <c r="C108" s="382"/>
      <c r="D108" s="382"/>
      <c r="E108" s="382"/>
      <c r="F108" s="382"/>
      <c r="G108" s="382"/>
      <c r="H108" s="382"/>
      <c r="I108" s="382"/>
    </row>
    <row r="109" spans="2:9">
      <c r="B109" s="382"/>
      <c r="C109" s="382"/>
      <c r="D109" s="382"/>
      <c r="E109" s="382"/>
      <c r="F109" s="382"/>
      <c r="G109" s="382"/>
      <c r="H109" s="382"/>
      <c r="I109" s="382"/>
    </row>
    <row r="110" spans="2:9">
      <c r="B110" s="382"/>
      <c r="C110" s="382"/>
      <c r="D110" s="382"/>
      <c r="E110" s="382"/>
      <c r="F110" s="382"/>
      <c r="G110" s="382"/>
      <c r="H110" s="382"/>
      <c r="I110" s="382"/>
    </row>
    <row r="111" spans="2:9">
      <c r="B111" s="382"/>
      <c r="C111" s="382"/>
      <c r="D111" s="382"/>
      <c r="E111" s="382"/>
      <c r="F111" s="382"/>
      <c r="G111" s="382"/>
      <c r="H111" s="382"/>
      <c r="I111" s="382"/>
    </row>
    <row r="112" spans="2:9">
      <c r="B112" s="382"/>
      <c r="C112" s="382"/>
      <c r="D112" s="382"/>
      <c r="E112" s="382"/>
      <c r="F112" s="382"/>
      <c r="G112" s="382"/>
      <c r="H112" s="382"/>
      <c r="I112" s="382"/>
    </row>
    <row r="113" spans="2:9">
      <c r="B113" s="382"/>
      <c r="C113" s="382"/>
      <c r="D113" s="382"/>
      <c r="E113" s="382"/>
      <c r="F113" s="382"/>
      <c r="G113" s="382"/>
      <c r="H113" s="382"/>
      <c r="I113" s="382"/>
    </row>
    <row r="114" spans="2:9">
      <c r="B114" s="382"/>
      <c r="C114" s="382"/>
      <c r="D114" s="382"/>
      <c r="E114" s="382"/>
      <c r="F114" s="382"/>
      <c r="G114" s="382"/>
      <c r="H114" s="382"/>
      <c r="I114" s="382"/>
    </row>
    <row r="115" spans="2:9">
      <c r="B115" s="382"/>
      <c r="C115" s="382"/>
      <c r="D115" s="382"/>
      <c r="E115" s="382"/>
      <c r="F115" s="382"/>
      <c r="G115" s="382"/>
      <c r="H115" s="382"/>
      <c r="I115" s="382"/>
    </row>
    <row r="116" spans="2:9">
      <c r="B116" s="382"/>
      <c r="C116" s="382"/>
      <c r="D116" s="382"/>
      <c r="E116" s="382"/>
      <c r="F116" s="382"/>
      <c r="G116" s="382"/>
      <c r="H116" s="382"/>
      <c r="I116" s="382"/>
    </row>
    <row r="117" spans="2:9">
      <c r="B117" s="382"/>
      <c r="C117" s="382"/>
      <c r="D117" s="382"/>
      <c r="E117" s="382"/>
      <c r="F117" s="382"/>
      <c r="G117" s="382"/>
      <c r="H117" s="382"/>
      <c r="I117" s="382"/>
    </row>
    <row r="118" spans="2:9">
      <c r="B118" s="382"/>
      <c r="C118" s="382"/>
      <c r="D118" s="382"/>
      <c r="E118" s="382"/>
      <c r="F118" s="382"/>
      <c r="G118" s="382"/>
      <c r="H118" s="382"/>
      <c r="I118" s="382"/>
    </row>
    <row r="119" spans="2:9">
      <c r="B119" s="382"/>
      <c r="C119" s="382"/>
      <c r="D119" s="382"/>
      <c r="E119" s="382"/>
      <c r="F119" s="382"/>
      <c r="G119" s="382"/>
      <c r="H119" s="382"/>
      <c r="I119" s="382"/>
    </row>
    <row r="120" spans="2:9">
      <c r="B120" s="382"/>
      <c r="C120" s="382"/>
      <c r="D120" s="382"/>
      <c r="E120" s="382"/>
      <c r="F120" s="382"/>
      <c r="G120" s="382"/>
      <c r="H120" s="382"/>
      <c r="I120" s="382"/>
    </row>
    <row r="121" spans="2:9">
      <c r="B121" s="382"/>
      <c r="C121" s="382"/>
      <c r="D121" s="382"/>
      <c r="E121" s="382"/>
      <c r="F121" s="382"/>
      <c r="G121" s="382"/>
      <c r="H121" s="382"/>
      <c r="I121" s="382"/>
    </row>
    <row r="122" spans="2:9">
      <c r="B122" s="382"/>
      <c r="C122" s="382"/>
      <c r="D122" s="382"/>
      <c r="E122" s="382"/>
      <c r="F122" s="382"/>
      <c r="G122" s="382"/>
      <c r="H122" s="382"/>
      <c r="I122" s="382"/>
    </row>
    <row r="123" spans="2:9">
      <c r="B123" s="382"/>
      <c r="C123" s="382"/>
      <c r="D123" s="382"/>
      <c r="E123" s="382"/>
      <c r="F123" s="382"/>
      <c r="G123" s="382"/>
      <c r="H123" s="382"/>
      <c r="I123" s="382"/>
    </row>
    <row r="124" spans="2:9">
      <c r="B124" s="382"/>
      <c r="C124" s="382"/>
      <c r="D124" s="382"/>
      <c r="E124" s="382"/>
      <c r="F124" s="382"/>
      <c r="G124" s="382"/>
      <c r="H124" s="382"/>
      <c r="I124" s="382"/>
    </row>
    <row r="125" spans="2:9">
      <c r="B125" s="382"/>
      <c r="C125" s="382"/>
      <c r="D125" s="382"/>
      <c r="E125" s="382"/>
      <c r="F125" s="382"/>
      <c r="G125" s="382"/>
      <c r="H125" s="382"/>
      <c r="I125" s="382"/>
    </row>
    <row r="126" spans="2:9">
      <c r="B126" s="382"/>
      <c r="C126" s="382"/>
      <c r="D126" s="382"/>
      <c r="E126" s="382"/>
      <c r="F126" s="382"/>
      <c r="G126" s="382"/>
      <c r="H126" s="382"/>
      <c r="I126" s="382"/>
    </row>
    <row r="127" spans="2:9">
      <c r="B127" s="382"/>
      <c r="C127" s="382"/>
      <c r="D127" s="382"/>
      <c r="E127" s="382"/>
      <c r="F127" s="382"/>
      <c r="G127" s="382"/>
      <c r="H127" s="382"/>
      <c r="I127" s="382"/>
    </row>
    <row r="128" spans="2:9">
      <c r="B128" s="382"/>
      <c r="C128" s="382"/>
      <c r="D128" s="382"/>
      <c r="E128" s="382"/>
      <c r="F128" s="382"/>
      <c r="G128" s="382"/>
      <c r="H128" s="382"/>
      <c r="I128" s="382"/>
    </row>
    <row r="129" spans="2:9">
      <c r="B129" s="382"/>
      <c r="C129" s="382"/>
      <c r="D129" s="382"/>
      <c r="E129" s="382"/>
      <c r="F129" s="382"/>
      <c r="G129" s="382"/>
      <c r="H129" s="382"/>
      <c r="I129" s="382"/>
    </row>
    <row r="130" spans="2:9">
      <c r="B130" s="382"/>
      <c r="C130" s="382"/>
      <c r="D130" s="382"/>
      <c r="E130" s="382"/>
      <c r="F130" s="382"/>
      <c r="G130" s="382"/>
      <c r="H130" s="382"/>
      <c r="I130" s="382"/>
    </row>
    <row r="131" spans="2:9">
      <c r="B131" s="382"/>
      <c r="C131" s="382"/>
      <c r="D131" s="382"/>
      <c r="E131" s="382"/>
      <c r="F131" s="382"/>
      <c r="G131" s="382"/>
      <c r="H131" s="382"/>
      <c r="I131" s="382"/>
    </row>
  </sheetData>
  <mergeCells count="48">
    <mergeCell ref="B2:J2"/>
    <mergeCell ref="M2:U2"/>
    <mergeCell ref="B3:J3"/>
    <mergeCell ref="M3:U3"/>
    <mergeCell ref="B4:J4"/>
    <mergeCell ref="M4:U4"/>
    <mergeCell ref="B5:J5"/>
    <mergeCell ref="M5:U5"/>
    <mergeCell ref="B6:J6"/>
    <mergeCell ref="M6:U6"/>
    <mergeCell ref="C12:I12"/>
    <mergeCell ref="N12:T12"/>
    <mergeCell ref="C13:I13"/>
    <mergeCell ref="N13:T13"/>
    <mergeCell ref="E16:I16"/>
    <mergeCell ref="P16:T16"/>
    <mergeCell ref="F17:I17"/>
    <mergeCell ref="Q17:T17"/>
    <mergeCell ref="F18:I18"/>
    <mergeCell ref="Q18:T18"/>
    <mergeCell ref="F19:I19"/>
    <mergeCell ref="Q19:T19"/>
    <mergeCell ref="F20:I20"/>
    <mergeCell ref="Q20:T20"/>
    <mergeCell ref="E21:J23"/>
    <mergeCell ref="P21:U23"/>
    <mergeCell ref="E25:I25"/>
    <mergeCell ref="P25:T25"/>
    <mergeCell ref="E26:I26"/>
    <mergeCell ref="P26:T26"/>
    <mergeCell ref="E27:I27"/>
    <mergeCell ref="P27:T27"/>
    <mergeCell ref="E28:I28"/>
    <mergeCell ref="P28:T28"/>
    <mergeCell ref="E29:I29"/>
    <mergeCell ref="P29:T29"/>
    <mergeCell ref="U50:W50"/>
    <mergeCell ref="E33:I33"/>
    <mergeCell ref="P33:T33"/>
    <mergeCell ref="H36:I36"/>
    <mergeCell ref="S36:T36"/>
    <mergeCell ref="H37:I37"/>
    <mergeCell ref="S37:T37"/>
    <mergeCell ref="E43:I43"/>
    <mergeCell ref="P43:T43"/>
    <mergeCell ref="E44:I44"/>
    <mergeCell ref="P44:T44"/>
    <mergeCell ref="U49:W49"/>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F5D5-CEF1-4B55-8622-D746261DB83E}">
  <sheetPr codeName="Sheet8">
    <tabColor rgb="FF00B0F0"/>
  </sheetPr>
  <dimension ref="A1:AA131"/>
  <sheetViews>
    <sheetView view="pageBreakPreview" zoomScale="90" zoomScaleSheetLayoutView="90" workbookViewId="0">
      <selection activeCell="T42" sqref="T42:V42"/>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27" ht="20.25" customHeight="1">
      <c r="A1" s="58"/>
      <c r="B1" s="273"/>
      <c r="C1" s="273"/>
      <c r="D1" s="273"/>
      <c r="E1" s="63"/>
      <c r="F1" s="273"/>
      <c r="G1" s="311" t="s">
        <v>233</v>
      </c>
      <c r="H1" s="60" t="s">
        <v>234</v>
      </c>
      <c r="I1" s="58" t="s">
        <v>2</v>
      </c>
      <c r="J1" s="58" t="str">
        <f>SURTUG!G10</f>
        <v>NOMOR SURAT TUGAS</v>
      </c>
      <c r="K1" s="58"/>
      <c r="L1" s="58"/>
      <c r="M1" s="58"/>
      <c r="O1" s="58"/>
      <c r="P1" s="273"/>
      <c r="Q1" s="273"/>
      <c r="R1" s="273"/>
      <c r="S1" s="63"/>
      <c r="T1" s="273"/>
      <c r="U1" s="311" t="s">
        <v>233</v>
      </c>
      <c r="V1" s="60" t="s">
        <v>234</v>
      </c>
      <c r="W1" s="58" t="s">
        <v>2</v>
      </c>
      <c r="X1" s="58" t="str">
        <f>J1</f>
        <v>NOMOR SURAT TUGAS</v>
      </c>
      <c r="Y1" s="58"/>
      <c r="Z1" s="58"/>
      <c r="AA1" s="58"/>
    </row>
    <row r="2" spans="1:27" ht="22.5" customHeight="1">
      <c r="A2" s="60"/>
      <c r="B2" s="273"/>
      <c r="C2" s="273"/>
      <c r="D2" s="273"/>
      <c r="E2" s="65"/>
      <c r="F2" s="60"/>
      <c r="G2" s="312"/>
      <c r="H2" s="60" t="s">
        <v>235</v>
      </c>
      <c r="I2" s="60" t="s">
        <v>2</v>
      </c>
      <c r="J2" s="457" t="s">
        <v>353</v>
      </c>
      <c r="K2" s="457"/>
      <c r="L2" s="457"/>
      <c r="M2" s="457"/>
      <c r="O2" s="60"/>
      <c r="P2" s="273"/>
      <c r="Q2" s="273"/>
      <c r="R2" s="273"/>
      <c r="S2" s="65"/>
      <c r="T2" s="60"/>
      <c r="U2" s="312"/>
      <c r="V2" s="60" t="s">
        <v>235</v>
      </c>
      <c r="W2" s="60" t="s">
        <v>2</v>
      </c>
      <c r="X2" s="457" t="str">
        <f>J2</f>
        <v>Tana Paser</v>
      </c>
      <c r="Y2" s="457"/>
      <c r="Z2" s="457"/>
      <c r="AA2" s="457"/>
    </row>
    <row r="3" spans="1:27" ht="22.5" customHeight="1">
      <c r="A3" s="60"/>
      <c r="B3" s="273"/>
      <c r="C3" s="273"/>
      <c r="D3" s="273"/>
      <c r="E3" s="65"/>
      <c r="F3" s="60"/>
      <c r="G3" s="312"/>
      <c r="H3" s="58" t="s">
        <v>236</v>
      </c>
      <c r="I3" s="60"/>
      <c r="J3" s="313"/>
      <c r="K3" s="313"/>
      <c r="L3" s="313"/>
      <c r="M3" s="313"/>
      <c r="O3" s="60"/>
      <c r="P3" s="273"/>
      <c r="Q3" s="273"/>
      <c r="R3" s="273"/>
      <c r="S3" s="65"/>
      <c r="T3" s="60"/>
      <c r="U3" s="312"/>
      <c r="V3" s="58" t="s">
        <v>236</v>
      </c>
      <c r="W3" s="60"/>
      <c r="X3" s="313"/>
      <c r="Y3" s="313"/>
      <c r="Z3" s="313"/>
      <c r="AA3" s="313"/>
    </row>
    <row r="4" spans="1:27" ht="22.5" customHeight="1">
      <c r="A4" s="60"/>
      <c r="B4" s="273"/>
      <c r="C4" s="273"/>
      <c r="D4" s="273"/>
      <c r="E4" s="65"/>
      <c r="F4" s="67"/>
      <c r="G4" s="314"/>
      <c r="H4" s="60" t="s">
        <v>238</v>
      </c>
      <c r="I4" s="60" t="s">
        <v>2</v>
      </c>
      <c r="J4" s="443" t="str">
        <f>SURTUG!G38</f>
        <v>TANGGAL BERANGKAT</v>
      </c>
      <c r="K4" s="443"/>
      <c r="L4" s="443"/>
      <c r="M4" s="443"/>
      <c r="O4" s="60"/>
      <c r="P4" s="273"/>
      <c r="Q4" s="273"/>
      <c r="R4" s="273"/>
      <c r="S4" s="65"/>
      <c r="T4" s="67"/>
      <c r="U4" s="314"/>
      <c r="V4" s="60" t="s">
        <v>238</v>
      </c>
      <c r="W4" s="60" t="s">
        <v>2</v>
      </c>
      <c r="X4" s="443" t="str">
        <f>J4</f>
        <v>TANGGAL BERANGKAT</v>
      </c>
      <c r="Y4" s="443"/>
      <c r="Z4" s="443"/>
      <c r="AA4" s="443"/>
    </row>
    <row r="5" spans="1:27" ht="22.5" customHeight="1">
      <c r="A5" s="60"/>
      <c r="B5" s="273"/>
      <c r="C5" s="273"/>
      <c r="D5" s="273"/>
      <c r="E5" s="65"/>
      <c r="F5" s="60"/>
      <c r="G5" s="312"/>
      <c r="H5" s="60" t="s">
        <v>239</v>
      </c>
      <c r="I5" s="60" t="s">
        <v>2</v>
      </c>
      <c r="J5" s="458" t="str">
        <f>SURTUG!G44</f>
        <v>NAMA PUSKESMAS</v>
      </c>
      <c r="K5" s="458"/>
      <c r="L5" s="458"/>
      <c r="M5" s="458"/>
      <c r="O5" s="60"/>
      <c r="P5" s="273"/>
      <c r="Q5" s="273"/>
      <c r="R5" s="273"/>
      <c r="S5" s="65"/>
      <c r="T5" s="60"/>
      <c r="U5" s="312"/>
      <c r="V5" s="60" t="s">
        <v>239</v>
      </c>
      <c r="W5" s="60" t="s">
        <v>2</v>
      </c>
      <c r="X5" s="458" t="str">
        <f>J5</f>
        <v>NAMA PUSKESMAS</v>
      </c>
      <c r="Y5" s="458"/>
      <c r="Z5" s="458"/>
      <c r="AA5" s="458"/>
    </row>
    <row r="6" spans="1:27" ht="9.75" customHeight="1">
      <c r="A6" s="60"/>
      <c r="B6" s="60"/>
      <c r="C6" s="60"/>
      <c r="D6" s="60"/>
      <c r="E6" s="65"/>
      <c r="F6" s="60"/>
      <c r="G6" s="312"/>
      <c r="H6" s="452"/>
      <c r="I6" s="452"/>
      <c r="J6" s="452"/>
      <c r="K6" s="452"/>
      <c r="L6" s="452"/>
      <c r="M6" s="452"/>
      <c r="O6" s="60"/>
      <c r="P6" s="60"/>
      <c r="Q6" s="60"/>
      <c r="R6" s="60"/>
      <c r="S6" s="65"/>
      <c r="T6" s="60"/>
      <c r="U6" s="312"/>
      <c r="V6" s="452"/>
      <c r="W6" s="452"/>
      <c r="X6" s="452"/>
      <c r="Y6" s="452"/>
      <c r="Z6" s="452"/>
      <c r="AA6" s="452"/>
    </row>
    <row r="7" spans="1:27" ht="22.5" customHeight="1">
      <c r="A7" s="60"/>
      <c r="B7" s="60"/>
      <c r="C7" s="60"/>
      <c r="D7" s="60"/>
      <c r="E7" s="65"/>
      <c r="F7" s="60"/>
      <c r="G7" s="312"/>
      <c r="H7" s="60"/>
      <c r="I7" s="273"/>
      <c r="J7" s="273"/>
      <c r="K7" s="69"/>
      <c r="L7" s="60"/>
      <c r="M7" s="60"/>
      <c r="P7" s="60"/>
      <c r="Q7" s="60"/>
      <c r="R7" s="60"/>
      <c r="S7" s="65"/>
      <c r="T7" s="60"/>
      <c r="U7" s="312"/>
      <c r="V7" s="60"/>
      <c r="W7" s="273"/>
      <c r="X7" s="273"/>
      <c r="Y7" s="69"/>
      <c r="Z7" s="60"/>
      <c r="AA7" s="60"/>
    </row>
    <row r="8" spans="1:27" ht="22.5" customHeight="1">
      <c r="A8" s="60"/>
      <c r="B8" s="60"/>
      <c r="C8" s="60"/>
      <c r="D8" s="60"/>
      <c r="E8" s="453"/>
      <c r="F8" s="454"/>
      <c r="G8" s="312"/>
      <c r="H8" s="60"/>
      <c r="I8" s="273"/>
      <c r="J8" s="273"/>
      <c r="K8" s="69"/>
      <c r="L8" s="60"/>
      <c r="M8" s="60"/>
      <c r="N8" s="65"/>
      <c r="O8" s="60"/>
      <c r="P8" s="60"/>
      <c r="Q8" s="60"/>
      <c r="R8" s="60"/>
      <c r="S8" s="455"/>
      <c r="T8" s="456"/>
      <c r="U8" s="312"/>
      <c r="V8" s="60"/>
      <c r="W8" s="273"/>
      <c r="X8" s="273"/>
      <c r="Y8" s="69"/>
      <c r="Z8" s="60"/>
      <c r="AA8" s="60"/>
    </row>
    <row r="9" spans="1:27" ht="22.5" customHeight="1">
      <c r="A9" s="60"/>
      <c r="B9" s="60"/>
      <c r="C9" s="60"/>
      <c r="D9" s="60"/>
      <c r="E9" s="65"/>
      <c r="F9" s="60"/>
      <c r="G9" s="312"/>
      <c r="H9" s="60"/>
      <c r="I9" s="273"/>
      <c r="J9" s="273"/>
      <c r="K9" s="69"/>
      <c r="L9" s="60"/>
      <c r="M9" s="60"/>
      <c r="O9" s="60"/>
      <c r="P9" s="60"/>
      <c r="Q9" s="60"/>
      <c r="R9" s="60"/>
      <c r="S9" s="65"/>
      <c r="T9" s="60"/>
      <c r="U9" s="312"/>
      <c r="V9" s="60"/>
      <c r="W9" s="273"/>
      <c r="X9" s="273"/>
      <c r="Y9" s="69"/>
      <c r="Z9" s="60"/>
      <c r="AA9" s="60"/>
    </row>
    <row r="10" spans="1:27" ht="15" customHeight="1">
      <c r="A10" s="60"/>
      <c r="B10" s="60"/>
      <c r="C10" s="60"/>
      <c r="D10" s="60"/>
      <c r="E10" s="65"/>
      <c r="F10" s="60"/>
      <c r="G10" s="312"/>
      <c r="H10" s="425"/>
      <c r="I10" s="425"/>
      <c r="J10" s="425"/>
      <c r="K10" s="425"/>
      <c r="L10" s="425"/>
      <c r="M10" s="425"/>
      <c r="O10" s="60"/>
      <c r="P10" s="60"/>
      <c r="Q10" s="60"/>
      <c r="R10" s="60"/>
      <c r="S10" s="65"/>
      <c r="T10" s="60"/>
      <c r="U10" s="312"/>
      <c r="V10" s="425"/>
      <c r="W10" s="425"/>
      <c r="X10" s="425"/>
      <c r="Y10" s="425"/>
      <c r="Z10" s="425"/>
      <c r="AA10" s="425"/>
    </row>
    <row r="11" spans="1:27" ht="22.5" customHeight="1">
      <c r="A11" s="61"/>
      <c r="B11" s="61"/>
      <c r="C11" s="61"/>
      <c r="D11" s="61"/>
      <c r="E11" s="61"/>
      <c r="F11" s="61"/>
      <c r="G11" s="315"/>
      <c r="H11" s="449"/>
      <c r="I11" s="449"/>
      <c r="J11" s="449"/>
      <c r="K11" s="449"/>
      <c r="L11" s="449"/>
      <c r="M11" s="449"/>
      <c r="O11" s="61"/>
      <c r="P11" s="61"/>
      <c r="Q11" s="61"/>
      <c r="R11" s="61"/>
      <c r="S11" s="61"/>
      <c r="T11" s="61"/>
      <c r="U11" s="315"/>
      <c r="V11" s="449"/>
      <c r="W11" s="449"/>
      <c r="X11" s="449"/>
      <c r="Y11" s="449"/>
      <c r="Z11" s="449"/>
      <c r="AA11" s="449"/>
    </row>
    <row r="12" spans="1:27" ht="22.5" customHeight="1">
      <c r="A12" s="70" t="s">
        <v>243</v>
      </c>
      <c r="B12" s="64" t="s">
        <v>244</v>
      </c>
      <c r="C12" s="215" t="s">
        <v>2</v>
      </c>
      <c r="D12" s="450" t="str">
        <f>$J$5</f>
        <v>NAMA PUSKESMAS</v>
      </c>
      <c r="E12" s="450"/>
      <c r="F12" s="450"/>
      <c r="G12" s="316"/>
      <c r="H12" s="64" t="s">
        <v>235</v>
      </c>
      <c r="I12" s="215" t="s">
        <v>2</v>
      </c>
      <c r="J12" s="451" t="str">
        <f>$D$12</f>
        <v>NAMA PUSKESMAS</v>
      </c>
      <c r="K12" s="451"/>
      <c r="L12" s="451"/>
      <c r="M12" s="451"/>
      <c r="O12" s="70" t="s">
        <v>243</v>
      </c>
      <c r="P12" s="64" t="s">
        <v>244</v>
      </c>
      <c r="Q12" s="215" t="s">
        <v>2</v>
      </c>
      <c r="R12" s="450" t="str">
        <f>D12</f>
        <v>NAMA PUSKESMAS</v>
      </c>
      <c r="S12" s="450"/>
      <c r="T12" s="450"/>
      <c r="U12" s="316"/>
      <c r="V12" s="64" t="s">
        <v>235</v>
      </c>
      <c r="W12" s="215" t="s">
        <v>2</v>
      </c>
      <c r="X12" s="451" t="str">
        <f>$D$12</f>
        <v>NAMA PUSKESMAS</v>
      </c>
      <c r="Y12" s="451"/>
      <c r="Z12" s="451"/>
      <c r="AA12" s="451"/>
    </row>
    <row r="13" spans="1:27" ht="22.5" customHeight="1">
      <c r="A13" s="70"/>
      <c r="B13" s="60" t="s">
        <v>10</v>
      </c>
      <c r="C13" s="65" t="s">
        <v>2</v>
      </c>
      <c r="D13" s="447" t="str">
        <f>$J$4</f>
        <v>TANGGAL BERANGKAT</v>
      </c>
      <c r="E13" s="447"/>
      <c r="F13" s="447"/>
      <c r="G13" s="317"/>
      <c r="H13" s="60" t="s">
        <v>245</v>
      </c>
      <c r="I13" s="65" t="s">
        <v>2</v>
      </c>
      <c r="J13" s="306" t="str">
        <f>J2</f>
        <v>Tana Paser</v>
      </c>
      <c r="K13" s="306"/>
      <c r="L13" s="313"/>
      <c r="M13" s="313"/>
      <c r="O13" s="70"/>
      <c r="P13" s="60" t="s">
        <v>10</v>
      </c>
      <c r="Q13" s="65" t="s">
        <v>2</v>
      </c>
      <c r="R13" s="447" t="str">
        <f>D13</f>
        <v>TANGGAL BERANGKAT</v>
      </c>
      <c r="S13" s="447"/>
      <c r="T13" s="447"/>
      <c r="U13" s="317"/>
      <c r="V13" s="60" t="s">
        <v>245</v>
      </c>
      <c r="W13" s="65" t="s">
        <v>2</v>
      </c>
      <c r="X13" s="306" t="str">
        <f>J13</f>
        <v>Tana Paser</v>
      </c>
      <c r="Y13" s="306"/>
      <c r="Z13" s="313"/>
      <c r="AA13" s="313"/>
    </row>
    <row r="14" spans="1:27" ht="22.5" customHeight="1">
      <c r="A14" s="70"/>
      <c r="B14" s="60" t="s">
        <v>247</v>
      </c>
      <c r="C14" s="98" t="s">
        <v>2</v>
      </c>
      <c r="D14" s="269"/>
      <c r="E14" s="269"/>
      <c r="F14" s="269"/>
      <c r="G14" s="312"/>
      <c r="H14" s="60" t="s">
        <v>238</v>
      </c>
      <c r="I14" s="65" t="s">
        <v>2</v>
      </c>
      <c r="J14" s="443" t="str">
        <f>SURTUG!G39</f>
        <v>TANGGAL PULANG</v>
      </c>
      <c r="K14" s="443"/>
      <c r="L14" s="443"/>
      <c r="M14" s="443"/>
      <c r="O14" s="70"/>
      <c r="P14" s="60" t="s">
        <v>247</v>
      </c>
      <c r="Q14" s="98" t="s">
        <v>2</v>
      </c>
      <c r="R14" s="269"/>
      <c r="S14" s="269"/>
      <c r="T14" s="269"/>
      <c r="U14" s="312"/>
      <c r="V14" s="60" t="s">
        <v>238</v>
      </c>
      <c r="W14" s="65" t="s">
        <v>2</v>
      </c>
      <c r="X14" s="443" t="str">
        <f>J14</f>
        <v>TANGGAL PULANG</v>
      </c>
      <c r="Y14" s="443"/>
      <c r="Z14" s="443"/>
      <c r="AA14" s="443"/>
    </row>
    <row r="15" spans="1:27" ht="22.5" customHeight="1">
      <c r="A15" s="70"/>
      <c r="B15" s="60"/>
      <c r="C15" s="60"/>
      <c r="D15" s="60"/>
      <c r="E15" s="60"/>
      <c r="F15" s="60"/>
      <c r="G15" s="312"/>
      <c r="H15" s="60" t="s">
        <v>247</v>
      </c>
      <c r="I15" s="98" t="s">
        <v>2</v>
      </c>
      <c r="J15" s="60"/>
      <c r="K15" s="60"/>
      <c r="L15" s="60"/>
      <c r="M15" s="60"/>
      <c r="O15" s="70"/>
      <c r="P15" s="60"/>
      <c r="Q15" s="60"/>
      <c r="R15" s="60"/>
      <c r="S15" s="60"/>
      <c r="T15" s="60"/>
      <c r="U15" s="312"/>
      <c r="V15" s="60" t="s">
        <v>247</v>
      </c>
      <c r="W15" s="98" t="s">
        <v>2</v>
      </c>
      <c r="X15" s="60"/>
      <c r="Y15" s="60"/>
      <c r="Z15" s="60"/>
      <c r="AA15" s="60"/>
    </row>
    <row r="16" spans="1:27" ht="12.75" customHeight="1">
      <c r="A16" s="70"/>
      <c r="B16" s="60"/>
      <c r="C16" s="60"/>
      <c r="D16" s="60"/>
      <c r="E16" s="60"/>
      <c r="F16" s="60"/>
      <c r="G16" s="312"/>
      <c r="H16" s="60"/>
      <c r="I16" s="65"/>
      <c r="J16" s="60"/>
      <c r="K16" s="60"/>
      <c r="L16" s="60"/>
      <c r="M16" s="60"/>
      <c r="O16" s="70"/>
      <c r="P16" s="60"/>
      <c r="Q16" s="60"/>
      <c r="R16" s="60"/>
      <c r="S16" s="60"/>
      <c r="T16" s="60"/>
      <c r="U16" s="312"/>
      <c r="V16" s="60"/>
      <c r="W16" s="65"/>
      <c r="X16" s="60"/>
      <c r="Y16" s="60"/>
      <c r="Z16" s="60"/>
      <c r="AA16" s="60"/>
    </row>
    <row r="17" spans="1:27" ht="22.5" customHeight="1">
      <c r="A17" s="70"/>
      <c r="B17" s="60"/>
      <c r="C17" s="60"/>
      <c r="D17" s="84"/>
      <c r="E17" s="60"/>
      <c r="F17" s="60"/>
      <c r="G17" s="312"/>
      <c r="H17" s="60"/>
      <c r="I17" s="60"/>
      <c r="J17" s="84"/>
      <c r="K17" s="60"/>
      <c r="L17" s="60"/>
      <c r="M17" s="60"/>
      <c r="O17" s="70"/>
      <c r="P17" s="60"/>
      <c r="Q17" s="60"/>
      <c r="R17" s="84"/>
      <c r="S17" s="60"/>
      <c r="T17" s="60"/>
      <c r="U17" s="312"/>
      <c r="V17" s="60"/>
      <c r="W17" s="60"/>
      <c r="X17" s="84"/>
      <c r="Y17" s="60"/>
      <c r="Z17" s="60"/>
      <c r="AA17" s="60"/>
    </row>
    <row r="18" spans="1:27" ht="22.5" customHeight="1">
      <c r="A18" s="70"/>
      <c r="B18" s="60"/>
      <c r="C18" s="60"/>
      <c r="D18" s="60"/>
      <c r="E18" s="60"/>
      <c r="F18" s="60"/>
      <c r="G18" s="312"/>
      <c r="H18" s="60"/>
      <c r="I18" s="60"/>
      <c r="J18" s="60"/>
      <c r="K18" s="60"/>
      <c r="L18" s="60"/>
      <c r="M18" s="60"/>
      <c r="O18" s="70"/>
      <c r="P18" s="60"/>
      <c r="Q18" s="60"/>
      <c r="R18" s="60"/>
      <c r="S18" s="60"/>
      <c r="T18" s="60"/>
      <c r="U18" s="312"/>
      <c r="V18" s="60"/>
      <c r="W18" s="60"/>
      <c r="X18" s="60"/>
      <c r="Y18" s="60"/>
      <c r="Z18" s="60"/>
      <c r="AA18" s="60"/>
    </row>
    <row r="19" spans="1:27" ht="15.75" customHeight="1">
      <c r="A19" s="70"/>
      <c r="B19" s="60"/>
      <c r="C19" s="60"/>
      <c r="D19" s="60"/>
      <c r="E19" s="60"/>
      <c r="F19" s="60"/>
      <c r="G19" s="312"/>
      <c r="H19" s="60"/>
      <c r="I19" s="60"/>
      <c r="J19" s="60"/>
      <c r="K19" s="60"/>
      <c r="L19" s="60"/>
      <c r="M19" s="60"/>
      <c r="O19" s="70"/>
      <c r="P19" s="60"/>
      <c r="Q19" s="60"/>
      <c r="R19" s="60"/>
      <c r="S19" s="60"/>
      <c r="T19" s="60"/>
      <c r="U19" s="312"/>
      <c r="V19" s="60"/>
      <c r="W19" s="60"/>
      <c r="X19" s="60"/>
      <c r="Y19" s="60"/>
      <c r="Z19" s="60"/>
      <c r="AA19" s="60"/>
    </row>
    <row r="20" spans="1:27" ht="22.5" customHeight="1">
      <c r="A20" s="70"/>
      <c r="B20" s="72"/>
      <c r="C20" s="73"/>
      <c r="D20" s="448"/>
      <c r="E20" s="448"/>
      <c r="F20" s="448"/>
      <c r="G20" s="318"/>
      <c r="H20" s="72"/>
      <c r="I20" s="73"/>
      <c r="J20" s="448"/>
      <c r="K20" s="448"/>
      <c r="L20" s="448"/>
      <c r="M20" s="448"/>
      <c r="O20" s="70"/>
      <c r="P20" s="72"/>
      <c r="Q20" s="73"/>
      <c r="R20" s="448"/>
      <c r="S20" s="448"/>
      <c r="T20" s="448"/>
      <c r="U20" s="318"/>
      <c r="V20" s="72"/>
      <c r="W20" s="73"/>
      <c r="X20" s="448"/>
      <c r="Y20" s="448"/>
      <c r="Z20" s="448"/>
      <c r="AA20" s="448"/>
    </row>
    <row r="21" spans="1:27" ht="22.5" customHeight="1">
      <c r="A21" s="381"/>
      <c r="B21" s="61"/>
      <c r="C21" s="61"/>
      <c r="D21" s="61"/>
      <c r="E21" s="61"/>
      <c r="F21" s="61"/>
      <c r="G21" s="315"/>
      <c r="H21" s="61"/>
      <c r="I21" s="61"/>
      <c r="J21" s="61"/>
      <c r="K21" s="61"/>
      <c r="L21" s="61"/>
      <c r="M21" s="61"/>
      <c r="O21" s="381"/>
      <c r="P21" s="61"/>
      <c r="Q21" s="61"/>
      <c r="R21" s="61"/>
      <c r="S21" s="61"/>
      <c r="T21" s="61"/>
      <c r="U21" s="315"/>
      <c r="V21" s="61"/>
      <c r="W21" s="61"/>
      <c r="X21" s="61"/>
      <c r="Y21" s="61"/>
      <c r="Z21" s="61"/>
      <c r="AA21" s="61"/>
    </row>
    <row r="22" spans="1:27" ht="22.5" customHeight="1">
      <c r="A22" s="70" t="s">
        <v>255</v>
      </c>
      <c r="B22" s="72" t="s">
        <v>244</v>
      </c>
      <c r="C22" s="73" t="s">
        <v>2</v>
      </c>
      <c r="D22" s="446"/>
      <c r="E22" s="446"/>
      <c r="F22" s="446"/>
      <c r="G22" s="318"/>
      <c r="H22" s="72" t="s">
        <v>235</v>
      </c>
      <c r="I22" s="73" t="s">
        <v>2</v>
      </c>
      <c r="J22" s="446"/>
      <c r="K22" s="446"/>
      <c r="L22" s="446"/>
      <c r="M22" s="276"/>
      <c r="O22" s="70" t="s">
        <v>255</v>
      </c>
      <c r="P22" s="72" t="s">
        <v>244</v>
      </c>
      <c r="Q22" s="73" t="s">
        <v>2</v>
      </c>
      <c r="R22" s="446"/>
      <c r="S22" s="446"/>
      <c r="T22" s="446"/>
      <c r="U22" s="318"/>
      <c r="V22" s="72" t="s">
        <v>235</v>
      </c>
      <c r="W22" s="73" t="s">
        <v>2</v>
      </c>
      <c r="X22" s="446"/>
      <c r="Y22" s="446"/>
      <c r="Z22" s="446"/>
      <c r="AA22" s="276"/>
    </row>
    <row r="23" spans="1:27" ht="22.5" customHeight="1">
      <c r="A23" s="60"/>
      <c r="B23" s="60" t="s">
        <v>10</v>
      </c>
      <c r="C23" s="65" t="s">
        <v>2</v>
      </c>
      <c r="D23" s="441"/>
      <c r="E23" s="441"/>
      <c r="F23" s="441"/>
      <c r="G23" s="317"/>
      <c r="H23" s="60" t="s">
        <v>245</v>
      </c>
      <c r="I23" s="65" t="s">
        <v>2</v>
      </c>
      <c r="J23" s="75"/>
      <c r="K23" s="75"/>
      <c r="L23" s="60"/>
      <c r="M23" s="60"/>
      <c r="O23" s="60"/>
      <c r="P23" s="60" t="s">
        <v>10</v>
      </c>
      <c r="Q23" s="65" t="s">
        <v>2</v>
      </c>
      <c r="R23" s="441"/>
      <c r="S23" s="441"/>
      <c r="T23" s="441"/>
      <c r="U23" s="317"/>
      <c r="V23" s="60" t="s">
        <v>245</v>
      </c>
      <c r="W23" s="65" t="s">
        <v>2</v>
      </c>
      <c r="X23" s="75"/>
      <c r="Y23" s="75"/>
      <c r="Z23" s="60"/>
      <c r="AA23" s="60"/>
    </row>
    <row r="24" spans="1:27" ht="22.5" customHeight="1">
      <c r="A24" s="60"/>
      <c r="B24" s="60" t="s">
        <v>247</v>
      </c>
      <c r="C24" s="65"/>
      <c r="D24" s="60"/>
      <c r="E24" s="60"/>
      <c r="F24" s="60"/>
      <c r="G24" s="312"/>
      <c r="H24" s="60" t="s">
        <v>238</v>
      </c>
      <c r="I24" s="65" t="s">
        <v>2</v>
      </c>
      <c r="J24" s="441"/>
      <c r="K24" s="441"/>
      <c r="L24" s="441"/>
      <c r="M24" s="60"/>
      <c r="O24" s="60"/>
      <c r="P24" s="60" t="s">
        <v>247</v>
      </c>
      <c r="Q24" s="65"/>
      <c r="R24" s="60"/>
      <c r="S24" s="60"/>
      <c r="T24" s="60"/>
      <c r="U24" s="312"/>
      <c r="V24" s="60" t="s">
        <v>238</v>
      </c>
      <c r="W24" s="65" t="s">
        <v>2</v>
      </c>
      <c r="X24" s="441"/>
      <c r="Y24" s="441"/>
      <c r="Z24" s="441"/>
      <c r="AA24" s="60"/>
    </row>
    <row r="25" spans="1:27" ht="22.5" customHeight="1">
      <c r="A25" s="60"/>
      <c r="B25" s="60"/>
      <c r="C25" s="60"/>
      <c r="D25" s="60"/>
      <c r="E25" s="60"/>
      <c r="F25" s="60"/>
      <c r="G25" s="312"/>
      <c r="H25" s="60" t="s">
        <v>247</v>
      </c>
      <c r="I25" s="65"/>
      <c r="J25" s="60"/>
      <c r="K25" s="60"/>
      <c r="L25" s="60"/>
      <c r="M25" s="60"/>
      <c r="O25" s="60"/>
      <c r="P25" s="60"/>
      <c r="Q25" s="60"/>
      <c r="R25" s="60"/>
      <c r="S25" s="60"/>
      <c r="T25" s="60"/>
      <c r="U25" s="312"/>
      <c r="V25" s="60" t="s">
        <v>247</v>
      </c>
      <c r="W25" s="65"/>
      <c r="X25" s="60"/>
      <c r="Y25" s="60"/>
      <c r="Z25" s="60"/>
      <c r="AA25" s="60"/>
    </row>
    <row r="26" spans="1:27" ht="12.75" customHeight="1">
      <c r="A26" s="94"/>
      <c r="B26" s="273"/>
      <c r="C26" s="273"/>
      <c r="D26" s="273"/>
      <c r="E26" s="273"/>
      <c r="F26" s="273"/>
      <c r="G26" s="319"/>
      <c r="H26" s="273"/>
      <c r="I26" s="273"/>
      <c r="J26" s="273"/>
      <c r="K26" s="273"/>
      <c r="L26" s="273"/>
      <c r="M26" s="273"/>
      <c r="O26" s="94"/>
      <c r="P26" s="273"/>
      <c r="Q26" s="273"/>
      <c r="R26" s="273"/>
      <c r="S26" s="273"/>
      <c r="T26" s="273"/>
      <c r="U26" s="319"/>
      <c r="V26" s="273"/>
      <c r="W26" s="273"/>
      <c r="X26" s="273"/>
      <c r="Y26" s="273"/>
      <c r="Z26" s="273"/>
      <c r="AA26" s="273"/>
    </row>
    <row r="27" spans="1:27" ht="15" customHeight="1">
      <c r="A27" s="94"/>
      <c r="B27" s="273"/>
      <c r="C27" s="273"/>
      <c r="D27" s="273"/>
      <c r="E27" s="273"/>
      <c r="F27" s="273"/>
      <c r="G27" s="319"/>
      <c r="H27" s="273"/>
      <c r="I27" s="273"/>
      <c r="J27" s="273"/>
      <c r="K27" s="273"/>
      <c r="L27" s="273"/>
      <c r="M27" s="273"/>
      <c r="O27" s="94"/>
      <c r="P27" s="273"/>
      <c r="Q27" s="273"/>
      <c r="R27" s="273"/>
      <c r="S27" s="273"/>
      <c r="T27" s="273"/>
      <c r="U27" s="319"/>
      <c r="V27" s="273"/>
      <c r="W27" s="273"/>
      <c r="X27" s="273"/>
      <c r="Y27" s="273"/>
      <c r="Z27" s="273"/>
      <c r="AA27" s="273"/>
    </row>
    <row r="28" spans="1:27" ht="22.5" customHeight="1">
      <c r="A28" s="94"/>
      <c r="B28" s="273"/>
      <c r="C28" s="273"/>
      <c r="D28" s="273"/>
      <c r="E28" s="273"/>
      <c r="F28" s="273"/>
      <c r="G28" s="319"/>
      <c r="H28" s="273"/>
      <c r="I28" s="273"/>
      <c r="J28" s="273"/>
      <c r="K28" s="273"/>
      <c r="L28" s="273"/>
      <c r="M28" s="273"/>
      <c r="O28" s="94"/>
      <c r="P28" s="273"/>
      <c r="Q28" s="273"/>
      <c r="R28" s="273"/>
      <c r="S28" s="273"/>
      <c r="T28" s="273"/>
      <c r="U28" s="319"/>
      <c r="V28" s="273"/>
      <c r="W28" s="273"/>
      <c r="X28" s="273"/>
      <c r="Y28" s="273"/>
      <c r="Z28" s="273"/>
      <c r="AA28" s="273"/>
    </row>
    <row r="29" spans="1:27" ht="22.5" customHeight="1">
      <c r="A29" s="94"/>
      <c r="B29" s="273"/>
      <c r="C29" s="273"/>
      <c r="D29" s="273"/>
      <c r="E29" s="273"/>
      <c r="F29" s="273"/>
      <c r="G29" s="319"/>
      <c r="H29" s="273"/>
      <c r="I29" s="273"/>
      <c r="J29" s="273"/>
      <c r="K29" s="273"/>
      <c r="L29" s="273"/>
      <c r="M29" s="273"/>
      <c r="O29" s="94"/>
      <c r="P29" s="273"/>
      <c r="Q29" s="273"/>
      <c r="R29" s="273"/>
      <c r="S29" s="273"/>
      <c r="T29" s="273"/>
      <c r="U29" s="319"/>
      <c r="V29" s="273"/>
      <c r="W29" s="273"/>
      <c r="X29" s="273"/>
      <c r="Y29" s="273"/>
      <c r="Z29" s="273"/>
      <c r="AA29" s="273"/>
    </row>
    <row r="30" spans="1:27" ht="12.75" customHeight="1">
      <c r="A30" s="94"/>
      <c r="B30" s="273"/>
      <c r="C30" s="273"/>
      <c r="D30" s="273"/>
      <c r="E30" s="273"/>
      <c r="F30" s="273"/>
      <c r="G30" s="319"/>
      <c r="H30" s="273"/>
      <c r="I30" s="273"/>
      <c r="J30" s="273"/>
      <c r="K30" s="273"/>
      <c r="L30" s="273"/>
      <c r="M30" s="273"/>
      <c r="O30" s="94"/>
      <c r="P30" s="273"/>
      <c r="Q30" s="273"/>
      <c r="R30" s="273"/>
      <c r="S30" s="273"/>
      <c r="T30" s="273"/>
      <c r="U30" s="319"/>
      <c r="V30" s="273"/>
      <c r="W30" s="273"/>
      <c r="X30" s="273"/>
      <c r="Y30" s="273"/>
      <c r="Z30" s="273"/>
      <c r="AA30" s="273"/>
    </row>
    <row r="31" spans="1:27" ht="22.5" customHeight="1">
      <c r="A31" s="61"/>
      <c r="B31" s="61"/>
      <c r="C31" s="61"/>
      <c r="D31" s="61"/>
      <c r="E31" s="61"/>
      <c r="F31" s="61"/>
      <c r="G31" s="315"/>
      <c r="H31" s="61"/>
      <c r="I31" s="77"/>
      <c r="J31" s="61"/>
      <c r="K31" s="61"/>
      <c r="L31" s="61"/>
      <c r="M31" s="61"/>
      <c r="O31" s="61"/>
      <c r="P31" s="61"/>
      <c r="Q31" s="61"/>
      <c r="R31" s="61"/>
      <c r="S31" s="61"/>
      <c r="T31" s="61"/>
      <c r="U31" s="315"/>
      <c r="V31" s="61"/>
      <c r="W31" s="77"/>
      <c r="X31" s="61"/>
      <c r="Y31" s="61"/>
      <c r="Z31" s="61"/>
      <c r="AA31" s="61"/>
    </row>
    <row r="32" spans="1:27" ht="22.5" customHeight="1">
      <c r="A32" s="60"/>
      <c r="B32" s="60"/>
      <c r="C32" s="65"/>
      <c r="D32" s="82" t="s">
        <v>281</v>
      </c>
      <c r="E32" s="60"/>
      <c r="F32" s="60" t="s">
        <v>271</v>
      </c>
      <c r="G32" s="98" t="s">
        <v>2</v>
      </c>
      <c r="H32" s="442" t="str">
        <f>$J$13</f>
        <v>Tana Paser</v>
      </c>
      <c r="I32" s="442"/>
      <c r="J32" s="442"/>
      <c r="K32" s="99"/>
      <c r="L32" s="99"/>
      <c r="M32" s="99"/>
      <c r="O32" s="60"/>
      <c r="P32" s="60"/>
      <c r="Q32" s="65"/>
      <c r="R32" s="82" t="s">
        <v>281</v>
      </c>
      <c r="S32" s="60"/>
      <c r="T32" s="60" t="s">
        <v>271</v>
      </c>
      <c r="U32" s="98" t="s">
        <v>2</v>
      </c>
      <c r="V32" s="442" t="str">
        <f>$J$13</f>
        <v>Tana Paser</v>
      </c>
      <c r="W32" s="442"/>
      <c r="X32" s="442"/>
      <c r="Y32" s="99"/>
      <c r="Z32" s="99"/>
      <c r="AA32" s="99"/>
    </row>
    <row r="33" spans="1:27" ht="22.5" customHeight="1">
      <c r="A33" s="60"/>
      <c r="B33" s="60"/>
      <c r="C33" s="65"/>
      <c r="D33" s="67"/>
      <c r="E33" s="60"/>
      <c r="F33" s="60" t="s">
        <v>273</v>
      </c>
      <c r="G33" s="98" t="s">
        <v>2</v>
      </c>
      <c r="H33" s="443" t="str">
        <f>$J$14</f>
        <v>TANGGAL PULANG</v>
      </c>
      <c r="I33" s="443"/>
      <c r="J33" s="443"/>
      <c r="K33" s="60"/>
      <c r="L33" s="60"/>
      <c r="M33" s="60"/>
      <c r="O33" s="60"/>
      <c r="P33" s="60"/>
      <c r="Q33" s="65"/>
      <c r="R33" s="67"/>
      <c r="S33" s="60"/>
      <c r="T33" s="60" t="s">
        <v>273</v>
      </c>
      <c r="U33" s="98" t="s">
        <v>2</v>
      </c>
      <c r="V33" s="443" t="str">
        <f>$J$14</f>
        <v>TANGGAL PULANG</v>
      </c>
      <c r="W33" s="443"/>
      <c r="X33" s="443"/>
      <c r="Y33" s="60"/>
      <c r="Z33" s="60"/>
      <c r="AA33" s="60"/>
    </row>
    <row r="34" spans="1:27" ht="22.5" customHeight="1">
      <c r="A34" s="60"/>
      <c r="B34" s="60"/>
      <c r="C34" s="60"/>
      <c r="D34" s="60"/>
      <c r="E34" s="60"/>
      <c r="F34" s="439" t="s">
        <v>276</v>
      </c>
      <c r="G34" s="439"/>
      <c r="H34" s="439"/>
      <c r="I34" s="439"/>
      <c r="J34" s="439"/>
      <c r="K34" s="439"/>
      <c r="L34" s="439"/>
      <c r="M34" s="439"/>
      <c r="O34" s="60"/>
      <c r="P34" s="60"/>
      <c r="Q34" s="60"/>
      <c r="R34" s="60"/>
      <c r="S34" s="60"/>
      <c r="T34" s="439" t="s">
        <v>276</v>
      </c>
      <c r="U34" s="439"/>
      <c r="V34" s="439"/>
      <c r="W34" s="439"/>
      <c r="X34" s="439"/>
      <c r="Y34" s="439"/>
      <c r="Z34" s="439"/>
      <c r="AA34" s="439"/>
    </row>
    <row r="35" spans="1:27" ht="22.5" customHeight="1">
      <c r="A35" s="60"/>
      <c r="B35" s="60"/>
      <c r="C35" s="60"/>
      <c r="D35" s="60"/>
      <c r="E35" s="60"/>
      <c r="F35" s="439"/>
      <c r="G35" s="439"/>
      <c r="H35" s="439"/>
      <c r="I35" s="439"/>
      <c r="J35" s="439"/>
      <c r="K35" s="439"/>
      <c r="L35" s="439"/>
      <c r="M35" s="439"/>
      <c r="O35" s="60"/>
      <c r="P35" s="60"/>
      <c r="Q35" s="60"/>
      <c r="R35" s="60"/>
      <c r="S35" s="60"/>
      <c r="T35" s="439"/>
      <c r="U35" s="439"/>
      <c r="V35" s="439"/>
      <c r="W35" s="439"/>
      <c r="X35" s="439"/>
      <c r="Y35" s="439"/>
      <c r="Z35" s="439"/>
      <c r="AA35" s="439"/>
    </row>
    <row r="36" spans="1:27" ht="12" customHeight="1">
      <c r="A36" s="60"/>
      <c r="B36" s="60" t="s">
        <v>282</v>
      </c>
      <c r="C36" s="60"/>
      <c r="D36" s="60"/>
      <c r="E36" s="60"/>
      <c r="F36" s="439"/>
      <c r="G36" s="439"/>
      <c r="H36" s="439"/>
      <c r="I36" s="439"/>
      <c r="J36" s="439"/>
      <c r="K36" s="439"/>
      <c r="L36" s="439"/>
      <c r="M36" s="439"/>
      <c r="O36" s="60"/>
      <c r="P36" s="60" t="s">
        <v>282</v>
      </c>
      <c r="Q36" s="60"/>
      <c r="R36" s="60"/>
      <c r="S36" s="60"/>
      <c r="T36" s="439"/>
      <c r="U36" s="439"/>
      <c r="V36" s="439"/>
      <c r="W36" s="439"/>
      <c r="X36" s="439"/>
      <c r="Y36" s="439"/>
      <c r="Z36" s="439"/>
      <c r="AA36" s="439"/>
    </row>
    <row r="37" spans="1:27" ht="8.25" customHeight="1">
      <c r="A37" s="60"/>
      <c r="B37" s="60"/>
      <c r="C37" s="60"/>
      <c r="D37" s="60"/>
      <c r="E37" s="60"/>
      <c r="F37" s="60"/>
      <c r="G37" s="60"/>
      <c r="H37" s="60"/>
      <c r="I37" s="60"/>
      <c r="J37" s="60"/>
      <c r="K37" s="60"/>
      <c r="L37" s="60"/>
      <c r="M37" s="60"/>
      <c r="O37" s="60"/>
      <c r="P37" s="60"/>
      <c r="Q37" s="60"/>
      <c r="R37" s="60"/>
      <c r="S37" s="60"/>
      <c r="T37" s="60"/>
      <c r="U37" s="60"/>
      <c r="V37" s="60"/>
      <c r="W37" s="60"/>
      <c r="X37" s="60"/>
      <c r="Y37" s="60"/>
      <c r="Z37" s="60"/>
      <c r="AA37" s="60"/>
    </row>
    <row r="38" spans="1:27" ht="22.5" customHeight="1">
      <c r="A38" s="60"/>
      <c r="B38" s="60"/>
      <c r="C38" s="60"/>
      <c r="D38" s="60"/>
      <c r="E38" s="60"/>
      <c r="F38" s="98" t="s">
        <v>472</v>
      </c>
      <c r="G38" s="60"/>
      <c r="H38" s="60"/>
      <c r="I38" s="60"/>
      <c r="J38" s="60"/>
      <c r="K38" s="60"/>
      <c r="L38" s="60"/>
      <c r="M38" s="60"/>
      <c r="O38" s="60"/>
      <c r="P38" s="60"/>
      <c r="Q38" s="60"/>
      <c r="R38" s="60"/>
      <c r="S38" s="60"/>
      <c r="T38" s="98" t="str">
        <f>F38</f>
        <v>Ka. UPTD Perbekalan Obat dan Alkes Kab. Paser</v>
      </c>
      <c r="U38" s="60"/>
      <c r="V38" s="60"/>
      <c r="W38" s="60"/>
      <c r="X38" s="60"/>
      <c r="Y38" s="60"/>
      <c r="Z38" s="60"/>
      <c r="AA38" s="60"/>
    </row>
    <row r="39" spans="1:27" ht="22.5" customHeight="1">
      <c r="A39" s="60"/>
      <c r="B39" s="60"/>
      <c r="C39" s="60"/>
      <c r="D39" s="60"/>
      <c r="E39" s="60"/>
      <c r="F39" s="60"/>
      <c r="G39" s="60"/>
      <c r="H39" s="60"/>
      <c r="I39" s="60"/>
      <c r="J39" s="60"/>
      <c r="K39" s="60"/>
      <c r="L39" s="60"/>
      <c r="M39" s="60"/>
      <c r="O39" s="60"/>
      <c r="P39" s="60"/>
      <c r="Q39" s="60"/>
      <c r="R39" s="60"/>
      <c r="S39" s="60"/>
      <c r="T39" s="60"/>
      <c r="U39" s="60"/>
      <c r="V39" s="60"/>
      <c r="W39" s="60"/>
      <c r="X39" s="60"/>
      <c r="Y39" s="60"/>
      <c r="Z39" s="60"/>
      <c r="AA39" s="60"/>
    </row>
    <row r="40" spans="1:27" ht="22.5" customHeight="1">
      <c r="A40" s="60"/>
      <c r="B40" s="60"/>
      <c r="C40" s="60"/>
      <c r="D40" s="60"/>
      <c r="E40" s="60"/>
      <c r="F40" s="60"/>
      <c r="G40" s="60"/>
      <c r="H40" s="60"/>
      <c r="I40" s="60"/>
      <c r="J40" s="60"/>
      <c r="K40" s="60"/>
      <c r="L40" s="60"/>
      <c r="M40" s="60"/>
      <c r="O40" s="60"/>
      <c r="P40" s="60"/>
      <c r="Q40" s="60"/>
      <c r="R40" s="60"/>
      <c r="S40" s="60"/>
      <c r="T40" s="60"/>
      <c r="U40" s="60"/>
      <c r="V40" s="60"/>
      <c r="W40" s="60"/>
      <c r="X40" s="60"/>
      <c r="Y40" s="60"/>
      <c r="Z40" s="60"/>
      <c r="AA40" s="60"/>
    </row>
    <row r="41" spans="1:27" ht="22.5" customHeight="1">
      <c r="A41" s="60"/>
      <c r="B41" s="60"/>
      <c r="C41" s="60"/>
      <c r="D41" s="60"/>
      <c r="E41" s="60"/>
      <c r="F41" s="444" t="str">
        <f>SURTUG!G55</f>
        <v>Yayillatul Rochmah, S. Si. Apt</v>
      </c>
      <c r="G41" s="444"/>
      <c r="H41" s="444"/>
      <c r="I41" s="60"/>
      <c r="J41" s="60"/>
      <c r="K41" s="60"/>
      <c r="L41" s="60"/>
      <c r="M41" s="60"/>
      <c r="O41" s="60"/>
      <c r="P41" s="60"/>
      <c r="Q41" s="60"/>
      <c r="R41" s="60"/>
      <c r="S41" s="60"/>
      <c r="T41" s="444" t="str">
        <f>F41</f>
        <v>Yayillatul Rochmah, S. Si. Apt</v>
      </c>
      <c r="U41" s="444"/>
      <c r="V41" s="444"/>
      <c r="W41" s="60"/>
      <c r="X41" s="60"/>
      <c r="Y41" s="60"/>
      <c r="Z41" s="60"/>
      <c r="AA41" s="60"/>
    </row>
    <row r="42" spans="1:27" ht="22.5" customHeight="1">
      <c r="A42" s="60"/>
      <c r="B42" s="60"/>
      <c r="C42" s="60"/>
      <c r="D42" s="60"/>
      <c r="E42" s="60"/>
      <c r="F42" s="477" t="str">
        <f>SURTUG!G56</f>
        <v>NIP. 19780703 200502 2 006</v>
      </c>
      <c r="G42" s="477"/>
      <c r="H42" s="477"/>
      <c r="I42" s="60"/>
      <c r="J42" s="60"/>
      <c r="K42" s="60"/>
      <c r="L42" s="60"/>
      <c r="M42" s="60"/>
      <c r="O42" s="60"/>
      <c r="P42" s="60"/>
      <c r="Q42" s="60"/>
      <c r="R42" s="60"/>
      <c r="S42" s="60"/>
      <c r="T42" s="477" t="str">
        <f>F42</f>
        <v>NIP. 19780703 200502 2 006</v>
      </c>
      <c r="U42" s="477"/>
      <c r="V42" s="477"/>
      <c r="W42" s="60"/>
      <c r="X42" s="60"/>
      <c r="Y42" s="60"/>
      <c r="Z42" s="60"/>
      <c r="AA42" s="60"/>
    </row>
    <row r="43" spans="1:27" ht="22.5" customHeight="1">
      <c r="A43" s="79" t="s">
        <v>279</v>
      </c>
      <c r="B43" s="79" t="s">
        <v>280</v>
      </c>
      <c r="C43" s="79"/>
      <c r="D43" s="79"/>
      <c r="E43" s="79"/>
      <c r="F43" s="79"/>
      <c r="G43" s="79"/>
      <c r="H43" s="214"/>
      <c r="I43" s="79"/>
      <c r="J43" s="79"/>
      <c r="K43" s="79"/>
      <c r="L43" s="79"/>
      <c r="M43" s="79"/>
      <c r="O43" s="79" t="s">
        <v>279</v>
      </c>
      <c r="P43" s="79" t="s">
        <v>280</v>
      </c>
      <c r="Q43" s="79"/>
      <c r="R43" s="79"/>
      <c r="S43" s="79"/>
      <c r="T43" s="79"/>
      <c r="U43" s="79"/>
      <c r="V43" s="214"/>
      <c r="W43" s="79"/>
      <c r="X43" s="79"/>
      <c r="Y43" s="79"/>
      <c r="Z43" s="79"/>
      <c r="AA43" s="79"/>
    </row>
    <row r="65" spans="2:9" ht="22.5" customHeight="1">
      <c r="B65" s="382"/>
      <c r="C65" s="382"/>
      <c r="D65" s="382"/>
      <c r="E65" s="382"/>
      <c r="F65" s="382"/>
      <c r="G65" s="382"/>
      <c r="H65" s="382"/>
      <c r="I65" s="382"/>
    </row>
    <row r="66" spans="2:9" ht="22.5" customHeight="1">
      <c r="B66" s="382"/>
      <c r="C66" s="382"/>
      <c r="D66" s="382"/>
      <c r="E66" s="382"/>
      <c r="F66" s="382"/>
      <c r="G66" s="382"/>
      <c r="H66" s="382"/>
      <c r="I66" s="382"/>
    </row>
    <row r="67" spans="2:9" ht="22.5" customHeight="1">
      <c r="B67" s="382"/>
      <c r="C67" s="382"/>
      <c r="D67" s="382"/>
      <c r="E67" s="382"/>
      <c r="F67" s="382"/>
      <c r="G67" s="382"/>
      <c r="H67" s="382"/>
      <c r="I67" s="382"/>
    </row>
    <row r="68" spans="2:9" ht="22.5" customHeight="1">
      <c r="B68" s="382"/>
      <c r="C68" s="382"/>
      <c r="D68" s="382"/>
      <c r="E68" s="382"/>
      <c r="F68" s="382"/>
      <c r="G68" s="382"/>
      <c r="H68" s="382"/>
      <c r="I68" s="382"/>
    </row>
    <row r="69" spans="2:9" ht="22.5" customHeight="1">
      <c r="B69" s="382"/>
      <c r="C69" s="382"/>
      <c r="D69" s="382"/>
      <c r="E69" s="382"/>
      <c r="F69" s="382"/>
      <c r="G69" s="382"/>
      <c r="H69" s="382"/>
      <c r="I69" s="382"/>
    </row>
    <row r="70" spans="2:9" ht="22.5" customHeight="1">
      <c r="B70" s="382"/>
      <c r="C70" s="382"/>
      <c r="D70" s="382"/>
      <c r="E70" s="382"/>
      <c r="F70" s="382"/>
      <c r="G70" s="382"/>
      <c r="H70" s="382"/>
      <c r="I70" s="382"/>
    </row>
    <row r="71" spans="2:9" ht="22.5" customHeight="1">
      <c r="B71" s="382"/>
      <c r="C71" s="382"/>
      <c r="D71" s="382"/>
      <c r="E71" s="382"/>
      <c r="F71" s="382"/>
      <c r="G71" s="382"/>
      <c r="H71" s="382"/>
      <c r="I71" s="382"/>
    </row>
    <row r="72" spans="2:9" ht="22.5" customHeight="1">
      <c r="B72" s="382"/>
      <c r="C72" s="382"/>
      <c r="D72" s="382"/>
      <c r="E72" s="382"/>
      <c r="F72" s="382"/>
      <c r="G72" s="382"/>
      <c r="H72" s="382"/>
      <c r="I72" s="382"/>
    </row>
    <row r="73" spans="2:9" ht="22.5" customHeight="1">
      <c r="B73" s="382"/>
      <c r="C73" s="382"/>
      <c r="D73" s="382"/>
      <c r="E73" s="382"/>
      <c r="F73" s="382"/>
      <c r="G73" s="382"/>
      <c r="H73" s="382"/>
      <c r="I73" s="382"/>
    </row>
    <row r="74" spans="2:9" ht="22.5" customHeight="1">
      <c r="B74" s="382"/>
      <c r="C74" s="382"/>
      <c r="D74" s="382"/>
      <c r="E74" s="382"/>
      <c r="F74" s="382"/>
      <c r="G74" s="382"/>
      <c r="H74" s="382"/>
      <c r="I74" s="382"/>
    </row>
    <row r="75" spans="2:9" ht="22.5" customHeight="1">
      <c r="B75" s="382"/>
      <c r="C75" s="382"/>
      <c r="D75" s="382"/>
      <c r="E75" s="382"/>
      <c r="F75" s="382"/>
      <c r="G75" s="382"/>
      <c r="H75" s="382"/>
      <c r="I75" s="382"/>
    </row>
    <row r="76" spans="2:9" ht="22.5" customHeight="1">
      <c r="B76" s="382"/>
      <c r="C76" s="382"/>
      <c r="D76" s="382"/>
      <c r="E76" s="382"/>
      <c r="F76" s="382"/>
      <c r="G76" s="382"/>
      <c r="H76" s="382"/>
      <c r="I76" s="382"/>
    </row>
    <row r="77" spans="2:9" ht="22.5" customHeight="1">
      <c r="B77" s="382"/>
      <c r="C77" s="382"/>
      <c r="D77" s="382"/>
      <c r="E77" s="382"/>
      <c r="F77" s="382"/>
      <c r="G77" s="382"/>
      <c r="H77" s="382"/>
      <c r="I77" s="382"/>
    </row>
    <row r="78" spans="2:9" ht="22.5" customHeight="1">
      <c r="B78" s="382"/>
      <c r="C78" s="382"/>
      <c r="D78" s="382"/>
      <c r="E78" s="382"/>
      <c r="F78" s="382"/>
      <c r="G78" s="382"/>
      <c r="H78" s="382"/>
      <c r="I78" s="382"/>
    </row>
    <row r="79" spans="2:9" ht="22.5" customHeight="1">
      <c r="B79" s="382"/>
      <c r="C79" s="382"/>
      <c r="D79" s="382"/>
      <c r="E79" s="382"/>
      <c r="F79" s="382"/>
      <c r="G79" s="382"/>
      <c r="H79" s="382"/>
      <c r="I79" s="382"/>
    </row>
    <row r="80" spans="2:9" ht="22.5" customHeight="1">
      <c r="B80" s="382"/>
      <c r="C80" s="382"/>
      <c r="D80" s="382"/>
      <c r="E80" s="382"/>
      <c r="F80" s="382"/>
      <c r="G80" s="382"/>
      <c r="H80" s="382"/>
      <c r="I80" s="382"/>
    </row>
    <row r="81" spans="2:9" ht="22.5" customHeight="1">
      <c r="B81" s="382"/>
      <c r="C81" s="382"/>
      <c r="D81" s="382"/>
      <c r="E81" s="382"/>
      <c r="F81" s="382"/>
      <c r="G81" s="382"/>
      <c r="H81" s="382"/>
      <c r="I81" s="382"/>
    </row>
    <row r="82" spans="2:9" ht="22.5" customHeight="1">
      <c r="B82" s="382"/>
      <c r="C82" s="382"/>
      <c r="D82" s="382"/>
      <c r="E82" s="382"/>
      <c r="F82" s="382"/>
      <c r="G82" s="382"/>
      <c r="H82" s="382"/>
      <c r="I82" s="382"/>
    </row>
    <row r="83" spans="2:9" ht="22.5" customHeight="1">
      <c r="B83" s="382"/>
      <c r="C83" s="382"/>
      <c r="D83" s="382"/>
      <c r="E83" s="382"/>
      <c r="F83" s="382"/>
      <c r="G83" s="382"/>
      <c r="H83" s="382"/>
      <c r="I83" s="382"/>
    </row>
    <row r="84" spans="2:9" ht="22.5" customHeight="1">
      <c r="B84" s="382"/>
      <c r="C84" s="382"/>
      <c r="D84" s="382"/>
      <c r="E84" s="382"/>
      <c r="F84" s="382"/>
      <c r="G84" s="382"/>
      <c r="H84" s="382"/>
      <c r="I84" s="382"/>
    </row>
    <row r="85" spans="2:9" ht="22.5" customHeight="1">
      <c r="B85" s="382"/>
      <c r="C85" s="382"/>
      <c r="D85" s="382"/>
      <c r="E85" s="382"/>
      <c r="F85" s="382"/>
      <c r="G85" s="382"/>
      <c r="H85" s="382"/>
      <c r="I85" s="382"/>
    </row>
    <row r="86" spans="2:9" ht="22.5" customHeight="1">
      <c r="B86" s="382"/>
      <c r="C86" s="382"/>
      <c r="D86" s="382"/>
      <c r="E86" s="382"/>
      <c r="F86" s="382"/>
      <c r="G86" s="382"/>
      <c r="H86" s="382"/>
      <c r="I86" s="382"/>
    </row>
    <row r="87" spans="2:9" ht="22.5" customHeight="1">
      <c r="B87" s="382"/>
      <c r="C87" s="382"/>
      <c r="D87" s="382"/>
      <c r="E87" s="382"/>
      <c r="F87" s="382"/>
      <c r="G87" s="382"/>
      <c r="H87" s="382"/>
      <c r="I87" s="382"/>
    </row>
    <row r="88" spans="2:9" ht="22.5" customHeight="1">
      <c r="B88" s="382"/>
      <c r="C88" s="382"/>
      <c r="D88" s="382"/>
      <c r="E88" s="382"/>
      <c r="F88" s="382"/>
      <c r="G88" s="382"/>
      <c r="H88" s="382"/>
      <c r="I88" s="382"/>
    </row>
    <row r="89" spans="2:9" ht="22.5" customHeight="1">
      <c r="B89" s="382"/>
      <c r="C89" s="382"/>
      <c r="D89" s="382"/>
      <c r="E89" s="382"/>
      <c r="F89" s="382"/>
      <c r="G89" s="382"/>
      <c r="H89" s="382"/>
      <c r="I89" s="382"/>
    </row>
    <row r="90" spans="2:9" ht="22.5" customHeight="1">
      <c r="B90" s="382"/>
      <c r="C90" s="382"/>
      <c r="D90" s="382"/>
      <c r="E90" s="382"/>
      <c r="F90" s="382"/>
      <c r="G90" s="382"/>
      <c r="H90" s="382"/>
      <c r="I90" s="382"/>
    </row>
    <row r="91" spans="2:9" ht="22.5" customHeight="1">
      <c r="B91" s="382"/>
      <c r="C91" s="382"/>
      <c r="D91" s="382"/>
      <c r="E91" s="382"/>
      <c r="F91" s="382"/>
      <c r="G91" s="382"/>
      <c r="H91" s="382"/>
      <c r="I91" s="382"/>
    </row>
    <row r="92" spans="2:9" ht="22.5" customHeight="1">
      <c r="B92" s="382"/>
      <c r="C92" s="382"/>
      <c r="D92" s="382"/>
      <c r="E92" s="382"/>
      <c r="F92" s="382"/>
      <c r="G92" s="382"/>
      <c r="H92" s="382"/>
      <c r="I92" s="382"/>
    </row>
    <row r="93" spans="2:9" ht="22.5" customHeight="1">
      <c r="B93" s="382"/>
      <c r="C93" s="382"/>
      <c r="D93" s="382"/>
      <c r="E93" s="382"/>
      <c r="F93" s="382"/>
      <c r="G93" s="382"/>
      <c r="H93" s="382"/>
      <c r="I93" s="382"/>
    </row>
    <row r="94" spans="2:9" ht="22.5" customHeight="1">
      <c r="B94" s="382"/>
      <c r="C94" s="382"/>
      <c r="D94" s="382"/>
      <c r="E94" s="382"/>
      <c r="F94" s="382"/>
      <c r="G94" s="382"/>
      <c r="H94" s="382"/>
      <c r="I94" s="382"/>
    </row>
    <row r="95" spans="2:9" ht="22.5" customHeight="1">
      <c r="B95" s="382"/>
      <c r="C95" s="382"/>
      <c r="D95" s="382"/>
      <c r="E95" s="382"/>
      <c r="F95" s="382"/>
      <c r="G95" s="382"/>
      <c r="H95" s="382"/>
      <c r="I95" s="382"/>
    </row>
    <row r="96" spans="2:9" ht="22.5" customHeight="1">
      <c r="B96" s="382"/>
      <c r="C96" s="382"/>
      <c r="D96" s="382"/>
      <c r="E96" s="382"/>
      <c r="F96" s="382"/>
      <c r="G96" s="382"/>
      <c r="H96" s="382"/>
      <c r="I96" s="382"/>
    </row>
    <row r="97" spans="2:9" ht="22.5" customHeight="1">
      <c r="B97" s="382"/>
      <c r="C97" s="382"/>
      <c r="D97" s="382"/>
      <c r="E97" s="382"/>
      <c r="F97" s="382"/>
      <c r="G97" s="382"/>
      <c r="H97" s="382"/>
      <c r="I97" s="382"/>
    </row>
    <row r="98" spans="2:9" ht="22.5" customHeight="1">
      <c r="B98" s="382"/>
      <c r="C98" s="382"/>
      <c r="D98" s="382"/>
      <c r="E98" s="382"/>
      <c r="F98" s="382"/>
      <c r="G98" s="382"/>
      <c r="H98" s="382"/>
      <c r="I98" s="382"/>
    </row>
    <row r="99" spans="2:9" ht="22.5" customHeight="1">
      <c r="B99" s="382"/>
      <c r="C99" s="382"/>
      <c r="D99" s="382"/>
      <c r="E99" s="382"/>
      <c r="F99" s="382"/>
      <c r="G99" s="382"/>
      <c r="H99" s="382"/>
      <c r="I99" s="382"/>
    </row>
    <row r="100" spans="2:9" ht="22.5" customHeight="1">
      <c r="B100" s="382"/>
      <c r="C100" s="382"/>
      <c r="D100" s="382"/>
      <c r="E100" s="382"/>
      <c r="F100" s="382"/>
      <c r="G100" s="382"/>
      <c r="H100" s="382"/>
      <c r="I100" s="382"/>
    </row>
    <row r="101" spans="2:9" ht="22.5" customHeight="1">
      <c r="B101" s="382"/>
      <c r="C101" s="382"/>
      <c r="D101" s="382"/>
      <c r="E101" s="382"/>
      <c r="F101" s="382"/>
      <c r="G101" s="382"/>
      <c r="H101" s="382"/>
      <c r="I101" s="382"/>
    </row>
    <row r="102" spans="2:9" ht="22.5" customHeight="1">
      <c r="B102" s="382"/>
      <c r="C102" s="382"/>
      <c r="D102" s="382"/>
      <c r="E102" s="382"/>
      <c r="F102" s="382"/>
      <c r="G102" s="382"/>
      <c r="H102" s="382"/>
      <c r="I102" s="382"/>
    </row>
    <row r="103" spans="2:9" ht="22.5" customHeight="1">
      <c r="B103" s="382"/>
      <c r="C103" s="382"/>
      <c r="D103" s="382"/>
      <c r="E103" s="382"/>
      <c r="F103" s="382"/>
      <c r="G103" s="382"/>
      <c r="H103" s="382"/>
      <c r="I103" s="382"/>
    </row>
    <row r="104" spans="2:9" ht="22.5" customHeight="1">
      <c r="B104" s="382"/>
      <c r="C104" s="382"/>
      <c r="D104" s="382"/>
      <c r="E104" s="382"/>
      <c r="F104" s="382"/>
      <c r="G104" s="382"/>
      <c r="H104" s="382"/>
      <c r="I104" s="382"/>
    </row>
    <row r="105" spans="2:9" ht="22.5" customHeight="1">
      <c r="B105" s="382"/>
      <c r="C105" s="382"/>
      <c r="D105" s="382"/>
      <c r="E105" s="382"/>
      <c r="F105" s="382"/>
      <c r="G105" s="382"/>
      <c r="H105" s="382"/>
      <c r="I105" s="382"/>
    </row>
    <row r="106" spans="2:9" ht="22.5" customHeight="1">
      <c r="B106" s="382"/>
      <c r="C106" s="382"/>
      <c r="D106" s="382"/>
      <c r="E106" s="382"/>
      <c r="F106" s="382"/>
      <c r="G106" s="382"/>
      <c r="H106" s="382"/>
      <c r="I106" s="382"/>
    </row>
    <row r="107" spans="2:9" ht="22.5" customHeight="1">
      <c r="B107" s="382"/>
      <c r="C107" s="382"/>
      <c r="D107" s="382"/>
      <c r="E107" s="382"/>
      <c r="F107" s="382"/>
      <c r="G107" s="382"/>
      <c r="H107" s="382"/>
      <c r="I107" s="382"/>
    </row>
    <row r="108" spans="2:9" ht="22.5" customHeight="1">
      <c r="B108" s="382"/>
      <c r="C108" s="382"/>
      <c r="D108" s="382"/>
      <c r="E108" s="382"/>
      <c r="F108" s="382"/>
      <c r="G108" s="382"/>
      <c r="H108" s="382"/>
      <c r="I108" s="382"/>
    </row>
    <row r="109" spans="2:9" ht="22.5" customHeight="1">
      <c r="B109" s="382"/>
      <c r="C109" s="382"/>
      <c r="D109" s="382"/>
      <c r="E109" s="382"/>
      <c r="F109" s="382"/>
      <c r="G109" s="382"/>
      <c r="H109" s="382"/>
      <c r="I109" s="382"/>
    </row>
    <row r="110" spans="2:9" ht="22.5" customHeight="1">
      <c r="B110" s="382"/>
      <c r="C110" s="382"/>
      <c r="D110" s="382"/>
      <c r="E110" s="382"/>
      <c r="F110" s="382"/>
      <c r="G110" s="382"/>
      <c r="H110" s="382"/>
      <c r="I110" s="382"/>
    </row>
    <row r="111" spans="2:9" ht="22.5" customHeight="1">
      <c r="B111" s="382"/>
      <c r="C111" s="382"/>
      <c r="D111" s="382"/>
      <c r="E111" s="382"/>
      <c r="F111" s="382"/>
      <c r="G111" s="382"/>
      <c r="H111" s="382"/>
      <c r="I111" s="382"/>
    </row>
    <row r="112" spans="2:9" ht="22.5" customHeight="1">
      <c r="B112" s="382"/>
      <c r="C112" s="382"/>
      <c r="D112" s="382"/>
      <c r="E112" s="382"/>
      <c r="F112" s="382"/>
      <c r="G112" s="382"/>
      <c r="H112" s="382"/>
      <c r="I112" s="382"/>
    </row>
    <row r="113" spans="2:9" ht="22.5" customHeight="1">
      <c r="B113" s="382"/>
      <c r="C113" s="382"/>
      <c r="D113" s="382"/>
      <c r="E113" s="382"/>
      <c r="F113" s="382"/>
      <c r="G113" s="382"/>
      <c r="H113" s="382"/>
      <c r="I113" s="382"/>
    </row>
    <row r="114" spans="2:9" ht="22.5" customHeight="1">
      <c r="B114" s="382"/>
      <c r="C114" s="382"/>
      <c r="D114" s="382"/>
      <c r="E114" s="382"/>
      <c r="F114" s="382"/>
      <c r="G114" s="382"/>
      <c r="H114" s="382"/>
      <c r="I114" s="382"/>
    </row>
    <row r="115" spans="2:9" ht="22.5" customHeight="1">
      <c r="B115" s="382"/>
      <c r="C115" s="382"/>
      <c r="D115" s="382"/>
      <c r="E115" s="382"/>
      <c r="F115" s="382"/>
      <c r="G115" s="382"/>
      <c r="H115" s="382"/>
      <c r="I115" s="382"/>
    </row>
    <row r="116" spans="2:9" ht="22.5" customHeight="1">
      <c r="B116" s="382"/>
      <c r="C116" s="382"/>
      <c r="D116" s="382"/>
      <c r="E116" s="382"/>
      <c r="F116" s="382"/>
      <c r="G116" s="382"/>
      <c r="H116" s="382"/>
      <c r="I116" s="382"/>
    </row>
    <row r="117" spans="2:9" ht="22.5" customHeight="1">
      <c r="B117" s="382"/>
      <c r="C117" s="382"/>
      <c r="D117" s="382"/>
      <c r="E117" s="382"/>
      <c r="F117" s="382"/>
      <c r="G117" s="382"/>
      <c r="H117" s="382"/>
      <c r="I117" s="382"/>
    </row>
    <row r="118" spans="2:9" ht="22.5" customHeight="1">
      <c r="B118" s="382"/>
      <c r="C118" s="382"/>
      <c r="D118" s="382"/>
      <c r="E118" s="382"/>
      <c r="F118" s="382"/>
      <c r="G118" s="382"/>
      <c r="H118" s="382"/>
      <c r="I118" s="382"/>
    </row>
    <row r="119" spans="2:9" ht="22.5" customHeight="1">
      <c r="B119" s="382"/>
      <c r="C119" s="382"/>
      <c r="D119" s="382"/>
      <c r="E119" s="382"/>
      <c r="F119" s="382"/>
      <c r="G119" s="382"/>
      <c r="H119" s="382"/>
      <c r="I119" s="382"/>
    </row>
    <row r="120" spans="2:9" ht="22.5" customHeight="1">
      <c r="B120" s="382"/>
      <c r="C120" s="382"/>
      <c r="D120" s="382"/>
      <c r="E120" s="382"/>
      <c r="F120" s="382"/>
      <c r="G120" s="382"/>
      <c r="H120" s="382"/>
      <c r="I120" s="382"/>
    </row>
    <row r="121" spans="2:9" ht="22.5" customHeight="1">
      <c r="B121" s="382"/>
      <c r="C121" s="382"/>
      <c r="D121" s="382"/>
      <c r="E121" s="382"/>
      <c r="F121" s="382"/>
      <c r="G121" s="382"/>
      <c r="H121" s="382"/>
      <c r="I121" s="382"/>
    </row>
    <row r="122" spans="2:9" ht="22.5" customHeight="1">
      <c r="B122" s="382"/>
      <c r="C122" s="382"/>
      <c r="D122" s="382"/>
      <c r="E122" s="382"/>
      <c r="F122" s="382"/>
      <c r="G122" s="382"/>
      <c r="H122" s="382"/>
      <c r="I122" s="382"/>
    </row>
    <row r="123" spans="2:9" ht="22.5" customHeight="1">
      <c r="B123" s="382"/>
      <c r="C123" s="382"/>
      <c r="D123" s="382"/>
      <c r="E123" s="382"/>
      <c r="F123" s="382"/>
      <c r="G123" s="382"/>
      <c r="H123" s="382"/>
      <c r="I123" s="382"/>
    </row>
    <row r="124" spans="2:9" ht="22.5" customHeight="1">
      <c r="B124" s="382"/>
      <c r="C124" s="382"/>
      <c r="D124" s="382"/>
      <c r="E124" s="382"/>
      <c r="F124" s="382"/>
      <c r="G124" s="382"/>
      <c r="H124" s="382"/>
      <c r="I124" s="382"/>
    </row>
    <row r="125" spans="2:9" ht="22.5" customHeight="1">
      <c r="B125" s="382"/>
      <c r="C125" s="382"/>
      <c r="D125" s="382"/>
      <c r="E125" s="382"/>
      <c r="F125" s="382"/>
      <c r="G125" s="382"/>
      <c r="H125" s="382"/>
      <c r="I125" s="382"/>
    </row>
    <row r="126" spans="2:9" ht="22.5" customHeight="1">
      <c r="B126" s="382"/>
      <c r="C126" s="382"/>
      <c r="D126" s="382"/>
      <c r="E126" s="382"/>
      <c r="F126" s="382"/>
      <c r="G126" s="382"/>
      <c r="H126" s="382"/>
      <c r="I126" s="382"/>
    </row>
    <row r="127" spans="2:9" ht="22.5" customHeight="1">
      <c r="B127" s="382"/>
      <c r="C127" s="382"/>
      <c r="D127" s="382"/>
      <c r="E127" s="382"/>
      <c r="F127" s="382"/>
      <c r="G127" s="382"/>
      <c r="H127" s="382"/>
      <c r="I127" s="382"/>
    </row>
    <row r="128" spans="2:9" ht="22.5" customHeight="1">
      <c r="B128" s="382"/>
      <c r="C128" s="382"/>
      <c r="D128" s="382"/>
      <c r="E128" s="382"/>
      <c r="F128" s="382"/>
      <c r="G128" s="382"/>
      <c r="H128" s="382"/>
      <c r="I128" s="382"/>
    </row>
    <row r="129" spans="2:9" ht="22.5" customHeight="1">
      <c r="B129" s="382"/>
      <c r="C129" s="382"/>
      <c r="D129" s="382"/>
      <c r="E129" s="382"/>
      <c r="F129" s="382"/>
      <c r="G129" s="382"/>
      <c r="H129" s="382"/>
      <c r="I129" s="382"/>
    </row>
    <row r="130" spans="2:9" ht="22.5" customHeight="1">
      <c r="B130" s="382"/>
      <c r="C130" s="382"/>
      <c r="D130" s="382"/>
      <c r="E130" s="382"/>
      <c r="F130" s="382"/>
      <c r="G130" s="382"/>
      <c r="H130" s="382"/>
      <c r="I130" s="382"/>
    </row>
    <row r="131" spans="2:9" ht="22.5" customHeight="1">
      <c r="B131" s="382"/>
      <c r="C131" s="382"/>
      <c r="D131" s="382"/>
      <c r="E131" s="382"/>
      <c r="F131" s="382"/>
      <c r="G131" s="382"/>
      <c r="H131" s="382"/>
      <c r="I131" s="382"/>
    </row>
  </sheetData>
  <mergeCells count="44">
    <mergeCell ref="J2:M2"/>
    <mergeCell ref="X2:AA2"/>
    <mergeCell ref="J4:M4"/>
    <mergeCell ref="X4:AA4"/>
    <mergeCell ref="J5:M5"/>
    <mergeCell ref="X5:AA5"/>
    <mergeCell ref="H6:M6"/>
    <mergeCell ref="V6:AA6"/>
    <mergeCell ref="E8:F8"/>
    <mergeCell ref="S8:T8"/>
    <mergeCell ref="H10:M10"/>
    <mergeCell ref="V10:AA10"/>
    <mergeCell ref="H11:M11"/>
    <mergeCell ref="V11:AA11"/>
    <mergeCell ref="D12:F12"/>
    <mergeCell ref="J12:M12"/>
    <mergeCell ref="R12:T12"/>
    <mergeCell ref="X12:AA12"/>
    <mergeCell ref="D13:F13"/>
    <mergeCell ref="R13:T13"/>
    <mergeCell ref="J14:M14"/>
    <mergeCell ref="X14:AA14"/>
    <mergeCell ref="D20:F20"/>
    <mergeCell ref="J20:M20"/>
    <mergeCell ref="R20:T20"/>
    <mergeCell ref="X20:AA20"/>
    <mergeCell ref="D22:F22"/>
    <mergeCell ref="J22:L22"/>
    <mergeCell ref="R22:T22"/>
    <mergeCell ref="X22:Z22"/>
    <mergeCell ref="D23:F23"/>
    <mergeCell ref="R23:T23"/>
    <mergeCell ref="J24:L24"/>
    <mergeCell ref="X24:Z24"/>
    <mergeCell ref="H32:J32"/>
    <mergeCell ref="V32:X32"/>
    <mergeCell ref="H33:J33"/>
    <mergeCell ref="V33:X33"/>
    <mergeCell ref="F34:M36"/>
    <mergeCell ref="T34:AA36"/>
    <mergeCell ref="F42:H42"/>
    <mergeCell ref="T42:V42"/>
    <mergeCell ref="F41:H41"/>
    <mergeCell ref="T41:V41"/>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3429-73D9-4127-9326-0B965BEEBE40}">
  <sheetPr codeName="Sheet7">
    <tabColor rgb="FFFFFF00"/>
  </sheetPr>
  <dimension ref="A1:AA131"/>
  <sheetViews>
    <sheetView view="pageBreakPreview" topLeftCell="A4" zoomScale="90" zoomScaleSheetLayoutView="90" workbookViewId="0">
      <selection activeCell="V21" sqref="V21"/>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27" ht="20.25" customHeight="1">
      <c r="A1" s="58"/>
      <c r="B1" s="273"/>
      <c r="C1" s="273"/>
      <c r="D1" s="273"/>
      <c r="E1" s="63"/>
      <c r="F1" s="273"/>
      <c r="G1" s="311" t="s">
        <v>233</v>
      </c>
      <c r="H1" s="60" t="s">
        <v>234</v>
      </c>
      <c r="I1" s="58" t="s">
        <v>2</v>
      </c>
      <c r="J1" s="58" t="str">
        <f>SURTUG!G10</f>
        <v>NOMOR SURAT TUGAS</v>
      </c>
      <c r="K1" s="58"/>
      <c r="L1" s="58"/>
      <c r="M1" s="58"/>
      <c r="O1" s="58"/>
      <c r="P1" s="273"/>
      <c r="Q1" s="273"/>
      <c r="R1" s="273"/>
      <c r="S1" s="63"/>
      <c r="T1" s="273"/>
      <c r="U1" s="311" t="s">
        <v>233</v>
      </c>
      <c r="V1" s="60" t="s">
        <v>234</v>
      </c>
      <c r="W1" s="58" t="s">
        <v>2</v>
      </c>
      <c r="X1" s="58" t="str">
        <f>J1</f>
        <v>NOMOR SURAT TUGAS</v>
      </c>
      <c r="Y1" s="58"/>
      <c r="Z1" s="58"/>
      <c r="AA1" s="58"/>
    </row>
    <row r="2" spans="1:27" ht="22.5" customHeight="1">
      <c r="A2" s="60"/>
      <c r="B2" s="273"/>
      <c r="C2" s="273"/>
      <c r="D2" s="273"/>
      <c r="E2" s="65"/>
      <c r="F2" s="60"/>
      <c r="G2" s="312"/>
      <c r="H2" s="60" t="s">
        <v>235</v>
      </c>
      <c r="I2" s="60" t="s">
        <v>2</v>
      </c>
      <c r="J2" s="457" t="s">
        <v>353</v>
      </c>
      <c r="K2" s="457"/>
      <c r="L2" s="457"/>
      <c r="M2" s="457"/>
      <c r="O2" s="60"/>
      <c r="P2" s="273"/>
      <c r="Q2" s="273"/>
      <c r="R2" s="273"/>
      <c r="S2" s="65"/>
      <c r="T2" s="60"/>
      <c r="U2" s="312"/>
      <c r="V2" s="60" t="s">
        <v>235</v>
      </c>
      <c r="W2" s="60" t="s">
        <v>2</v>
      </c>
      <c r="X2" s="457" t="str">
        <f>J2</f>
        <v>Tana Paser</v>
      </c>
      <c r="Y2" s="457"/>
      <c r="Z2" s="457"/>
      <c r="AA2" s="457"/>
    </row>
    <row r="3" spans="1:27" ht="22.5" customHeight="1">
      <c r="A3" s="60"/>
      <c r="B3" s="273"/>
      <c r="C3" s="273"/>
      <c r="D3" s="273"/>
      <c r="E3" s="65"/>
      <c r="F3" s="60"/>
      <c r="G3" s="312"/>
      <c r="H3" s="58" t="s">
        <v>236</v>
      </c>
      <c r="I3" s="60"/>
      <c r="J3" s="313"/>
      <c r="K3" s="313"/>
      <c r="L3" s="313"/>
      <c r="M3" s="313"/>
      <c r="O3" s="60"/>
      <c r="P3" s="273"/>
      <c r="Q3" s="273"/>
      <c r="R3" s="273"/>
      <c r="S3" s="65"/>
      <c r="T3" s="60"/>
      <c r="U3" s="312"/>
      <c r="V3" s="58" t="s">
        <v>236</v>
      </c>
      <c r="W3" s="60"/>
      <c r="X3" s="313"/>
      <c r="Y3" s="313"/>
      <c r="Z3" s="313"/>
      <c r="AA3" s="313"/>
    </row>
    <row r="4" spans="1:27" ht="22.5" customHeight="1">
      <c r="A4" s="60"/>
      <c r="B4" s="273"/>
      <c r="C4" s="273"/>
      <c r="D4" s="273"/>
      <c r="E4" s="65"/>
      <c r="F4" s="67"/>
      <c r="G4" s="314"/>
      <c r="H4" s="60" t="s">
        <v>238</v>
      </c>
      <c r="I4" s="60" t="s">
        <v>2</v>
      </c>
      <c r="J4" s="443" t="str">
        <f>SURTUG!G38</f>
        <v>TANGGAL BERANGKAT</v>
      </c>
      <c r="K4" s="443"/>
      <c r="L4" s="443"/>
      <c r="M4" s="443"/>
      <c r="O4" s="60"/>
      <c r="P4" s="273"/>
      <c r="Q4" s="273"/>
      <c r="R4" s="273"/>
      <c r="S4" s="65"/>
      <c r="T4" s="67"/>
      <c r="U4" s="314"/>
      <c r="V4" s="60" t="s">
        <v>238</v>
      </c>
      <c r="W4" s="60" t="s">
        <v>2</v>
      </c>
      <c r="X4" s="443" t="str">
        <f>J4</f>
        <v>TANGGAL BERANGKAT</v>
      </c>
      <c r="Y4" s="443"/>
      <c r="Z4" s="443"/>
      <c r="AA4" s="443"/>
    </row>
    <row r="5" spans="1:27" ht="22.5" customHeight="1">
      <c r="A5" s="60"/>
      <c r="B5" s="273"/>
      <c r="C5" s="273"/>
      <c r="D5" s="273"/>
      <c r="E5" s="65"/>
      <c r="F5" s="60"/>
      <c r="G5" s="312"/>
      <c r="H5" s="60" t="s">
        <v>239</v>
      </c>
      <c r="I5" s="60" t="s">
        <v>2</v>
      </c>
      <c r="J5" s="458" t="str">
        <f>SURTUG!G44</f>
        <v>NAMA PUSKESMAS</v>
      </c>
      <c r="K5" s="458"/>
      <c r="L5" s="458"/>
      <c r="M5" s="458"/>
      <c r="O5" s="60"/>
      <c r="P5" s="273"/>
      <c r="Q5" s="273"/>
      <c r="R5" s="273"/>
      <c r="S5" s="65"/>
      <c r="T5" s="60"/>
      <c r="U5" s="312"/>
      <c r="V5" s="60" t="s">
        <v>239</v>
      </c>
      <c r="W5" s="60" t="s">
        <v>2</v>
      </c>
      <c r="X5" s="458" t="str">
        <f>J5</f>
        <v>NAMA PUSKESMAS</v>
      </c>
      <c r="Y5" s="458"/>
      <c r="Z5" s="458"/>
      <c r="AA5" s="458"/>
    </row>
    <row r="6" spans="1:27" ht="9.75" customHeight="1">
      <c r="A6" s="60"/>
      <c r="B6" s="60"/>
      <c r="C6" s="60"/>
      <c r="D6" s="60"/>
      <c r="E6" s="65"/>
      <c r="F6" s="60"/>
      <c r="G6" s="312"/>
      <c r="H6" s="452"/>
      <c r="I6" s="452"/>
      <c r="J6" s="452"/>
      <c r="K6" s="452"/>
      <c r="L6" s="452"/>
      <c r="M6" s="452"/>
      <c r="O6" s="60"/>
      <c r="P6" s="60"/>
      <c r="Q6" s="60"/>
      <c r="R6" s="60"/>
      <c r="S6" s="65"/>
      <c r="T6" s="60"/>
      <c r="U6" s="312"/>
      <c r="V6" s="452"/>
      <c r="W6" s="452"/>
      <c r="X6" s="452"/>
      <c r="Y6" s="452"/>
      <c r="Z6" s="452"/>
      <c r="AA6" s="452"/>
    </row>
    <row r="7" spans="1:27" ht="22.5" customHeight="1">
      <c r="A7" s="60"/>
      <c r="B7" s="60"/>
      <c r="C7" s="60"/>
      <c r="D7" s="60"/>
      <c r="E7" s="65"/>
      <c r="F7" s="60"/>
      <c r="G7" s="312"/>
      <c r="H7" s="60"/>
      <c r="I7" s="273"/>
      <c r="J7" s="273"/>
      <c r="K7" s="69"/>
      <c r="L7" s="60"/>
      <c r="M7" s="60"/>
      <c r="P7" s="60"/>
      <c r="Q7" s="60"/>
      <c r="R7" s="60"/>
      <c r="S7" s="65"/>
      <c r="T7" s="60"/>
      <c r="U7" s="312"/>
      <c r="V7" s="60"/>
      <c r="W7" s="273"/>
      <c r="X7" s="273"/>
      <c r="Y7" s="69"/>
      <c r="Z7" s="60"/>
      <c r="AA7" s="60"/>
    </row>
    <row r="8" spans="1:27" ht="22.5" customHeight="1">
      <c r="A8" s="60"/>
      <c r="B8" s="60"/>
      <c r="C8" s="60"/>
      <c r="D8" s="60"/>
      <c r="E8" s="453"/>
      <c r="F8" s="454"/>
      <c r="G8" s="312"/>
      <c r="H8" s="60"/>
      <c r="I8" s="273"/>
      <c r="J8" s="273"/>
      <c r="K8" s="69"/>
      <c r="L8" s="60"/>
      <c r="M8" s="60"/>
      <c r="N8" s="65"/>
      <c r="O8" s="60"/>
      <c r="P8" s="60"/>
      <c r="Q8" s="60"/>
      <c r="R8" s="60"/>
      <c r="S8" s="455"/>
      <c r="T8" s="456"/>
      <c r="U8" s="312"/>
      <c r="V8" s="60"/>
      <c r="W8" s="273"/>
      <c r="X8" s="273"/>
      <c r="Y8" s="69"/>
      <c r="Z8" s="60"/>
      <c r="AA8" s="60"/>
    </row>
    <row r="9" spans="1:27" ht="22.5" customHeight="1">
      <c r="A9" s="60"/>
      <c r="B9" s="60"/>
      <c r="C9" s="60"/>
      <c r="D9" s="60"/>
      <c r="E9" s="65"/>
      <c r="F9" s="60"/>
      <c r="G9" s="312"/>
      <c r="H9" s="60"/>
      <c r="I9" s="273"/>
      <c r="J9" s="273"/>
      <c r="K9" s="69"/>
      <c r="L9" s="60"/>
      <c r="M9" s="60"/>
      <c r="O9" s="60"/>
      <c r="P9" s="60"/>
      <c r="Q9" s="60"/>
      <c r="R9" s="60"/>
      <c r="S9" s="65"/>
      <c r="T9" s="60"/>
      <c r="U9" s="312"/>
      <c r="V9" s="60"/>
      <c r="W9" s="273"/>
      <c r="X9" s="273"/>
      <c r="Y9" s="69"/>
      <c r="Z9" s="60"/>
      <c r="AA9" s="60"/>
    </row>
    <row r="10" spans="1:27" ht="15" customHeight="1">
      <c r="A10" s="60"/>
      <c r="B10" s="60"/>
      <c r="C10" s="60"/>
      <c r="D10" s="60"/>
      <c r="E10" s="65"/>
      <c r="F10" s="60"/>
      <c r="G10" s="312"/>
      <c r="H10" s="425"/>
      <c r="I10" s="425"/>
      <c r="J10" s="425"/>
      <c r="K10" s="425"/>
      <c r="L10" s="425"/>
      <c r="M10" s="425"/>
      <c r="O10" s="60"/>
      <c r="P10" s="60"/>
      <c r="Q10" s="60"/>
      <c r="R10" s="60"/>
      <c r="S10" s="65"/>
      <c r="T10" s="60"/>
      <c r="U10" s="312"/>
      <c r="V10" s="425"/>
      <c r="W10" s="425"/>
      <c r="X10" s="425"/>
      <c r="Y10" s="425"/>
      <c r="Z10" s="425"/>
      <c r="AA10" s="425"/>
    </row>
    <row r="11" spans="1:27" ht="22.5" customHeight="1">
      <c r="A11" s="61"/>
      <c r="B11" s="61"/>
      <c r="C11" s="61"/>
      <c r="D11" s="61"/>
      <c r="E11" s="61"/>
      <c r="F11" s="61"/>
      <c r="G11" s="315"/>
      <c r="H11" s="449"/>
      <c r="I11" s="449"/>
      <c r="J11" s="449"/>
      <c r="K11" s="449"/>
      <c r="L11" s="449"/>
      <c r="M11" s="449"/>
      <c r="O11" s="61"/>
      <c r="P11" s="61"/>
      <c r="Q11" s="61"/>
      <c r="R11" s="61"/>
      <c r="S11" s="61"/>
      <c r="T11" s="61"/>
      <c r="U11" s="315"/>
      <c r="V11" s="449"/>
      <c r="W11" s="449"/>
      <c r="X11" s="449"/>
      <c r="Y11" s="449"/>
      <c r="Z11" s="449"/>
      <c r="AA11" s="449"/>
    </row>
    <row r="12" spans="1:27" ht="22.5" customHeight="1">
      <c r="A12" s="70" t="s">
        <v>243</v>
      </c>
      <c r="B12" s="64" t="s">
        <v>244</v>
      </c>
      <c r="C12" s="215" t="s">
        <v>2</v>
      </c>
      <c r="D12" s="450" t="str">
        <f>$J$5</f>
        <v>NAMA PUSKESMAS</v>
      </c>
      <c r="E12" s="450"/>
      <c r="F12" s="450"/>
      <c r="G12" s="316"/>
      <c r="H12" s="64" t="s">
        <v>235</v>
      </c>
      <c r="I12" s="215" t="s">
        <v>2</v>
      </c>
      <c r="J12" s="451" t="str">
        <f>$D$12</f>
        <v>NAMA PUSKESMAS</v>
      </c>
      <c r="K12" s="451"/>
      <c r="L12" s="451"/>
      <c r="M12" s="451"/>
      <c r="O12" s="70" t="s">
        <v>243</v>
      </c>
      <c r="P12" s="64" t="s">
        <v>244</v>
      </c>
      <c r="Q12" s="215" t="s">
        <v>2</v>
      </c>
      <c r="R12" s="450" t="str">
        <f>D12</f>
        <v>NAMA PUSKESMAS</v>
      </c>
      <c r="S12" s="450"/>
      <c r="T12" s="450"/>
      <c r="U12" s="316"/>
      <c r="V12" s="64" t="s">
        <v>235</v>
      </c>
      <c r="W12" s="215" t="s">
        <v>2</v>
      </c>
      <c r="X12" s="451" t="str">
        <f>$D$12</f>
        <v>NAMA PUSKESMAS</v>
      </c>
      <c r="Y12" s="451"/>
      <c r="Z12" s="451"/>
      <c r="AA12" s="451"/>
    </row>
    <row r="13" spans="1:27" ht="22.5" customHeight="1">
      <c r="A13" s="70"/>
      <c r="B13" s="60" t="s">
        <v>10</v>
      </c>
      <c r="C13" s="65" t="s">
        <v>2</v>
      </c>
      <c r="D13" s="447" t="str">
        <f>$J$4</f>
        <v>TANGGAL BERANGKAT</v>
      </c>
      <c r="E13" s="447"/>
      <c r="F13" s="447"/>
      <c r="G13" s="317"/>
      <c r="H13" s="60" t="s">
        <v>245</v>
      </c>
      <c r="I13" s="65" t="s">
        <v>2</v>
      </c>
      <c r="J13" s="306" t="str">
        <f>J2</f>
        <v>Tana Paser</v>
      </c>
      <c r="K13" s="306"/>
      <c r="L13" s="313"/>
      <c r="M13" s="313"/>
      <c r="O13" s="70"/>
      <c r="P13" s="60" t="s">
        <v>10</v>
      </c>
      <c r="Q13" s="65" t="s">
        <v>2</v>
      </c>
      <c r="R13" s="447" t="str">
        <f>D13</f>
        <v>TANGGAL BERANGKAT</v>
      </c>
      <c r="S13" s="447"/>
      <c r="T13" s="447"/>
      <c r="U13" s="317"/>
      <c r="V13" s="60" t="s">
        <v>245</v>
      </c>
      <c r="W13" s="65" t="s">
        <v>2</v>
      </c>
      <c r="X13" s="306" t="str">
        <f>J13</f>
        <v>Tana Paser</v>
      </c>
      <c r="Y13" s="306"/>
      <c r="Z13" s="313"/>
      <c r="AA13" s="313"/>
    </row>
    <row r="14" spans="1:27" ht="22.5" customHeight="1">
      <c r="A14" s="70"/>
      <c r="B14" s="60" t="s">
        <v>247</v>
      </c>
      <c r="C14" s="98" t="s">
        <v>2</v>
      </c>
      <c r="D14" s="269"/>
      <c r="E14" s="269"/>
      <c r="F14" s="269"/>
      <c r="G14" s="312"/>
      <c r="H14" s="60" t="s">
        <v>238</v>
      </c>
      <c r="I14" s="65" t="s">
        <v>2</v>
      </c>
      <c r="J14" s="443" t="str">
        <f>SURTUG!G39</f>
        <v>TANGGAL PULANG</v>
      </c>
      <c r="K14" s="443"/>
      <c r="L14" s="443"/>
      <c r="M14" s="443"/>
      <c r="O14" s="70"/>
      <c r="P14" s="60" t="s">
        <v>247</v>
      </c>
      <c r="Q14" s="98" t="s">
        <v>2</v>
      </c>
      <c r="R14" s="269"/>
      <c r="S14" s="269"/>
      <c r="T14" s="269"/>
      <c r="U14" s="312"/>
      <c r="V14" s="60" t="s">
        <v>238</v>
      </c>
      <c r="W14" s="65" t="s">
        <v>2</v>
      </c>
      <c r="X14" s="443" t="str">
        <f>J14</f>
        <v>TANGGAL PULANG</v>
      </c>
      <c r="Y14" s="443"/>
      <c r="Z14" s="443"/>
      <c r="AA14" s="443"/>
    </row>
    <row r="15" spans="1:27" ht="22.5" customHeight="1">
      <c r="A15" s="70"/>
      <c r="B15" s="60"/>
      <c r="C15" s="60"/>
      <c r="D15" s="60"/>
      <c r="E15" s="60"/>
      <c r="F15" s="60"/>
      <c r="G15" s="312"/>
      <c r="H15" s="60" t="s">
        <v>247</v>
      </c>
      <c r="I15" s="98" t="s">
        <v>2</v>
      </c>
      <c r="J15" s="60"/>
      <c r="K15" s="60"/>
      <c r="L15" s="60"/>
      <c r="M15" s="60"/>
      <c r="O15" s="70"/>
      <c r="P15" s="60"/>
      <c r="Q15" s="60"/>
      <c r="R15" s="60"/>
      <c r="S15" s="60"/>
      <c r="T15" s="60"/>
      <c r="U15" s="312"/>
      <c r="V15" s="60" t="s">
        <v>247</v>
      </c>
      <c r="W15" s="98" t="s">
        <v>2</v>
      </c>
      <c r="X15" s="60"/>
      <c r="Y15" s="60"/>
      <c r="Z15" s="60"/>
      <c r="AA15" s="60"/>
    </row>
    <row r="16" spans="1:27" ht="12.75" customHeight="1">
      <c r="A16" s="70"/>
      <c r="B16" s="60"/>
      <c r="C16" s="60"/>
      <c r="D16" s="60"/>
      <c r="E16" s="60"/>
      <c r="F16" s="60"/>
      <c r="G16" s="312"/>
      <c r="H16" s="60"/>
      <c r="I16" s="65"/>
      <c r="J16" s="60"/>
      <c r="K16" s="60"/>
      <c r="L16" s="60"/>
      <c r="M16" s="60"/>
      <c r="O16" s="70"/>
      <c r="P16" s="60"/>
      <c r="Q16" s="60"/>
      <c r="R16" s="60"/>
      <c r="S16" s="60"/>
      <c r="T16" s="60"/>
      <c r="U16" s="312"/>
      <c r="V16" s="60"/>
      <c r="W16" s="65"/>
      <c r="X16" s="60"/>
      <c r="Y16" s="60"/>
      <c r="Z16" s="60"/>
      <c r="AA16" s="60"/>
    </row>
    <row r="17" spans="1:27" ht="22.5" customHeight="1">
      <c r="A17" s="70"/>
      <c r="B17" s="60"/>
      <c r="C17" s="60"/>
      <c r="D17" s="84"/>
      <c r="E17" s="60"/>
      <c r="F17" s="60"/>
      <c r="G17" s="312"/>
      <c r="H17" s="60"/>
      <c r="I17" s="60"/>
      <c r="J17" s="84"/>
      <c r="K17" s="60"/>
      <c r="L17" s="60"/>
      <c r="M17" s="60"/>
      <c r="O17" s="70"/>
      <c r="P17" s="60"/>
      <c r="Q17" s="60"/>
      <c r="R17" s="84"/>
      <c r="S17" s="60"/>
      <c r="T17" s="60"/>
      <c r="U17" s="312"/>
      <c r="V17" s="60"/>
      <c r="W17" s="60"/>
      <c r="X17" s="84"/>
      <c r="Y17" s="60"/>
      <c r="Z17" s="60"/>
      <c r="AA17" s="60"/>
    </row>
    <row r="18" spans="1:27" ht="22.5" customHeight="1">
      <c r="A18" s="70"/>
      <c r="B18" s="60"/>
      <c r="C18" s="60"/>
      <c r="D18" s="60"/>
      <c r="E18" s="60"/>
      <c r="F18" s="60"/>
      <c r="G18" s="312"/>
      <c r="H18" s="60"/>
      <c r="I18" s="60"/>
      <c r="J18" s="60"/>
      <c r="K18" s="60"/>
      <c r="L18" s="60"/>
      <c r="M18" s="60"/>
      <c r="O18" s="70"/>
      <c r="P18" s="60"/>
      <c r="Q18" s="60"/>
      <c r="R18" s="60"/>
      <c r="S18" s="60"/>
      <c r="T18" s="60"/>
      <c r="U18" s="312"/>
      <c r="V18" s="60"/>
      <c r="W18" s="60"/>
      <c r="X18" s="60"/>
      <c r="Y18" s="60"/>
      <c r="Z18" s="60"/>
      <c r="AA18" s="60"/>
    </row>
    <row r="19" spans="1:27" ht="15.75" customHeight="1">
      <c r="A19" s="70"/>
      <c r="B19" s="60"/>
      <c r="C19" s="60"/>
      <c r="D19" s="60"/>
      <c r="E19" s="60"/>
      <c r="F19" s="60"/>
      <c r="G19" s="312"/>
      <c r="H19" s="60"/>
      <c r="I19" s="60"/>
      <c r="J19" s="60"/>
      <c r="K19" s="60"/>
      <c r="L19" s="60"/>
      <c r="M19" s="60"/>
      <c r="O19" s="70"/>
      <c r="P19" s="60"/>
      <c r="Q19" s="60"/>
      <c r="R19" s="60"/>
      <c r="S19" s="60"/>
      <c r="T19" s="60"/>
      <c r="U19" s="312"/>
      <c r="V19" s="60"/>
      <c r="W19" s="60"/>
      <c r="X19" s="60"/>
      <c r="Y19" s="60"/>
      <c r="Z19" s="60"/>
      <c r="AA19" s="60"/>
    </row>
    <row r="20" spans="1:27" ht="22.5" customHeight="1">
      <c r="A20" s="70"/>
      <c r="B20" s="72"/>
      <c r="C20" s="73"/>
      <c r="D20" s="448"/>
      <c r="E20" s="448"/>
      <c r="F20" s="448"/>
      <c r="G20" s="318"/>
      <c r="H20" s="72"/>
      <c r="I20" s="73"/>
      <c r="J20" s="448"/>
      <c r="K20" s="448"/>
      <c r="L20" s="448"/>
      <c r="M20" s="448"/>
      <c r="O20" s="70"/>
      <c r="P20" s="72"/>
      <c r="Q20" s="73"/>
      <c r="R20" s="448"/>
      <c r="S20" s="448"/>
      <c r="T20" s="448"/>
      <c r="U20" s="318"/>
      <c r="V20" s="72"/>
      <c r="W20" s="73"/>
      <c r="X20" s="448"/>
      <c r="Y20" s="448"/>
      <c r="Z20" s="448"/>
      <c r="AA20" s="448"/>
    </row>
    <row r="21" spans="1:27" ht="22.5" customHeight="1">
      <c r="A21" s="381"/>
      <c r="B21" s="61"/>
      <c r="C21" s="61"/>
      <c r="D21" s="61"/>
      <c r="E21" s="61"/>
      <c r="F21" s="61"/>
      <c r="G21" s="315"/>
      <c r="H21" s="61"/>
      <c r="I21" s="61"/>
      <c r="J21" s="61"/>
      <c r="K21" s="61"/>
      <c r="L21" s="61"/>
      <c r="M21" s="61"/>
      <c r="O21" s="381"/>
      <c r="P21" s="61"/>
      <c r="Q21" s="61"/>
      <c r="R21" s="61"/>
      <c r="S21" s="61"/>
      <c r="T21" s="61"/>
      <c r="U21" s="315"/>
      <c r="V21" s="61"/>
      <c r="W21" s="61"/>
      <c r="X21" s="61"/>
      <c r="Y21" s="61"/>
      <c r="Z21" s="61"/>
      <c r="AA21" s="61"/>
    </row>
    <row r="22" spans="1:27" ht="22.5" customHeight="1">
      <c r="A22" s="70" t="s">
        <v>255</v>
      </c>
      <c r="B22" s="72" t="s">
        <v>244</v>
      </c>
      <c r="C22" s="73" t="s">
        <v>2</v>
      </c>
      <c r="D22" s="446"/>
      <c r="E22" s="446"/>
      <c r="F22" s="446"/>
      <c r="G22" s="318"/>
      <c r="H22" s="72" t="s">
        <v>235</v>
      </c>
      <c r="I22" s="73" t="s">
        <v>2</v>
      </c>
      <c r="J22" s="446"/>
      <c r="K22" s="446"/>
      <c r="L22" s="446"/>
      <c r="M22" s="276"/>
      <c r="O22" s="70" t="s">
        <v>255</v>
      </c>
      <c r="P22" s="72" t="s">
        <v>244</v>
      </c>
      <c r="Q22" s="73" t="s">
        <v>2</v>
      </c>
      <c r="R22" s="446"/>
      <c r="S22" s="446"/>
      <c r="T22" s="446"/>
      <c r="U22" s="318"/>
      <c r="V22" s="72" t="s">
        <v>235</v>
      </c>
      <c r="W22" s="73" t="s">
        <v>2</v>
      </c>
      <c r="X22" s="446"/>
      <c r="Y22" s="446"/>
      <c r="Z22" s="446"/>
      <c r="AA22" s="276"/>
    </row>
    <row r="23" spans="1:27" ht="22.5" customHeight="1">
      <c r="A23" s="60"/>
      <c r="B23" s="60" t="s">
        <v>10</v>
      </c>
      <c r="C23" s="65" t="s">
        <v>2</v>
      </c>
      <c r="D23" s="441"/>
      <c r="E23" s="441"/>
      <c r="F23" s="441"/>
      <c r="G23" s="317"/>
      <c r="H23" s="60" t="s">
        <v>245</v>
      </c>
      <c r="I23" s="65" t="s">
        <v>2</v>
      </c>
      <c r="J23" s="75"/>
      <c r="K23" s="75"/>
      <c r="L23" s="60"/>
      <c r="M23" s="60"/>
      <c r="O23" s="60"/>
      <c r="P23" s="60" t="s">
        <v>10</v>
      </c>
      <c r="Q23" s="65" t="s">
        <v>2</v>
      </c>
      <c r="R23" s="441"/>
      <c r="S23" s="441"/>
      <c r="T23" s="441"/>
      <c r="U23" s="317"/>
      <c r="V23" s="60" t="s">
        <v>245</v>
      </c>
      <c r="W23" s="65" t="s">
        <v>2</v>
      </c>
      <c r="X23" s="75"/>
      <c r="Y23" s="75"/>
      <c r="Z23" s="60"/>
      <c r="AA23" s="60"/>
    </row>
    <row r="24" spans="1:27" ht="22.5" customHeight="1">
      <c r="A24" s="60"/>
      <c r="B24" s="60" t="s">
        <v>247</v>
      </c>
      <c r="C24" s="65"/>
      <c r="D24" s="60"/>
      <c r="E24" s="60"/>
      <c r="F24" s="60"/>
      <c r="G24" s="312"/>
      <c r="H24" s="60" t="s">
        <v>238</v>
      </c>
      <c r="I24" s="65" t="s">
        <v>2</v>
      </c>
      <c r="J24" s="441"/>
      <c r="K24" s="441"/>
      <c r="L24" s="441"/>
      <c r="M24" s="60"/>
      <c r="O24" s="60"/>
      <c r="P24" s="60" t="s">
        <v>247</v>
      </c>
      <c r="Q24" s="65"/>
      <c r="R24" s="60"/>
      <c r="S24" s="60"/>
      <c r="T24" s="60"/>
      <c r="U24" s="312"/>
      <c r="V24" s="60" t="s">
        <v>238</v>
      </c>
      <c r="W24" s="65" t="s">
        <v>2</v>
      </c>
      <c r="X24" s="441"/>
      <c r="Y24" s="441"/>
      <c r="Z24" s="441"/>
      <c r="AA24" s="60"/>
    </row>
    <row r="25" spans="1:27" ht="22.5" customHeight="1">
      <c r="A25" s="60"/>
      <c r="B25" s="60"/>
      <c r="C25" s="60"/>
      <c r="D25" s="60"/>
      <c r="E25" s="60"/>
      <c r="F25" s="60"/>
      <c r="G25" s="312"/>
      <c r="H25" s="60" t="s">
        <v>247</v>
      </c>
      <c r="I25" s="65"/>
      <c r="J25" s="60"/>
      <c r="K25" s="60"/>
      <c r="L25" s="60"/>
      <c r="M25" s="60"/>
      <c r="O25" s="60"/>
      <c r="P25" s="60"/>
      <c r="Q25" s="60"/>
      <c r="R25" s="60"/>
      <c r="S25" s="60"/>
      <c r="T25" s="60"/>
      <c r="U25" s="312"/>
      <c r="V25" s="60" t="s">
        <v>247</v>
      </c>
      <c r="W25" s="65"/>
      <c r="X25" s="60"/>
      <c r="Y25" s="60"/>
      <c r="Z25" s="60"/>
      <c r="AA25" s="60"/>
    </row>
    <row r="26" spans="1:27" ht="12.75" customHeight="1">
      <c r="A26" s="94"/>
      <c r="B26" s="273"/>
      <c r="C26" s="273"/>
      <c r="D26" s="273"/>
      <c r="E26" s="273"/>
      <c r="F26" s="273"/>
      <c r="G26" s="319"/>
      <c r="H26" s="273"/>
      <c r="I26" s="273"/>
      <c r="J26" s="273"/>
      <c r="K26" s="273"/>
      <c r="L26" s="273"/>
      <c r="M26" s="273"/>
      <c r="O26" s="94"/>
      <c r="P26" s="273"/>
      <c r="Q26" s="273"/>
      <c r="R26" s="273"/>
      <c r="S26" s="273"/>
      <c r="T26" s="273"/>
      <c r="U26" s="319"/>
      <c r="V26" s="273"/>
      <c r="W26" s="273"/>
      <c r="X26" s="273"/>
      <c r="Y26" s="273"/>
      <c r="Z26" s="273"/>
      <c r="AA26" s="273"/>
    </row>
    <row r="27" spans="1:27" ht="15" customHeight="1">
      <c r="A27" s="94"/>
      <c r="B27" s="273"/>
      <c r="C27" s="273"/>
      <c r="D27" s="273"/>
      <c r="E27" s="273"/>
      <c r="F27" s="273"/>
      <c r="G27" s="319"/>
      <c r="H27" s="273"/>
      <c r="I27" s="273"/>
      <c r="J27" s="273"/>
      <c r="K27" s="273"/>
      <c r="L27" s="273"/>
      <c r="M27" s="273"/>
      <c r="O27" s="94"/>
      <c r="P27" s="273"/>
      <c r="Q27" s="273"/>
      <c r="R27" s="273"/>
      <c r="S27" s="273"/>
      <c r="T27" s="273"/>
      <c r="U27" s="319"/>
      <c r="V27" s="273"/>
      <c r="W27" s="273"/>
      <c r="X27" s="273"/>
      <c r="Y27" s="273"/>
      <c r="Z27" s="273"/>
      <c r="AA27" s="273"/>
    </row>
    <row r="28" spans="1:27" ht="22.5" customHeight="1">
      <c r="A28" s="94"/>
      <c r="B28" s="273"/>
      <c r="C28" s="273"/>
      <c r="D28" s="273"/>
      <c r="E28" s="273"/>
      <c r="F28" s="273"/>
      <c r="G28" s="319"/>
      <c r="H28" s="273"/>
      <c r="I28" s="273"/>
      <c r="J28" s="273"/>
      <c r="K28" s="273"/>
      <c r="L28" s="273"/>
      <c r="M28" s="273"/>
      <c r="O28" s="94"/>
      <c r="P28" s="273"/>
      <c r="Q28" s="273"/>
      <c r="R28" s="273"/>
      <c r="S28" s="273"/>
      <c r="T28" s="273"/>
      <c r="U28" s="319"/>
      <c r="V28" s="273"/>
      <c r="W28" s="273"/>
      <c r="X28" s="273"/>
      <c r="Y28" s="273"/>
      <c r="Z28" s="273"/>
      <c r="AA28" s="273"/>
    </row>
    <row r="29" spans="1:27" ht="22.5" customHeight="1">
      <c r="A29" s="94"/>
      <c r="B29" s="273"/>
      <c r="C29" s="273"/>
      <c r="D29" s="273"/>
      <c r="E29" s="273"/>
      <c r="F29" s="273"/>
      <c r="G29" s="319"/>
      <c r="H29" s="273"/>
      <c r="I29" s="273"/>
      <c r="J29" s="273"/>
      <c r="K29" s="273"/>
      <c r="L29" s="273"/>
      <c r="M29" s="273"/>
      <c r="O29" s="94"/>
      <c r="P29" s="273"/>
      <c r="Q29" s="273"/>
      <c r="R29" s="273"/>
      <c r="S29" s="273"/>
      <c r="T29" s="273"/>
      <c r="U29" s="319"/>
      <c r="V29" s="273"/>
      <c r="W29" s="273"/>
      <c r="X29" s="273"/>
      <c r="Y29" s="273"/>
      <c r="Z29" s="273"/>
      <c r="AA29" s="273"/>
    </row>
    <row r="30" spans="1:27" ht="12.75" customHeight="1">
      <c r="A30" s="94"/>
      <c r="B30" s="273"/>
      <c r="C30" s="273"/>
      <c r="D30" s="273"/>
      <c r="E30" s="273"/>
      <c r="F30" s="273"/>
      <c r="G30" s="319"/>
      <c r="H30" s="273"/>
      <c r="I30" s="273"/>
      <c r="J30" s="273"/>
      <c r="K30" s="273"/>
      <c r="L30" s="273"/>
      <c r="M30" s="273"/>
      <c r="O30" s="94"/>
      <c r="P30" s="273"/>
      <c r="Q30" s="273"/>
      <c r="R30" s="273"/>
      <c r="S30" s="273"/>
      <c r="T30" s="273"/>
      <c r="U30" s="319"/>
      <c r="V30" s="273"/>
      <c r="W30" s="273"/>
      <c r="X30" s="273"/>
      <c r="Y30" s="273"/>
      <c r="Z30" s="273"/>
      <c r="AA30" s="273"/>
    </row>
    <row r="31" spans="1:27" ht="22.5" customHeight="1">
      <c r="A31" s="61"/>
      <c r="B31" s="61"/>
      <c r="C31" s="61"/>
      <c r="D31" s="61"/>
      <c r="E31" s="61"/>
      <c r="F31" s="61"/>
      <c r="G31" s="315"/>
      <c r="H31" s="61"/>
      <c r="I31" s="77"/>
      <c r="J31" s="61"/>
      <c r="K31" s="61"/>
      <c r="L31" s="61"/>
      <c r="M31" s="61"/>
      <c r="O31" s="61"/>
      <c r="P31" s="61"/>
      <c r="Q31" s="61"/>
      <c r="R31" s="61"/>
      <c r="S31" s="61"/>
      <c r="T31" s="61"/>
      <c r="U31" s="315"/>
      <c r="V31" s="61"/>
      <c r="W31" s="77"/>
      <c r="X31" s="61"/>
      <c r="Y31" s="61"/>
      <c r="Z31" s="61"/>
      <c r="AA31" s="61"/>
    </row>
    <row r="32" spans="1:27" ht="22.5" customHeight="1">
      <c r="A32" s="60"/>
      <c r="B32" s="60"/>
      <c r="C32" s="65"/>
      <c r="D32" s="82" t="s">
        <v>281</v>
      </c>
      <c r="E32" s="60"/>
      <c r="F32" s="60" t="s">
        <v>271</v>
      </c>
      <c r="G32" s="98" t="s">
        <v>2</v>
      </c>
      <c r="H32" s="442" t="str">
        <f>$J$13</f>
        <v>Tana Paser</v>
      </c>
      <c r="I32" s="442"/>
      <c r="J32" s="442"/>
      <c r="K32" s="99"/>
      <c r="L32" s="99"/>
      <c r="M32" s="99"/>
      <c r="O32" s="60"/>
      <c r="P32" s="60"/>
      <c r="Q32" s="65"/>
      <c r="R32" s="82" t="s">
        <v>281</v>
      </c>
      <c r="S32" s="60"/>
      <c r="T32" s="60" t="s">
        <v>271</v>
      </c>
      <c r="U32" s="98" t="s">
        <v>2</v>
      </c>
      <c r="V32" s="442" t="str">
        <f>$J$13</f>
        <v>Tana Paser</v>
      </c>
      <c r="W32" s="442"/>
      <c r="X32" s="442"/>
      <c r="Y32" s="99"/>
      <c r="Z32" s="99"/>
      <c r="AA32" s="99"/>
    </row>
    <row r="33" spans="1:27" ht="22.5" customHeight="1">
      <c r="A33" s="60"/>
      <c r="B33" s="60"/>
      <c r="C33" s="65"/>
      <c r="D33" s="67"/>
      <c r="E33" s="60"/>
      <c r="F33" s="60" t="s">
        <v>273</v>
      </c>
      <c r="G33" s="98" t="s">
        <v>2</v>
      </c>
      <c r="H33" s="443" t="str">
        <f>$J$14</f>
        <v>TANGGAL PULANG</v>
      </c>
      <c r="I33" s="443"/>
      <c r="J33" s="443"/>
      <c r="K33" s="60"/>
      <c r="L33" s="60"/>
      <c r="M33" s="60"/>
      <c r="O33" s="60"/>
      <c r="P33" s="60"/>
      <c r="Q33" s="65"/>
      <c r="R33" s="67"/>
      <c r="S33" s="60"/>
      <c r="T33" s="60" t="s">
        <v>273</v>
      </c>
      <c r="U33" s="98" t="s">
        <v>2</v>
      </c>
      <c r="V33" s="443" t="str">
        <f>$J$14</f>
        <v>TANGGAL PULANG</v>
      </c>
      <c r="W33" s="443"/>
      <c r="X33" s="443"/>
      <c r="Y33" s="60"/>
      <c r="Z33" s="60"/>
      <c r="AA33" s="60"/>
    </row>
    <row r="34" spans="1:27" ht="22.5" customHeight="1">
      <c r="A34" s="60"/>
      <c r="B34" s="60"/>
      <c r="C34" s="60"/>
      <c r="D34" s="60"/>
      <c r="E34" s="60"/>
      <c r="F34" s="439" t="s">
        <v>276</v>
      </c>
      <c r="G34" s="439"/>
      <c r="H34" s="439"/>
      <c r="I34" s="439"/>
      <c r="J34" s="439"/>
      <c r="K34" s="439"/>
      <c r="L34" s="439"/>
      <c r="M34" s="439"/>
      <c r="O34" s="60"/>
      <c r="P34" s="60"/>
      <c r="Q34" s="60"/>
      <c r="R34" s="60"/>
      <c r="S34" s="60"/>
      <c r="T34" s="439" t="s">
        <v>276</v>
      </c>
      <c r="U34" s="439"/>
      <c r="V34" s="439"/>
      <c r="W34" s="439"/>
      <c r="X34" s="439"/>
      <c r="Y34" s="439"/>
      <c r="Z34" s="439"/>
      <c r="AA34" s="439"/>
    </row>
    <row r="35" spans="1:27" ht="22.5" customHeight="1">
      <c r="A35" s="60"/>
      <c r="B35" s="60"/>
      <c r="C35" s="60"/>
      <c r="D35" s="60"/>
      <c r="E35" s="60"/>
      <c r="F35" s="439"/>
      <c r="G35" s="439"/>
      <c r="H35" s="439"/>
      <c r="I35" s="439"/>
      <c r="J35" s="439"/>
      <c r="K35" s="439"/>
      <c r="L35" s="439"/>
      <c r="M35" s="439"/>
      <c r="O35" s="60"/>
      <c r="P35" s="60"/>
      <c r="Q35" s="60"/>
      <c r="R35" s="60"/>
      <c r="S35" s="60"/>
      <c r="T35" s="439"/>
      <c r="U35" s="439"/>
      <c r="V35" s="439"/>
      <c r="W35" s="439"/>
      <c r="X35" s="439"/>
      <c r="Y35" s="439"/>
      <c r="Z35" s="439"/>
      <c r="AA35" s="439"/>
    </row>
    <row r="36" spans="1:27" ht="12" customHeight="1">
      <c r="A36" s="60"/>
      <c r="B36" s="60" t="s">
        <v>282</v>
      </c>
      <c r="C36" s="60"/>
      <c r="D36" s="60"/>
      <c r="E36" s="60"/>
      <c r="F36" s="439"/>
      <c r="G36" s="439"/>
      <c r="H36" s="439"/>
      <c r="I36" s="439"/>
      <c r="J36" s="439"/>
      <c r="K36" s="439"/>
      <c r="L36" s="439"/>
      <c r="M36" s="439"/>
      <c r="O36" s="60"/>
      <c r="P36" s="60" t="s">
        <v>282</v>
      </c>
      <c r="Q36" s="60"/>
      <c r="R36" s="60"/>
      <c r="S36" s="60"/>
      <c r="T36" s="439"/>
      <c r="U36" s="439"/>
      <c r="V36" s="439"/>
      <c r="W36" s="439"/>
      <c r="X36" s="439"/>
      <c r="Y36" s="439"/>
      <c r="Z36" s="439"/>
      <c r="AA36" s="439"/>
    </row>
    <row r="37" spans="1:27" ht="8.25" customHeight="1">
      <c r="A37" s="60"/>
      <c r="B37" s="60"/>
      <c r="C37" s="60"/>
      <c r="D37" s="60"/>
      <c r="E37" s="60"/>
      <c r="F37" s="60"/>
      <c r="G37" s="60"/>
      <c r="H37" s="60"/>
      <c r="I37" s="60"/>
      <c r="J37" s="60"/>
      <c r="K37" s="60"/>
      <c r="L37" s="60"/>
      <c r="M37" s="60"/>
      <c r="O37" s="60"/>
      <c r="P37" s="60"/>
      <c r="Q37" s="60"/>
      <c r="R37" s="60"/>
      <c r="S37" s="60"/>
      <c r="T37" s="60"/>
      <c r="U37" s="60"/>
      <c r="V37" s="60"/>
      <c r="W37" s="60"/>
      <c r="X37" s="60"/>
      <c r="Y37" s="60"/>
      <c r="Z37" s="60"/>
      <c r="AA37" s="60"/>
    </row>
    <row r="38" spans="1:27" ht="22.5" customHeight="1">
      <c r="A38" s="60"/>
      <c r="B38" s="60"/>
      <c r="C38" s="60"/>
      <c r="D38" s="60"/>
      <c r="E38" s="60"/>
      <c r="F38" s="98" t="s">
        <v>472</v>
      </c>
      <c r="G38" s="60"/>
      <c r="H38" s="60"/>
      <c r="I38" s="60"/>
      <c r="J38" s="60"/>
      <c r="K38" s="60"/>
      <c r="L38" s="60"/>
      <c r="M38" s="60"/>
      <c r="O38" s="60"/>
      <c r="P38" s="60"/>
      <c r="Q38" s="60"/>
      <c r="R38" s="60"/>
      <c r="S38" s="60"/>
      <c r="T38" s="98" t="str">
        <f>F38</f>
        <v>Ka. UPTD Perbekalan Obat dan Alkes Kab. Paser</v>
      </c>
      <c r="U38" s="60"/>
      <c r="V38" s="60"/>
      <c r="W38" s="60"/>
      <c r="X38" s="60"/>
      <c r="Y38" s="60"/>
      <c r="Z38" s="60"/>
      <c r="AA38" s="60"/>
    </row>
    <row r="39" spans="1:27" ht="22.5" customHeight="1">
      <c r="A39" s="60"/>
      <c r="B39" s="60"/>
      <c r="C39" s="60"/>
      <c r="D39" s="60"/>
      <c r="E39" s="60"/>
      <c r="F39" s="60"/>
      <c r="G39" s="60"/>
      <c r="H39" s="60"/>
      <c r="I39" s="60"/>
      <c r="J39" s="60"/>
      <c r="K39" s="60"/>
      <c r="L39" s="60"/>
      <c r="M39" s="60"/>
      <c r="O39" s="60"/>
      <c r="P39" s="60"/>
      <c r="Q39" s="60"/>
      <c r="R39" s="60"/>
      <c r="S39" s="60"/>
      <c r="T39" s="60"/>
      <c r="U39" s="60"/>
      <c r="V39" s="60"/>
      <c r="W39" s="60"/>
      <c r="X39" s="60"/>
      <c r="Y39" s="60"/>
      <c r="Z39" s="60"/>
      <c r="AA39" s="60"/>
    </row>
    <row r="40" spans="1:27" ht="22.5" customHeight="1">
      <c r="A40" s="60"/>
      <c r="B40" s="60"/>
      <c r="C40" s="60"/>
      <c r="D40" s="60"/>
      <c r="E40" s="60"/>
      <c r="F40" s="60"/>
      <c r="G40" s="60"/>
      <c r="H40" s="60"/>
      <c r="I40" s="60"/>
      <c r="J40" s="60"/>
      <c r="K40" s="60"/>
      <c r="L40" s="60"/>
      <c r="M40" s="60"/>
      <c r="O40" s="60"/>
      <c r="P40" s="60"/>
      <c r="Q40" s="60"/>
      <c r="R40" s="60"/>
      <c r="S40" s="60"/>
      <c r="T40" s="60"/>
      <c r="U40" s="60"/>
      <c r="V40" s="60"/>
      <c r="W40" s="60"/>
      <c r="X40" s="60"/>
      <c r="Y40" s="60"/>
      <c r="Z40" s="60"/>
      <c r="AA40" s="60"/>
    </row>
    <row r="41" spans="1:27" ht="22.5" customHeight="1">
      <c r="A41" s="60"/>
      <c r="B41" s="60"/>
      <c r="C41" s="60"/>
      <c r="D41" s="60"/>
      <c r="E41" s="60"/>
      <c r="F41" s="444" t="str">
        <f>SURTUG!G55</f>
        <v>Yayillatul Rochmah, S. Si. Apt</v>
      </c>
      <c r="G41" s="444"/>
      <c r="H41" s="444"/>
      <c r="I41" s="60"/>
      <c r="J41" s="60"/>
      <c r="K41" s="60"/>
      <c r="L41" s="60"/>
      <c r="M41" s="60"/>
      <c r="O41" s="60"/>
      <c r="P41" s="60"/>
      <c r="Q41" s="60"/>
      <c r="R41" s="60"/>
      <c r="S41" s="60"/>
      <c r="T41" s="444" t="str">
        <f>F41</f>
        <v>Yayillatul Rochmah, S. Si. Apt</v>
      </c>
      <c r="U41" s="444"/>
      <c r="V41" s="444"/>
      <c r="W41" s="60"/>
      <c r="X41" s="60"/>
      <c r="Y41" s="60"/>
      <c r="Z41" s="60"/>
      <c r="AA41" s="60"/>
    </row>
    <row r="42" spans="1:27" ht="22.5" customHeight="1">
      <c r="A42" s="60"/>
      <c r="B42" s="60"/>
      <c r="C42" s="60"/>
      <c r="D42" s="60"/>
      <c r="E42" s="60"/>
      <c r="F42" s="440" t="str">
        <f>SURTUG!G56</f>
        <v>NIP. 19780703 200502 2 006</v>
      </c>
      <c r="G42" s="440"/>
      <c r="H42" s="440"/>
      <c r="I42" s="60"/>
      <c r="J42" s="60"/>
      <c r="K42" s="60"/>
      <c r="L42" s="60"/>
      <c r="M42" s="60"/>
      <c r="O42" s="60"/>
      <c r="P42" s="60"/>
      <c r="Q42" s="60"/>
      <c r="R42" s="60"/>
      <c r="S42" s="60"/>
      <c r="T42" s="440" t="str">
        <f>F42</f>
        <v>NIP. 19780703 200502 2 006</v>
      </c>
      <c r="U42" s="440"/>
      <c r="V42" s="440"/>
      <c r="W42" s="60"/>
      <c r="X42" s="60"/>
      <c r="Y42" s="60"/>
      <c r="Z42" s="60"/>
      <c r="AA42" s="60"/>
    </row>
    <row r="43" spans="1:27" ht="22.5" customHeight="1">
      <c r="A43" s="79" t="s">
        <v>279</v>
      </c>
      <c r="B43" s="79" t="s">
        <v>280</v>
      </c>
      <c r="C43" s="79"/>
      <c r="D43" s="79"/>
      <c r="E43" s="79"/>
      <c r="F43" s="79"/>
      <c r="G43" s="79"/>
      <c r="H43" s="214"/>
      <c r="I43" s="79"/>
      <c r="J43" s="79"/>
      <c r="K43" s="79"/>
      <c r="L43" s="79"/>
      <c r="M43" s="79"/>
      <c r="O43" s="79" t="s">
        <v>279</v>
      </c>
      <c r="P43" s="79" t="s">
        <v>280</v>
      </c>
      <c r="Q43" s="79"/>
      <c r="R43" s="79"/>
      <c r="S43" s="79"/>
      <c r="T43" s="79"/>
      <c r="U43" s="79"/>
      <c r="V43" s="214"/>
      <c r="W43" s="79"/>
      <c r="X43" s="79"/>
      <c r="Y43" s="79"/>
      <c r="Z43" s="79"/>
      <c r="AA43" s="79"/>
    </row>
    <row r="65" spans="2:9" ht="22.5" customHeight="1">
      <c r="B65" s="382"/>
      <c r="C65" s="382"/>
      <c r="D65" s="382"/>
      <c r="E65" s="382"/>
      <c r="F65" s="382"/>
      <c r="G65" s="382"/>
      <c r="H65" s="382"/>
      <c r="I65" s="382"/>
    </row>
    <row r="66" spans="2:9" ht="22.5" customHeight="1">
      <c r="B66" s="382"/>
      <c r="C66" s="382"/>
      <c r="D66" s="382"/>
      <c r="E66" s="382"/>
      <c r="F66" s="382"/>
      <c r="G66" s="382"/>
      <c r="H66" s="382"/>
      <c r="I66" s="382"/>
    </row>
    <row r="67" spans="2:9" ht="22.5" customHeight="1">
      <c r="B67" s="382"/>
      <c r="C67" s="382"/>
      <c r="D67" s="382"/>
      <c r="E67" s="382"/>
      <c r="F67" s="382"/>
      <c r="G67" s="382"/>
      <c r="H67" s="382"/>
      <c r="I67" s="382"/>
    </row>
    <row r="68" spans="2:9" ht="22.5" customHeight="1">
      <c r="B68" s="382"/>
      <c r="C68" s="382"/>
      <c r="D68" s="382"/>
      <c r="E68" s="382"/>
      <c r="F68" s="382"/>
      <c r="G68" s="382"/>
      <c r="H68" s="382"/>
      <c r="I68" s="382"/>
    </row>
    <row r="69" spans="2:9" ht="22.5" customHeight="1">
      <c r="B69" s="382"/>
      <c r="C69" s="382"/>
      <c r="D69" s="382"/>
      <c r="E69" s="382"/>
      <c r="F69" s="382"/>
      <c r="G69" s="382"/>
      <c r="H69" s="382"/>
      <c r="I69" s="382"/>
    </row>
    <row r="70" spans="2:9" ht="22.5" customHeight="1">
      <c r="B70" s="382"/>
      <c r="C70" s="382"/>
      <c r="D70" s="382"/>
      <c r="E70" s="382"/>
      <c r="F70" s="382"/>
      <c r="G70" s="382"/>
      <c r="H70" s="382"/>
      <c r="I70" s="382"/>
    </row>
    <row r="71" spans="2:9" ht="22.5" customHeight="1">
      <c r="B71" s="382"/>
      <c r="C71" s="382"/>
      <c r="D71" s="382"/>
      <c r="E71" s="382"/>
      <c r="F71" s="382"/>
      <c r="G71" s="382"/>
      <c r="H71" s="382"/>
      <c r="I71" s="382"/>
    </row>
    <row r="72" spans="2:9" ht="22.5" customHeight="1">
      <c r="B72" s="382"/>
      <c r="C72" s="382"/>
      <c r="D72" s="382"/>
      <c r="E72" s="382"/>
      <c r="F72" s="382"/>
      <c r="G72" s="382"/>
      <c r="H72" s="382"/>
      <c r="I72" s="382"/>
    </row>
    <row r="73" spans="2:9" ht="22.5" customHeight="1">
      <c r="B73" s="382"/>
      <c r="C73" s="382"/>
      <c r="D73" s="382"/>
      <c r="E73" s="382"/>
      <c r="F73" s="382"/>
      <c r="G73" s="382"/>
      <c r="H73" s="382"/>
      <c r="I73" s="382"/>
    </row>
    <row r="74" spans="2:9" ht="22.5" customHeight="1">
      <c r="B74" s="382"/>
      <c r="C74" s="382"/>
      <c r="D74" s="382"/>
      <c r="E74" s="382"/>
      <c r="F74" s="382"/>
      <c r="G74" s="382"/>
      <c r="H74" s="382"/>
      <c r="I74" s="382"/>
    </row>
    <row r="75" spans="2:9" ht="22.5" customHeight="1">
      <c r="B75" s="382"/>
      <c r="C75" s="382"/>
      <c r="D75" s="382"/>
      <c r="E75" s="382"/>
      <c r="F75" s="382"/>
      <c r="G75" s="382"/>
      <c r="H75" s="382"/>
      <c r="I75" s="382"/>
    </row>
    <row r="76" spans="2:9" ht="22.5" customHeight="1">
      <c r="B76" s="382"/>
      <c r="C76" s="382"/>
      <c r="D76" s="382"/>
      <c r="E76" s="382"/>
      <c r="F76" s="382"/>
      <c r="G76" s="382"/>
      <c r="H76" s="382"/>
      <c r="I76" s="382"/>
    </row>
    <row r="77" spans="2:9" ht="22.5" customHeight="1">
      <c r="B77" s="382"/>
      <c r="C77" s="382"/>
      <c r="D77" s="382"/>
      <c r="E77" s="382"/>
      <c r="F77" s="382"/>
      <c r="G77" s="382"/>
      <c r="H77" s="382"/>
      <c r="I77" s="382"/>
    </row>
    <row r="78" spans="2:9" ht="22.5" customHeight="1">
      <c r="B78" s="382"/>
      <c r="C78" s="382"/>
      <c r="D78" s="382"/>
      <c r="E78" s="382"/>
      <c r="F78" s="382"/>
      <c r="G78" s="382"/>
      <c r="H78" s="382"/>
      <c r="I78" s="382"/>
    </row>
    <row r="79" spans="2:9" ht="22.5" customHeight="1">
      <c r="B79" s="382"/>
      <c r="C79" s="382"/>
      <c r="D79" s="382"/>
      <c r="E79" s="382"/>
      <c r="F79" s="382"/>
      <c r="G79" s="382"/>
      <c r="H79" s="382"/>
      <c r="I79" s="382"/>
    </row>
    <row r="80" spans="2:9" ht="22.5" customHeight="1">
      <c r="B80" s="382"/>
      <c r="C80" s="382"/>
      <c r="D80" s="382"/>
      <c r="E80" s="382"/>
      <c r="F80" s="382"/>
      <c r="G80" s="382"/>
      <c r="H80" s="382"/>
      <c r="I80" s="382"/>
    </row>
    <row r="81" spans="2:9" ht="22.5" customHeight="1">
      <c r="B81" s="382"/>
      <c r="C81" s="382"/>
      <c r="D81" s="382"/>
      <c r="E81" s="382"/>
      <c r="F81" s="382"/>
      <c r="G81" s="382"/>
      <c r="H81" s="382"/>
      <c r="I81" s="382"/>
    </row>
    <row r="82" spans="2:9" ht="22.5" customHeight="1">
      <c r="B82" s="382"/>
      <c r="C82" s="382"/>
      <c r="D82" s="382"/>
      <c r="E82" s="382"/>
      <c r="F82" s="382"/>
      <c r="G82" s="382"/>
      <c r="H82" s="382"/>
      <c r="I82" s="382"/>
    </row>
    <row r="83" spans="2:9" ht="22.5" customHeight="1">
      <c r="B83" s="382"/>
      <c r="C83" s="382"/>
      <c r="D83" s="382"/>
      <c r="E83" s="382"/>
      <c r="F83" s="382"/>
      <c r="G83" s="382"/>
      <c r="H83" s="382"/>
      <c r="I83" s="382"/>
    </row>
    <row r="84" spans="2:9" ht="22.5" customHeight="1">
      <c r="B84" s="382"/>
      <c r="C84" s="382"/>
      <c r="D84" s="382"/>
      <c r="E84" s="382"/>
      <c r="F84" s="382"/>
      <c r="G84" s="382"/>
      <c r="H84" s="382"/>
      <c r="I84" s="382"/>
    </row>
    <row r="85" spans="2:9" ht="22.5" customHeight="1">
      <c r="B85" s="382"/>
      <c r="C85" s="382"/>
      <c r="D85" s="382"/>
      <c r="E85" s="382"/>
      <c r="F85" s="382"/>
      <c r="G85" s="382"/>
      <c r="H85" s="382"/>
      <c r="I85" s="382"/>
    </row>
    <row r="86" spans="2:9" ht="22.5" customHeight="1">
      <c r="B86" s="382"/>
      <c r="C86" s="382"/>
      <c r="D86" s="382"/>
      <c r="E86" s="382"/>
      <c r="F86" s="382"/>
      <c r="G86" s="382"/>
      <c r="H86" s="382"/>
      <c r="I86" s="382"/>
    </row>
    <row r="87" spans="2:9" ht="22.5" customHeight="1">
      <c r="B87" s="382"/>
      <c r="C87" s="382"/>
      <c r="D87" s="382"/>
      <c r="E87" s="382"/>
      <c r="F87" s="382"/>
      <c r="G87" s="382"/>
      <c r="H87" s="382"/>
      <c r="I87" s="382"/>
    </row>
    <row r="88" spans="2:9" ht="22.5" customHeight="1">
      <c r="B88" s="382"/>
      <c r="C88" s="382"/>
      <c r="D88" s="382"/>
      <c r="E88" s="382"/>
      <c r="F88" s="382"/>
      <c r="G88" s="382"/>
      <c r="H88" s="382"/>
      <c r="I88" s="382"/>
    </row>
    <row r="89" spans="2:9" ht="22.5" customHeight="1">
      <c r="B89" s="382"/>
      <c r="C89" s="382"/>
      <c r="D89" s="382"/>
      <c r="E89" s="382"/>
      <c r="F89" s="382"/>
      <c r="G89" s="382"/>
      <c r="H89" s="382"/>
      <c r="I89" s="382"/>
    </row>
    <row r="90" spans="2:9" ht="22.5" customHeight="1">
      <c r="B90" s="382"/>
      <c r="C90" s="382"/>
      <c r="D90" s="382"/>
      <c r="E90" s="382"/>
      <c r="F90" s="382"/>
      <c r="G90" s="382"/>
      <c r="H90" s="382"/>
      <c r="I90" s="382"/>
    </row>
    <row r="91" spans="2:9" ht="22.5" customHeight="1">
      <c r="B91" s="382"/>
      <c r="C91" s="382"/>
      <c r="D91" s="382"/>
      <c r="E91" s="382"/>
      <c r="F91" s="382"/>
      <c r="G91" s="382"/>
      <c r="H91" s="382"/>
      <c r="I91" s="382"/>
    </row>
    <row r="92" spans="2:9" ht="22.5" customHeight="1">
      <c r="B92" s="382"/>
      <c r="C92" s="382"/>
      <c r="D92" s="382"/>
      <c r="E92" s="382"/>
      <c r="F92" s="382"/>
      <c r="G92" s="382"/>
      <c r="H92" s="382"/>
      <c r="I92" s="382"/>
    </row>
    <row r="93" spans="2:9" ht="22.5" customHeight="1">
      <c r="B93" s="382"/>
      <c r="C93" s="382"/>
      <c r="D93" s="382"/>
      <c r="E93" s="382"/>
      <c r="F93" s="382"/>
      <c r="G93" s="382"/>
      <c r="H93" s="382"/>
      <c r="I93" s="382"/>
    </row>
    <row r="94" spans="2:9" ht="22.5" customHeight="1">
      <c r="B94" s="382"/>
      <c r="C94" s="382"/>
      <c r="D94" s="382"/>
      <c r="E94" s="382"/>
      <c r="F94" s="382"/>
      <c r="G94" s="382"/>
      <c r="H94" s="382"/>
      <c r="I94" s="382"/>
    </row>
    <row r="95" spans="2:9" ht="22.5" customHeight="1">
      <c r="B95" s="382"/>
      <c r="C95" s="382"/>
      <c r="D95" s="382"/>
      <c r="E95" s="382"/>
      <c r="F95" s="382"/>
      <c r="G95" s="382"/>
      <c r="H95" s="382"/>
      <c r="I95" s="382"/>
    </row>
    <row r="96" spans="2:9" ht="22.5" customHeight="1">
      <c r="B96" s="382"/>
      <c r="C96" s="382"/>
      <c r="D96" s="382"/>
      <c r="E96" s="382"/>
      <c r="F96" s="382"/>
      <c r="G96" s="382"/>
      <c r="H96" s="382"/>
      <c r="I96" s="382"/>
    </row>
    <row r="97" spans="2:9" ht="22.5" customHeight="1">
      <c r="B97" s="382"/>
      <c r="C97" s="382"/>
      <c r="D97" s="382"/>
      <c r="E97" s="382"/>
      <c r="F97" s="382"/>
      <c r="G97" s="382"/>
      <c r="H97" s="382"/>
      <c r="I97" s="382"/>
    </row>
    <row r="98" spans="2:9" ht="22.5" customHeight="1">
      <c r="B98" s="382"/>
      <c r="C98" s="382"/>
      <c r="D98" s="382"/>
      <c r="E98" s="382"/>
      <c r="F98" s="382"/>
      <c r="G98" s="382"/>
      <c r="H98" s="382"/>
      <c r="I98" s="382"/>
    </row>
    <row r="99" spans="2:9" ht="22.5" customHeight="1">
      <c r="B99" s="382"/>
      <c r="C99" s="382"/>
      <c r="D99" s="382"/>
      <c r="E99" s="382"/>
      <c r="F99" s="382"/>
      <c r="G99" s="382"/>
      <c r="H99" s="382"/>
      <c r="I99" s="382"/>
    </row>
    <row r="100" spans="2:9" ht="22.5" customHeight="1">
      <c r="B100" s="382"/>
      <c r="C100" s="382"/>
      <c r="D100" s="382"/>
      <c r="E100" s="382"/>
      <c r="F100" s="382"/>
      <c r="G100" s="382"/>
      <c r="H100" s="382"/>
      <c r="I100" s="382"/>
    </row>
    <row r="101" spans="2:9" ht="22.5" customHeight="1">
      <c r="B101" s="382"/>
      <c r="C101" s="382"/>
      <c r="D101" s="382"/>
      <c r="E101" s="382"/>
      <c r="F101" s="382"/>
      <c r="G101" s="382"/>
      <c r="H101" s="382"/>
      <c r="I101" s="382"/>
    </row>
    <row r="102" spans="2:9" ht="22.5" customHeight="1">
      <c r="B102" s="382"/>
      <c r="C102" s="382"/>
      <c r="D102" s="382"/>
      <c r="E102" s="382"/>
      <c r="F102" s="382"/>
      <c r="G102" s="382"/>
      <c r="H102" s="382"/>
      <c r="I102" s="382"/>
    </row>
    <row r="103" spans="2:9" ht="22.5" customHeight="1">
      <c r="B103" s="382"/>
      <c r="C103" s="382"/>
      <c r="D103" s="382"/>
      <c r="E103" s="382"/>
      <c r="F103" s="382"/>
      <c r="G103" s="382"/>
      <c r="H103" s="382"/>
      <c r="I103" s="382"/>
    </row>
    <row r="104" spans="2:9" ht="22.5" customHeight="1">
      <c r="B104" s="382"/>
      <c r="C104" s="382"/>
      <c r="D104" s="382"/>
      <c r="E104" s="382"/>
      <c r="F104" s="382"/>
      <c r="G104" s="382"/>
      <c r="H104" s="382"/>
      <c r="I104" s="382"/>
    </row>
    <row r="105" spans="2:9" ht="22.5" customHeight="1">
      <c r="B105" s="382"/>
      <c r="C105" s="382"/>
      <c r="D105" s="382"/>
      <c r="E105" s="382"/>
      <c r="F105" s="382"/>
      <c r="G105" s="382"/>
      <c r="H105" s="382"/>
      <c r="I105" s="382"/>
    </row>
    <row r="106" spans="2:9" ht="22.5" customHeight="1">
      <c r="B106" s="382"/>
      <c r="C106" s="382"/>
      <c r="D106" s="382"/>
      <c r="E106" s="382"/>
      <c r="F106" s="382"/>
      <c r="G106" s="382"/>
      <c r="H106" s="382"/>
      <c r="I106" s="382"/>
    </row>
    <row r="107" spans="2:9" ht="22.5" customHeight="1">
      <c r="B107" s="382"/>
      <c r="C107" s="382"/>
      <c r="D107" s="382"/>
      <c r="E107" s="382"/>
      <c r="F107" s="382"/>
      <c r="G107" s="382"/>
      <c r="H107" s="382"/>
      <c r="I107" s="382"/>
    </row>
    <row r="108" spans="2:9" ht="22.5" customHeight="1">
      <c r="B108" s="382"/>
      <c r="C108" s="382"/>
      <c r="D108" s="382"/>
      <c r="E108" s="382"/>
      <c r="F108" s="382"/>
      <c r="G108" s="382"/>
      <c r="H108" s="382"/>
      <c r="I108" s="382"/>
    </row>
    <row r="109" spans="2:9" ht="22.5" customHeight="1">
      <c r="B109" s="382"/>
      <c r="C109" s="382"/>
      <c r="D109" s="382"/>
      <c r="E109" s="382"/>
      <c r="F109" s="382"/>
      <c r="G109" s="382"/>
      <c r="H109" s="382"/>
      <c r="I109" s="382"/>
    </row>
    <row r="110" spans="2:9" ht="22.5" customHeight="1">
      <c r="B110" s="382"/>
      <c r="C110" s="382"/>
      <c r="D110" s="382"/>
      <c r="E110" s="382"/>
      <c r="F110" s="382"/>
      <c r="G110" s="382"/>
      <c r="H110" s="382"/>
      <c r="I110" s="382"/>
    </row>
    <row r="111" spans="2:9" ht="22.5" customHeight="1">
      <c r="B111" s="382"/>
      <c r="C111" s="382"/>
      <c r="D111" s="382"/>
      <c r="E111" s="382"/>
      <c r="F111" s="382"/>
      <c r="G111" s="382"/>
      <c r="H111" s="382"/>
      <c r="I111" s="382"/>
    </row>
    <row r="112" spans="2:9" ht="22.5" customHeight="1">
      <c r="B112" s="382"/>
      <c r="C112" s="382"/>
      <c r="D112" s="382"/>
      <c r="E112" s="382"/>
      <c r="F112" s="382"/>
      <c r="G112" s="382"/>
      <c r="H112" s="382"/>
      <c r="I112" s="382"/>
    </row>
    <row r="113" spans="2:9" ht="22.5" customHeight="1">
      <c r="B113" s="382"/>
      <c r="C113" s="382"/>
      <c r="D113" s="382"/>
      <c r="E113" s="382"/>
      <c r="F113" s="382"/>
      <c r="G113" s="382"/>
      <c r="H113" s="382"/>
      <c r="I113" s="382"/>
    </row>
    <row r="114" spans="2:9" ht="22.5" customHeight="1">
      <c r="B114" s="382"/>
      <c r="C114" s="382"/>
      <c r="D114" s="382"/>
      <c r="E114" s="382"/>
      <c r="F114" s="382"/>
      <c r="G114" s="382"/>
      <c r="H114" s="382"/>
      <c r="I114" s="382"/>
    </row>
    <row r="115" spans="2:9" ht="22.5" customHeight="1">
      <c r="B115" s="382"/>
      <c r="C115" s="382"/>
      <c r="D115" s="382"/>
      <c r="E115" s="382"/>
      <c r="F115" s="382"/>
      <c r="G115" s="382"/>
      <c r="H115" s="382"/>
      <c r="I115" s="382"/>
    </row>
    <row r="116" spans="2:9" ht="22.5" customHeight="1">
      <c r="B116" s="382"/>
      <c r="C116" s="382"/>
      <c r="D116" s="382"/>
      <c r="E116" s="382"/>
      <c r="F116" s="382"/>
      <c r="G116" s="382"/>
      <c r="H116" s="382"/>
      <c r="I116" s="382"/>
    </row>
    <row r="117" spans="2:9" ht="22.5" customHeight="1">
      <c r="B117" s="382"/>
      <c r="C117" s="382"/>
      <c r="D117" s="382"/>
      <c r="E117" s="382"/>
      <c r="F117" s="382"/>
      <c r="G117" s="382"/>
      <c r="H117" s="382"/>
      <c r="I117" s="382"/>
    </row>
    <row r="118" spans="2:9" ht="22.5" customHeight="1">
      <c r="B118" s="382"/>
      <c r="C118" s="382"/>
      <c r="D118" s="382"/>
      <c r="E118" s="382"/>
      <c r="F118" s="382"/>
      <c r="G118" s="382"/>
      <c r="H118" s="382"/>
      <c r="I118" s="382"/>
    </row>
    <row r="119" spans="2:9" ht="22.5" customHeight="1">
      <c r="B119" s="382"/>
      <c r="C119" s="382"/>
      <c r="D119" s="382"/>
      <c r="E119" s="382"/>
      <c r="F119" s="382"/>
      <c r="G119" s="382"/>
      <c r="H119" s="382"/>
      <c r="I119" s="382"/>
    </row>
    <row r="120" spans="2:9" ht="22.5" customHeight="1">
      <c r="B120" s="382"/>
      <c r="C120" s="382"/>
      <c r="D120" s="382"/>
      <c r="E120" s="382"/>
      <c r="F120" s="382"/>
      <c r="G120" s="382"/>
      <c r="H120" s="382"/>
      <c r="I120" s="382"/>
    </row>
    <row r="121" spans="2:9" ht="22.5" customHeight="1">
      <c r="B121" s="382"/>
      <c r="C121" s="382"/>
      <c r="D121" s="382"/>
      <c r="E121" s="382"/>
      <c r="F121" s="382"/>
      <c r="G121" s="382"/>
      <c r="H121" s="382"/>
      <c r="I121" s="382"/>
    </row>
    <row r="122" spans="2:9" ht="22.5" customHeight="1">
      <c r="B122" s="382"/>
      <c r="C122" s="382"/>
      <c r="D122" s="382"/>
      <c r="E122" s="382"/>
      <c r="F122" s="382"/>
      <c r="G122" s="382"/>
      <c r="H122" s="382"/>
      <c r="I122" s="382"/>
    </row>
    <row r="123" spans="2:9" ht="22.5" customHeight="1">
      <c r="B123" s="382"/>
      <c r="C123" s="382"/>
      <c r="D123" s="382"/>
      <c r="E123" s="382"/>
      <c r="F123" s="382"/>
      <c r="G123" s="382"/>
      <c r="H123" s="382"/>
      <c r="I123" s="382"/>
    </row>
    <row r="124" spans="2:9" ht="22.5" customHeight="1">
      <c r="B124" s="382"/>
      <c r="C124" s="382"/>
      <c r="D124" s="382"/>
      <c r="E124" s="382"/>
      <c r="F124" s="382"/>
      <c r="G124" s="382"/>
      <c r="H124" s="382"/>
      <c r="I124" s="382"/>
    </row>
    <row r="125" spans="2:9" ht="22.5" customHeight="1">
      <c r="B125" s="382"/>
      <c r="C125" s="382"/>
      <c r="D125" s="382"/>
      <c r="E125" s="382"/>
      <c r="F125" s="382"/>
      <c r="G125" s="382"/>
      <c r="H125" s="382"/>
      <c r="I125" s="382"/>
    </row>
    <row r="126" spans="2:9" ht="22.5" customHeight="1">
      <c r="B126" s="382"/>
      <c r="C126" s="382"/>
      <c r="D126" s="382"/>
      <c r="E126" s="382"/>
      <c r="F126" s="382"/>
      <c r="G126" s="382"/>
      <c r="H126" s="382"/>
      <c r="I126" s="382"/>
    </row>
    <row r="127" spans="2:9" ht="22.5" customHeight="1">
      <c r="B127" s="382"/>
      <c r="C127" s="382"/>
      <c r="D127" s="382"/>
      <c r="E127" s="382"/>
      <c r="F127" s="382"/>
      <c r="G127" s="382"/>
      <c r="H127" s="382"/>
      <c r="I127" s="382"/>
    </row>
    <row r="128" spans="2:9" ht="22.5" customHeight="1">
      <c r="B128" s="382"/>
      <c r="C128" s="382"/>
      <c r="D128" s="382"/>
      <c r="E128" s="382"/>
      <c r="F128" s="382"/>
      <c r="G128" s="382"/>
      <c r="H128" s="382"/>
      <c r="I128" s="382"/>
    </row>
    <row r="129" spans="2:9" ht="22.5" customHeight="1">
      <c r="B129" s="382"/>
      <c r="C129" s="382"/>
      <c r="D129" s="382"/>
      <c r="E129" s="382"/>
      <c r="F129" s="382"/>
      <c r="G129" s="382"/>
      <c r="H129" s="382"/>
      <c r="I129" s="382"/>
    </row>
    <row r="130" spans="2:9" ht="22.5" customHeight="1">
      <c r="B130" s="382"/>
      <c r="C130" s="382"/>
      <c r="D130" s="382"/>
      <c r="E130" s="382"/>
      <c r="F130" s="382"/>
      <c r="G130" s="382"/>
      <c r="H130" s="382"/>
      <c r="I130" s="382"/>
    </row>
    <row r="131" spans="2:9" ht="22.5" customHeight="1">
      <c r="B131" s="382"/>
      <c r="C131" s="382"/>
      <c r="D131" s="382"/>
      <c r="E131" s="382"/>
      <c r="F131" s="382"/>
      <c r="G131" s="382"/>
      <c r="H131" s="382"/>
      <c r="I131" s="382"/>
    </row>
  </sheetData>
  <mergeCells count="44">
    <mergeCell ref="J2:M2"/>
    <mergeCell ref="X2:AA2"/>
    <mergeCell ref="J4:M4"/>
    <mergeCell ref="X4:AA4"/>
    <mergeCell ref="J5:M5"/>
    <mergeCell ref="X5:AA5"/>
    <mergeCell ref="H6:M6"/>
    <mergeCell ref="V6:AA6"/>
    <mergeCell ref="E8:F8"/>
    <mergeCell ref="S8:T8"/>
    <mergeCell ref="H10:M10"/>
    <mergeCell ref="V10:AA10"/>
    <mergeCell ref="H11:M11"/>
    <mergeCell ref="V11:AA11"/>
    <mergeCell ref="D12:F12"/>
    <mergeCell ref="J12:M12"/>
    <mergeCell ref="R12:T12"/>
    <mergeCell ref="X12:AA12"/>
    <mergeCell ref="D13:F13"/>
    <mergeCell ref="R13:T13"/>
    <mergeCell ref="J14:M14"/>
    <mergeCell ref="X14:AA14"/>
    <mergeCell ref="D20:F20"/>
    <mergeCell ref="J20:M20"/>
    <mergeCell ref="R20:T20"/>
    <mergeCell ref="X20:AA20"/>
    <mergeCell ref="D22:F22"/>
    <mergeCell ref="J22:L22"/>
    <mergeCell ref="R22:T22"/>
    <mergeCell ref="X22:Z22"/>
    <mergeCell ref="D23:F23"/>
    <mergeCell ref="R23:T23"/>
    <mergeCell ref="J24:L24"/>
    <mergeCell ref="X24:Z24"/>
    <mergeCell ref="H32:J32"/>
    <mergeCell ref="V32:X32"/>
    <mergeCell ref="H33:J33"/>
    <mergeCell ref="V33:X33"/>
    <mergeCell ref="F34:M36"/>
    <mergeCell ref="T34:AA36"/>
    <mergeCell ref="F42:H42"/>
    <mergeCell ref="T42:V42"/>
    <mergeCell ref="F41:H41"/>
    <mergeCell ref="T41:V41"/>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AA131"/>
  <sheetViews>
    <sheetView view="pageBreakPreview" zoomScale="90" zoomScaleSheetLayoutView="90" workbookViewId="0">
      <selection activeCell="F42" sqref="F42:H42"/>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27" ht="20.25" customHeight="1">
      <c r="A1" s="58"/>
      <c r="B1" s="273"/>
      <c r="C1" s="273"/>
      <c r="D1" s="273"/>
      <c r="E1" s="63"/>
      <c r="F1" s="273"/>
      <c r="G1" s="311" t="s">
        <v>233</v>
      </c>
      <c r="H1" s="60" t="s">
        <v>234</v>
      </c>
      <c r="I1" s="58" t="s">
        <v>2</v>
      </c>
      <c r="J1" s="58" t="str">
        <f>SURTUG!G10</f>
        <v>NOMOR SURAT TUGAS</v>
      </c>
      <c r="K1" s="58"/>
      <c r="L1" s="58"/>
      <c r="M1" s="58"/>
      <c r="O1" s="58"/>
      <c r="P1" s="273"/>
      <c r="Q1" s="273"/>
      <c r="R1" s="273"/>
      <c r="S1" s="63"/>
      <c r="T1" s="273"/>
      <c r="U1" s="311" t="s">
        <v>233</v>
      </c>
      <c r="V1" s="60" t="s">
        <v>234</v>
      </c>
      <c r="W1" s="58" t="s">
        <v>2</v>
      </c>
      <c r="X1" s="58" t="str">
        <f>J1</f>
        <v>NOMOR SURAT TUGAS</v>
      </c>
      <c r="Y1" s="58"/>
      <c r="Z1" s="58"/>
      <c r="AA1" s="58"/>
    </row>
    <row r="2" spans="1:27" ht="22.5" customHeight="1">
      <c r="A2" s="60"/>
      <c r="B2" s="273"/>
      <c r="C2" s="273"/>
      <c r="D2" s="273"/>
      <c r="E2" s="65"/>
      <c r="F2" s="60"/>
      <c r="G2" s="312"/>
      <c r="H2" s="60" t="s">
        <v>235</v>
      </c>
      <c r="I2" s="60" t="s">
        <v>2</v>
      </c>
      <c r="J2" s="457" t="s">
        <v>353</v>
      </c>
      <c r="K2" s="457"/>
      <c r="L2" s="457"/>
      <c r="M2" s="457"/>
      <c r="O2" s="60"/>
      <c r="P2" s="273"/>
      <c r="Q2" s="273"/>
      <c r="R2" s="273"/>
      <c r="S2" s="65"/>
      <c r="T2" s="60"/>
      <c r="U2" s="312"/>
      <c r="V2" s="60" t="s">
        <v>235</v>
      </c>
      <c r="W2" s="60" t="s">
        <v>2</v>
      </c>
      <c r="X2" s="457" t="str">
        <f>J2</f>
        <v>Tana Paser</v>
      </c>
      <c r="Y2" s="457"/>
      <c r="Z2" s="457"/>
      <c r="AA2" s="457"/>
    </row>
    <row r="3" spans="1:27" ht="22.5" customHeight="1">
      <c r="A3" s="60"/>
      <c r="B3" s="273"/>
      <c r="C3" s="273"/>
      <c r="D3" s="273"/>
      <c r="E3" s="65"/>
      <c r="F3" s="60"/>
      <c r="G3" s="312"/>
      <c r="H3" s="58" t="s">
        <v>236</v>
      </c>
      <c r="I3" s="60"/>
      <c r="J3" s="313"/>
      <c r="K3" s="313"/>
      <c r="L3" s="313"/>
      <c r="M3" s="313"/>
      <c r="O3" s="60"/>
      <c r="P3" s="273"/>
      <c r="Q3" s="273"/>
      <c r="R3" s="273"/>
      <c r="S3" s="65"/>
      <c r="T3" s="60"/>
      <c r="U3" s="312"/>
      <c r="V3" s="58" t="s">
        <v>236</v>
      </c>
      <c r="W3" s="60"/>
      <c r="X3" s="313"/>
      <c r="Y3" s="313"/>
      <c r="Z3" s="313"/>
      <c r="AA3" s="313"/>
    </row>
    <row r="4" spans="1:27" ht="22.5" customHeight="1">
      <c r="A4" s="60"/>
      <c r="B4" s="273"/>
      <c r="C4" s="273"/>
      <c r="D4" s="273"/>
      <c r="E4" s="65"/>
      <c r="F4" s="67"/>
      <c r="G4" s="314"/>
      <c r="H4" s="60" t="s">
        <v>238</v>
      </c>
      <c r="I4" s="60" t="s">
        <v>2</v>
      </c>
      <c r="J4" s="443" t="str">
        <f>SURTUG!G38</f>
        <v>TANGGAL BERANGKAT</v>
      </c>
      <c r="K4" s="443"/>
      <c r="L4" s="443"/>
      <c r="M4" s="443"/>
      <c r="O4" s="60"/>
      <c r="P4" s="273"/>
      <c r="Q4" s="273"/>
      <c r="R4" s="273"/>
      <c r="S4" s="65"/>
      <c r="T4" s="67"/>
      <c r="U4" s="314"/>
      <c r="V4" s="60" t="s">
        <v>238</v>
      </c>
      <c r="W4" s="60" t="s">
        <v>2</v>
      </c>
      <c r="X4" s="443" t="str">
        <f>J4</f>
        <v>TANGGAL BERANGKAT</v>
      </c>
      <c r="Y4" s="443"/>
      <c r="Z4" s="443"/>
      <c r="AA4" s="443"/>
    </row>
    <row r="5" spans="1:27" ht="22.5" customHeight="1">
      <c r="A5" s="60"/>
      <c r="B5" s="273"/>
      <c r="C5" s="273"/>
      <c r="D5" s="273"/>
      <c r="E5" s="65"/>
      <c r="F5" s="60"/>
      <c r="G5" s="312"/>
      <c r="H5" s="60" t="s">
        <v>239</v>
      </c>
      <c r="I5" s="60" t="s">
        <v>2</v>
      </c>
      <c r="J5" s="458" t="str">
        <f>SURTUG!G44</f>
        <v>NAMA PUSKESMAS</v>
      </c>
      <c r="K5" s="458"/>
      <c r="L5" s="458"/>
      <c r="M5" s="458"/>
      <c r="O5" s="60"/>
      <c r="P5" s="273"/>
      <c r="Q5" s="273"/>
      <c r="R5" s="273"/>
      <c r="S5" s="65"/>
      <c r="T5" s="60"/>
      <c r="U5" s="312"/>
      <c r="V5" s="60" t="s">
        <v>239</v>
      </c>
      <c r="W5" s="60" t="s">
        <v>2</v>
      </c>
      <c r="X5" s="458" t="str">
        <f>J5</f>
        <v>NAMA PUSKESMAS</v>
      </c>
      <c r="Y5" s="458"/>
      <c r="Z5" s="458"/>
      <c r="AA5" s="458"/>
    </row>
    <row r="6" spans="1:27" ht="9.75" customHeight="1">
      <c r="A6" s="60"/>
      <c r="B6" s="60"/>
      <c r="C6" s="60"/>
      <c r="D6" s="60"/>
      <c r="E6" s="65"/>
      <c r="F6" s="60"/>
      <c r="G6" s="312"/>
      <c r="H6" s="452"/>
      <c r="I6" s="452"/>
      <c r="J6" s="452"/>
      <c r="K6" s="452"/>
      <c r="L6" s="452"/>
      <c r="M6" s="452"/>
      <c r="O6" s="60"/>
      <c r="P6" s="60"/>
      <c r="Q6" s="60"/>
      <c r="R6" s="60"/>
      <c r="S6" s="65"/>
      <c r="T6" s="60"/>
      <c r="U6" s="312"/>
      <c r="V6" s="452"/>
      <c r="W6" s="452"/>
      <c r="X6" s="452"/>
      <c r="Y6" s="452"/>
      <c r="Z6" s="452"/>
      <c r="AA6" s="452"/>
    </row>
    <row r="7" spans="1:27" ht="22.5" customHeight="1">
      <c r="A7" s="60"/>
      <c r="B7" s="60"/>
      <c r="C7" s="60"/>
      <c r="D7" s="60"/>
      <c r="E7" s="65"/>
      <c r="F7" s="60"/>
      <c r="G7" s="312"/>
      <c r="H7" s="60"/>
      <c r="I7" s="273"/>
      <c r="J7" s="273"/>
      <c r="K7" s="69"/>
      <c r="L7" s="60"/>
      <c r="M7" s="60"/>
      <c r="P7" s="60"/>
      <c r="Q7" s="60"/>
      <c r="R7" s="60"/>
      <c r="S7" s="65"/>
      <c r="T7" s="60"/>
      <c r="U7" s="312"/>
      <c r="V7" s="60"/>
      <c r="W7" s="273"/>
      <c r="X7" s="273"/>
      <c r="Y7" s="69"/>
      <c r="Z7" s="60"/>
      <c r="AA7" s="60"/>
    </row>
    <row r="8" spans="1:27" ht="22.5" customHeight="1">
      <c r="A8" s="60"/>
      <c r="B8" s="60"/>
      <c r="C8" s="60"/>
      <c r="D8" s="60"/>
      <c r="E8" s="453"/>
      <c r="F8" s="454"/>
      <c r="G8" s="312"/>
      <c r="H8" s="60"/>
      <c r="I8" s="273"/>
      <c r="J8" s="273"/>
      <c r="K8" s="69"/>
      <c r="L8" s="60"/>
      <c r="M8" s="60"/>
      <c r="N8" s="65"/>
      <c r="O8" s="60"/>
      <c r="P8" s="60"/>
      <c r="Q8" s="60"/>
      <c r="R8" s="60"/>
      <c r="S8" s="455"/>
      <c r="T8" s="456"/>
      <c r="U8" s="312"/>
      <c r="V8" s="60"/>
      <c r="W8" s="273"/>
      <c r="X8" s="273"/>
      <c r="Y8" s="69"/>
      <c r="Z8" s="60"/>
      <c r="AA8" s="60"/>
    </row>
    <row r="9" spans="1:27" ht="22.5" customHeight="1">
      <c r="A9" s="60"/>
      <c r="B9" s="60"/>
      <c r="C9" s="60"/>
      <c r="D9" s="60"/>
      <c r="E9" s="65"/>
      <c r="F9" s="60"/>
      <c r="G9" s="312"/>
      <c r="H9" s="60"/>
      <c r="I9" s="273"/>
      <c r="J9" s="273"/>
      <c r="K9" s="69"/>
      <c r="L9" s="60"/>
      <c r="M9" s="60"/>
      <c r="O9" s="60"/>
      <c r="P9" s="60"/>
      <c r="Q9" s="60"/>
      <c r="R9" s="60"/>
      <c r="S9" s="65"/>
      <c r="T9" s="60"/>
      <c r="U9" s="312"/>
      <c r="V9" s="60"/>
      <c r="W9" s="273"/>
      <c r="X9" s="273"/>
      <c r="Y9" s="69"/>
      <c r="Z9" s="60"/>
      <c r="AA9" s="60"/>
    </row>
    <row r="10" spans="1:27" ht="15" customHeight="1">
      <c r="A10" s="60"/>
      <c r="B10" s="60"/>
      <c r="C10" s="60"/>
      <c r="D10" s="60"/>
      <c r="E10" s="65"/>
      <c r="F10" s="60"/>
      <c r="G10" s="312"/>
      <c r="H10" s="425"/>
      <c r="I10" s="425"/>
      <c r="J10" s="425"/>
      <c r="K10" s="425"/>
      <c r="L10" s="425"/>
      <c r="M10" s="425"/>
      <c r="O10" s="60"/>
      <c r="P10" s="60"/>
      <c r="Q10" s="60"/>
      <c r="R10" s="60"/>
      <c r="S10" s="65"/>
      <c r="T10" s="60"/>
      <c r="U10" s="312"/>
      <c r="V10" s="425"/>
      <c r="W10" s="425"/>
      <c r="X10" s="425"/>
      <c r="Y10" s="425"/>
      <c r="Z10" s="425"/>
      <c r="AA10" s="425"/>
    </row>
    <row r="11" spans="1:27" ht="22.5" customHeight="1">
      <c r="A11" s="61"/>
      <c r="B11" s="61"/>
      <c r="C11" s="61"/>
      <c r="D11" s="61"/>
      <c r="E11" s="61"/>
      <c r="F11" s="61"/>
      <c r="G11" s="315"/>
      <c r="H11" s="449"/>
      <c r="I11" s="449"/>
      <c r="J11" s="449"/>
      <c r="K11" s="449"/>
      <c r="L11" s="449"/>
      <c r="M11" s="449"/>
      <c r="O11" s="61"/>
      <c r="P11" s="61"/>
      <c r="Q11" s="61"/>
      <c r="R11" s="61"/>
      <c r="S11" s="61"/>
      <c r="T11" s="61"/>
      <c r="U11" s="315"/>
      <c r="V11" s="449"/>
      <c r="W11" s="449"/>
      <c r="X11" s="449"/>
      <c r="Y11" s="449"/>
      <c r="Z11" s="449"/>
      <c r="AA11" s="449"/>
    </row>
    <row r="12" spans="1:27" ht="22.5" customHeight="1">
      <c r="A12" s="70" t="s">
        <v>243</v>
      </c>
      <c r="B12" s="64" t="s">
        <v>244</v>
      </c>
      <c r="C12" s="215" t="s">
        <v>2</v>
      </c>
      <c r="D12" s="450" t="str">
        <f>$J$5</f>
        <v>NAMA PUSKESMAS</v>
      </c>
      <c r="E12" s="450"/>
      <c r="F12" s="450"/>
      <c r="G12" s="316"/>
      <c r="H12" s="64" t="s">
        <v>235</v>
      </c>
      <c r="I12" s="215" t="s">
        <v>2</v>
      </c>
      <c r="J12" s="451" t="str">
        <f>$D$12</f>
        <v>NAMA PUSKESMAS</v>
      </c>
      <c r="K12" s="451"/>
      <c r="L12" s="451"/>
      <c r="M12" s="451"/>
      <c r="O12" s="70" t="s">
        <v>243</v>
      </c>
      <c r="P12" s="64" t="s">
        <v>244</v>
      </c>
      <c r="Q12" s="215" t="s">
        <v>2</v>
      </c>
      <c r="R12" s="450" t="str">
        <f>D12</f>
        <v>NAMA PUSKESMAS</v>
      </c>
      <c r="S12" s="450"/>
      <c r="T12" s="450"/>
      <c r="U12" s="316"/>
      <c r="V12" s="64" t="s">
        <v>235</v>
      </c>
      <c r="W12" s="215" t="s">
        <v>2</v>
      </c>
      <c r="X12" s="451" t="str">
        <f>$D$12</f>
        <v>NAMA PUSKESMAS</v>
      </c>
      <c r="Y12" s="451"/>
      <c r="Z12" s="451"/>
      <c r="AA12" s="451"/>
    </row>
    <row r="13" spans="1:27" ht="22.5" customHeight="1">
      <c r="A13" s="70"/>
      <c r="B13" s="60" t="s">
        <v>10</v>
      </c>
      <c r="C13" s="65" t="s">
        <v>2</v>
      </c>
      <c r="D13" s="447" t="str">
        <f>$J$4</f>
        <v>TANGGAL BERANGKAT</v>
      </c>
      <c r="E13" s="447"/>
      <c r="F13" s="447"/>
      <c r="G13" s="317"/>
      <c r="H13" s="60" t="s">
        <v>245</v>
      </c>
      <c r="I13" s="65" t="s">
        <v>2</v>
      </c>
      <c r="J13" s="306" t="str">
        <f>J2</f>
        <v>Tana Paser</v>
      </c>
      <c r="K13" s="306"/>
      <c r="L13" s="313"/>
      <c r="M13" s="313"/>
      <c r="O13" s="70"/>
      <c r="P13" s="60" t="s">
        <v>10</v>
      </c>
      <c r="Q13" s="65" t="s">
        <v>2</v>
      </c>
      <c r="R13" s="447" t="str">
        <f>D13</f>
        <v>TANGGAL BERANGKAT</v>
      </c>
      <c r="S13" s="447"/>
      <c r="T13" s="447"/>
      <c r="U13" s="317"/>
      <c r="V13" s="60" t="s">
        <v>245</v>
      </c>
      <c r="W13" s="65" t="s">
        <v>2</v>
      </c>
      <c r="X13" s="306" t="str">
        <f>J13</f>
        <v>Tana Paser</v>
      </c>
      <c r="Y13" s="306"/>
      <c r="Z13" s="313"/>
      <c r="AA13" s="313"/>
    </row>
    <row r="14" spans="1:27" ht="22.5" customHeight="1">
      <c r="A14" s="70"/>
      <c r="B14" s="60" t="s">
        <v>247</v>
      </c>
      <c r="C14" s="98" t="s">
        <v>2</v>
      </c>
      <c r="D14" s="269"/>
      <c r="E14" s="269"/>
      <c r="F14" s="269"/>
      <c r="G14" s="312"/>
      <c r="H14" s="60" t="s">
        <v>238</v>
      </c>
      <c r="I14" s="65" t="s">
        <v>2</v>
      </c>
      <c r="J14" s="443" t="str">
        <f>SURTUG!G39</f>
        <v>TANGGAL PULANG</v>
      </c>
      <c r="K14" s="443"/>
      <c r="L14" s="443"/>
      <c r="M14" s="443"/>
      <c r="O14" s="70"/>
      <c r="P14" s="60" t="s">
        <v>247</v>
      </c>
      <c r="Q14" s="98" t="s">
        <v>2</v>
      </c>
      <c r="R14" s="269"/>
      <c r="S14" s="269"/>
      <c r="T14" s="269"/>
      <c r="U14" s="312"/>
      <c r="V14" s="60" t="s">
        <v>238</v>
      </c>
      <c r="W14" s="65" t="s">
        <v>2</v>
      </c>
      <c r="X14" s="443" t="str">
        <f>J14</f>
        <v>TANGGAL PULANG</v>
      </c>
      <c r="Y14" s="443"/>
      <c r="Z14" s="443"/>
      <c r="AA14" s="443"/>
    </row>
    <row r="15" spans="1:27" ht="22.5" customHeight="1">
      <c r="A15" s="70"/>
      <c r="B15" s="60"/>
      <c r="C15" s="60"/>
      <c r="D15" s="60"/>
      <c r="E15" s="60"/>
      <c r="F15" s="60"/>
      <c r="G15" s="312"/>
      <c r="H15" s="60" t="s">
        <v>247</v>
      </c>
      <c r="I15" s="98" t="s">
        <v>2</v>
      </c>
      <c r="J15" s="60"/>
      <c r="K15" s="60"/>
      <c r="L15" s="60"/>
      <c r="M15" s="60"/>
      <c r="O15" s="70"/>
      <c r="P15" s="60"/>
      <c r="Q15" s="60"/>
      <c r="R15" s="60"/>
      <c r="S15" s="60"/>
      <c r="T15" s="60"/>
      <c r="U15" s="312"/>
      <c r="V15" s="60" t="s">
        <v>247</v>
      </c>
      <c r="W15" s="98" t="s">
        <v>2</v>
      </c>
      <c r="X15" s="60"/>
      <c r="Y15" s="60"/>
      <c r="Z15" s="60"/>
      <c r="AA15" s="60"/>
    </row>
    <row r="16" spans="1:27" ht="12.75" customHeight="1">
      <c r="A16" s="70"/>
      <c r="B16" s="60"/>
      <c r="C16" s="60"/>
      <c r="D16" s="60"/>
      <c r="E16" s="60"/>
      <c r="F16" s="60"/>
      <c r="G16" s="312"/>
      <c r="H16" s="60"/>
      <c r="I16" s="65"/>
      <c r="J16" s="60"/>
      <c r="K16" s="60"/>
      <c r="L16" s="60"/>
      <c r="M16" s="60"/>
      <c r="O16" s="70"/>
      <c r="P16" s="60"/>
      <c r="Q16" s="60"/>
      <c r="R16" s="60"/>
      <c r="S16" s="60"/>
      <c r="T16" s="60"/>
      <c r="U16" s="312"/>
      <c r="V16" s="60"/>
      <c r="W16" s="65"/>
      <c r="X16" s="60"/>
      <c r="Y16" s="60"/>
      <c r="Z16" s="60"/>
      <c r="AA16" s="60"/>
    </row>
    <row r="17" spans="1:27" ht="22.5" customHeight="1">
      <c r="A17" s="70"/>
      <c r="B17" s="60"/>
      <c r="C17" s="60"/>
      <c r="D17" s="84"/>
      <c r="E17" s="60"/>
      <c r="F17" s="60"/>
      <c r="G17" s="312"/>
      <c r="H17" s="60"/>
      <c r="I17" s="60"/>
      <c r="J17" s="84"/>
      <c r="K17" s="60"/>
      <c r="L17" s="60"/>
      <c r="M17" s="60"/>
      <c r="O17" s="70"/>
      <c r="P17" s="60"/>
      <c r="Q17" s="60"/>
      <c r="R17" s="84"/>
      <c r="S17" s="60"/>
      <c r="T17" s="60"/>
      <c r="U17" s="312"/>
      <c r="V17" s="60"/>
      <c r="W17" s="60"/>
      <c r="X17" s="84"/>
      <c r="Y17" s="60"/>
      <c r="Z17" s="60"/>
      <c r="AA17" s="60"/>
    </row>
    <row r="18" spans="1:27" ht="22.5" customHeight="1">
      <c r="A18" s="70"/>
      <c r="B18" s="60"/>
      <c r="C18" s="60"/>
      <c r="D18" s="60"/>
      <c r="E18" s="60"/>
      <c r="F18" s="60"/>
      <c r="G18" s="312"/>
      <c r="H18" s="60"/>
      <c r="I18" s="60"/>
      <c r="J18" s="60"/>
      <c r="K18" s="60"/>
      <c r="L18" s="60"/>
      <c r="M18" s="60"/>
      <c r="O18" s="70"/>
      <c r="P18" s="60"/>
      <c r="Q18" s="60"/>
      <c r="R18" s="60"/>
      <c r="S18" s="60"/>
      <c r="T18" s="60"/>
      <c r="U18" s="312"/>
      <c r="V18" s="60"/>
      <c r="W18" s="60"/>
      <c r="X18" s="60"/>
      <c r="Y18" s="60"/>
      <c r="Z18" s="60"/>
      <c r="AA18" s="60"/>
    </row>
    <row r="19" spans="1:27" ht="15.75" customHeight="1">
      <c r="A19" s="70"/>
      <c r="B19" s="60"/>
      <c r="C19" s="60"/>
      <c r="D19" s="60"/>
      <c r="E19" s="60"/>
      <c r="F19" s="60"/>
      <c r="G19" s="312"/>
      <c r="H19" s="60"/>
      <c r="I19" s="60"/>
      <c r="J19" s="60"/>
      <c r="K19" s="60"/>
      <c r="L19" s="60"/>
      <c r="M19" s="60"/>
      <c r="O19" s="70"/>
      <c r="P19" s="60"/>
      <c r="Q19" s="60"/>
      <c r="R19" s="60"/>
      <c r="S19" s="60"/>
      <c r="T19" s="60"/>
      <c r="U19" s="312"/>
      <c r="V19" s="60"/>
      <c r="W19" s="60"/>
      <c r="X19" s="60"/>
      <c r="Y19" s="60"/>
      <c r="Z19" s="60"/>
      <c r="AA19" s="60"/>
    </row>
    <row r="20" spans="1:27" ht="22.5" customHeight="1">
      <c r="A20" s="70"/>
      <c r="B20" s="72"/>
      <c r="C20" s="73"/>
      <c r="D20" s="448"/>
      <c r="E20" s="448"/>
      <c r="F20" s="448"/>
      <c r="G20" s="318"/>
      <c r="H20" s="72"/>
      <c r="I20" s="73"/>
      <c r="J20" s="448"/>
      <c r="K20" s="448"/>
      <c r="L20" s="448"/>
      <c r="M20" s="448"/>
      <c r="O20" s="70"/>
      <c r="P20" s="72"/>
      <c r="Q20" s="73"/>
      <c r="R20" s="448"/>
      <c r="S20" s="448"/>
      <c r="T20" s="448"/>
      <c r="U20" s="318"/>
      <c r="V20" s="72"/>
      <c r="W20" s="73"/>
      <c r="X20" s="448"/>
      <c r="Y20" s="448"/>
      <c r="Z20" s="448"/>
      <c r="AA20" s="448"/>
    </row>
    <row r="21" spans="1:27" ht="22.5" customHeight="1">
      <c r="A21" s="381"/>
      <c r="B21" s="61"/>
      <c r="C21" s="61"/>
      <c r="D21" s="61"/>
      <c r="E21" s="61"/>
      <c r="F21" s="61"/>
      <c r="G21" s="315"/>
      <c r="H21" s="61"/>
      <c r="I21" s="61"/>
      <c r="J21" s="61"/>
      <c r="K21" s="61"/>
      <c r="L21" s="61"/>
      <c r="M21" s="61"/>
      <c r="O21" s="381"/>
      <c r="P21" s="61"/>
      <c r="Q21" s="61"/>
      <c r="R21" s="61"/>
      <c r="S21" s="61"/>
      <c r="T21" s="61"/>
      <c r="U21" s="315"/>
      <c r="V21" s="61"/>
      <c r="W21" s="61"/>
      <c r="X21" s="61"/>
      <c r="Y21" s="61"/>
      <c r="Z21" s="61"/>
      <c r="AA21" s="61"/>
    </row>
    <row r="22" spans="1:27" ht="22.5" customHeight="1">
      <c r="A22" s="70" t="s">
        <v>255</v>
      </c>
      <c r="B22" s="72" t="s">
        <v>244</v>
      </c>
      <c r="C22" s="73" t="s">
        <v>2</v>
      </c>
      <c r="D22" s="446"/>
      <c r="E22" s="446"/>
      <c r="F22" s="446"/>
      <c r="G22" s="318"/>
      <c r="H22" s="72" t="s">
        <v>235</v>
      </c>
      <c r="I22" s="73" t="s">
        <v>2</v>
      </c>
      <c r="J22" s="446"/>
      <c r="K22" s="446"/>
      <c r="L22" s="446"/>
      <c r="M22" s="276"/>
      <c r="O22" s="70" t="s">
        <v>255</v>
      </c>
      <c r="P22" s="72" t="s">
        <v>244</v>
      </c>
      <c r="Q22" s="73" t="s">
        <v>2</v>
      </c>
      <c r="R22" s="446"/>
      <c r="S22" s="446"/>
      <c r="T22" s="446"/>
      <c r="U22" s="318"/>
      <c r="V22" s="72" t="s">
        <v>235</v>
      </c>
      <c r="W22" s="73" t="s">
        <v>2</v>
      </c>
      <c r="X22" s="446"/>
      <c r="Y22" s="446"/>
      <c r="Z22" s="446"/>
      <c r="AA22" s="276"/>
    </row>
    <row r="23" spans="1:27" ht="22.5" customHeight="1">
      <c r="A23" s="60"/>
      <c r="B23" s="60" t="s">
        <v>10</v>
      </c>
      <c r="C23" s="65" t="s">
        <v>2</v>
      </c>
      <c r="D23" s="441"/>
      <c r="E23" s="441"/>
      <c r="F23" s="441"/>
      <c r="G23" s="317"/>
      <c r="H23" s="60" t="s">
        <v>245</v>
      </c>
      <c r="I23" s="65" t="s">
        <v>2</v>
      </c>
      <c r="J23" s="75"/>
      <c r="K23" s="75"/>
      <c r="L23" s="60"/>
      <c r="M23" s="60"/>
      <c r="O23" s="60"/>
      <c r="P23" s="60" t="s">
        <v>10</v>
      </c>
      <c r="Q23" s="65" t="s">
        <v>2</v>
      </c>
      <c r="R23" s="441"/>
      <c r="S23" s="441"/>
      <c r="T23" s="441"/>
      <c r="U23" s="317"/>
      <c r="V23" s="60" t="s">
        <v>245</v>
      </c>
      <c r="W23" s="65" t="s">
        <v>2</v>
      </c>
      <c r="X23" s="75"/>
      <c r="Y23" s="75"/>
      <c r="Z23" s="60"/>
      <c r="AA23" s="60"/>
    </row>
    <row r="24" spans="1:27" ht="22.5" customHeight="1">
      <c r="A24" s="60"/>
      <c r="B24" s="60" t="s">
        <v>247</v>
      </c>
      <c r="C24" s="65"/>
      <c r="D24" s="60"/>
      <c r="E24" s="60"/>
      <c r="F24" s="60"/>
      <c r="G24" s="312"/>
      <c r="H24" s="60" t="s">
        <v>238</v>
      </c>
      <c r="I24" s="65" t="s">
        <v>2</v>
      </c>
      <c r="J24" s="441"/>
      <c r="K24" s="441"/>
      <c r="L24" s="441"/>
      <c r="M24" s="60"/>
      <c r="O24" s="60"/>
      <c r="P24" s="60" t="s">
        <v>247</v>
      </c>
      <c r="Q24" s="65"/>
      <c r="R24" s="60"/>
      <c r="S24" s="60"/>
      <c r="T24" s="60"/>
      <c r="U24" s="312"/>
      <c r="V24" s="60" t="s">
        <v>238</v>
      </c>
      <c r="W24" s="65" t="s">
        <v>2</v>
      </c>
      <c r="X24" s="441"/>
      <c r="Y24" s="441"/>
      <c r="Z24" s="441"/>
      <c r="AA24" s="60"/>
    </row>
    <row r="25" spans="1:27" ht="22.5" customHeight="1">
      <c r="A25" s="60"/>
      <c r="B25" s="60"/>
      <c r="C25" s="60"/>
      <c r="D25" s="60"/>
      <c r="E25" s="60"/>
      <c r="F25" s="60"/>
      <c r="G25" s="312"/>
      <c r="H25" s="60" t="s">
        <v>247</v>
      </c>
      <c r="I25" s="65"/>
      <c r="J25" s="60"/>
      <c r="K25" s="60"/>
      <c r="L25" s="60"/>
      <c r="M25" s="60"/>
      <c r="O25" s="60"/>
      <c r="P25" s="60"/>
      <c r="Q25" s="60"/>
      <c r="R25" s="60"/>
      <c r="S25" s="60"/>
      <c r="T25" s="60"/>
      <c r="U25" s="312"/>
      <c r="V25" s="60" t="s">
        <v>247</v>
      </c>
      <c r="W25" s="65"/>
      <c r="X25" s="60"/>
      <c r="Y25" s="60"/>
      <c r="Z25" s="60"/>
      <c r="AA25" s="60"/>
    </row>
    <row r="26" spans="1:27" ht="12.75" customHeight="1">
      <c r="A26" s="94"/>
      <c r="B26" s="273"/>
      <c r="C26" s="273"/>
      <c r="D26" s="273"/>
      <c r="E26" s="273"/>
      <c r="F26" s="273"/>
      <c r="G26" s="319"/>
      <c r="H26" s="273"/>
      <c r="I26" s="273"/>
      <c r="J26" s="273"/>
      <c r="K26" s="273"/>
      <c r="L26" s="273"/>
      <c r="M26" s="273"/>
      <c r="O26" s="94"/>
      <c r="P26" s="273"/>
      <c r="Q26" s="273"/>
      <c r="R26" s="273"/>
      <c r="S26" s="273"/>
      <c r="T26" s="273"/>
      <c r="U26" s="319"/>
      <c r="V26" s="273"/>
      <c r="W26" s="273"/>
      <c r="X26" s="273"/>
      <c r="Y26" s="273"/>
      <c r="Z26" s="273"/>
      <c r="AA26" s="273"/>
    </row>
    <row r="27" spans="1:27" ht="15" customHeight="1">
      <c r="A27" s="94"/>
      <c r="B27" s="273"/>
      <c r="C27" s="273"/>
      <c r="D27" s="273"/>
      <c r="E27" s="273"/>
      <c r="F27" s="273"/>
      <c r="G27" s="319"/>
      <c r="H27" s="273"/>
      <c r="I27" s="273"/>
      <c r="J27" s="273"/>
      <c r="K27" s="273"/>
      <c r="L27" s="273"/>
      <c r="M27" s="273"/>
      <c r="O27" s="94"/>
      <c r="P27" s="273"/>
      <c r="Q27" s="273"/>
      <c r="R27" s="273"/>
      <c r="S27" s="273"/>
      <c r="T27" s="273"/>
      <c r="U27" s="319"/>
      <c r="V27" s="273"/>
      <c r="W27" s="273"/>
      <c r="X27" s="273"/>
      <c r="Y27" s="273"/>
      <c r="Z27" s="273"/>
      <c r="AA27" s="273"/>
    </row>
    <row r="28" spans="1:27" ht="22.5" customHeight="1">
      <c r="A28" s="94"/>
      <c r="B28" s="273"/>
      <c r="C28" s="273"/>
      <c r="D28" s="273"/>
      <c r="E28" s="273"/>
      <c r="F28" s="273"/>
      <c r="G28" s="319"/>
      <c r="H28" s="273"/>
      <c r="I28" s="273"/>
      <c r="J28" s="273"/>
      <c r="K28" s="273"/>
      <c r="L28" s="273"/>
      <c r="M28" s="273"/>
      <c r="O28" s="94"/>
      <c r="P28" s="273"/>
      <c r="Q28" s="273"/>
      <c r="R28" s="273"/>
      <c r="S28" s="273"/>
      <c r="T28" s="273"/>
      <c r="U28" s="319"/>
      <c r="V28" s="273"/>
      <c r="W28" s="273"/>
      <c r="X28" s="273"/>
      <c r="Y28" s="273"/>
      <c r="Z28" s="273"/>
      <c r="AA28" s="273"/>
    </row>
    <row r="29" spans="1:27" ht="22.5" customHeight="1">
      <c r="A29" s="94"/>
      <c r="B29" s="273"/>
      <c r="C29" s="273"/>
      <c r="D29" s="273"/>
      <c r="E29" s="273"/>
      <c r="F29" s="273"/>
      <c r="G29" s="319"/>
      <c r="H29" s="273"/>
      <c r="I29" s="273"/>
      <c r="J29" s="273"/>
      <c r="K29" s="273"/>
      <c r="L29" s="273"/>
      <c r="M29" s="273"/>
      <c r="O29" s="94"/>
      <c r="P29" s="273"/>
      <c r="Q29" s="273"/>
      <c r="R29" s="273"/>
      <c r="S29" s="273"/>
      <c r="T29" s="273"/>
      <c r="U29" s="319"/>
      <c r="V29" s="273"/>
      <c r="W29" s="273"/>
      <c r="X29" s="273"/>
      <c r="Y29" s="273"/>
      <c r="Z29" s="273"/>
      <c r="AA29" s="273"/>
    </row>
    <row r="30" spans="1:27" ht="12.75" customHeight="1">
      <c r="A30" s="94"/>
      <c r="B30" s="273"/>
      <c r="C30" s="273"/>
      <c r="D30" s="273"/>
      <c r="E30" s="273"/>
      <c r="F30" s="273"/>
      <c r="G30" s="319"/>
      <c r="H30" s="273"/>
      <c r="I30" s="273"/>
      <c r="J30" s="273"/>
      <c r="K30" s="273"/>
      <c r="L30" s="273"/>
      <c r="M30" s="273"/>
      <c r="O30" s="94"/>
      <c r="P30" s="273"/>
      <c r="Q30" s="273"/>
      <c r="R30" s="273"/>
      <c r="S30" s="273"/>
      <c r="T30" s="273"/>
      <c r="U30" s="319"/>
      <c r="V30" s="273"/>
      <c r="W30" s="273"/>
      <c r="X30" s="273"/>
      <c r="Y30" s="273"/>
      <c r="Z30" s="273"/>
      <c r="AA30" s="273"/>
    </row>
    <row r="31" spans="1:27" ht="22.5" customHeight="1">
      <c r="A31" s="61"/>
      <c r="B31" s="61"/>
      <c r="C31" s="61"/>
      <c r="D31" s="61"/>
      <c r="E31" s="61"/>
      <c r="F31" s="61"/>
      <c r="G31" s="315"/>
      <c r="H31" s="61"/>
      <c r="I31" s="77"/>
      <c r="J31" s="61"/>
      <c r="K31" s="61"/>
      <c r="L31" s="61"/>
      <c r="M31" s="61"/>
      <c r="O31" s="61"/>
      <c r="P31" s="61"/>
      <c r="Q31" s="61"/>
      <c r="R31" s="61"/>
      <c r="S31" s="61"/>
      <c r="T31" s="61"/>
      <c r="U31" s="315"/>
      <c r="V31" s="61"/>
      <c r="W31" s="77"/>
      <c r="X31" s="61"/>
      <c r="Y31" s="61"/>
      <c r="Z31" s="61"/>
      <c r="AA31" s="61"/>
    </row>
    <row r="32" spans="1:27" ht="22.5" customHeight="1">
      <c r="A32" s="60"/>
      <c r="B32" s="60"/>
      <c r="C32" s="65"/>
      <c r="D32" s="82" t="s">
        <v>281</v>
      </c>
      <c r="E32" s="60"/>
      <c r="F32" s="60" t="s">
        <v>271</v>
      </c>
      <c r="G32" s="98" t="s">
        <v>2</v>
      </c>
      <c r="H32" s="442" t="str">
        <f>$J$13</f>
        <v>Tana Paser</v>
      </c>
      <c r="I32" s="442"/>
      <c r="J32" s="442"/>
      <c r="K32" s="99"/>
      <c r="L32" s="99"/>
      <c r="M32" s="99"/>
      <c r="O32" s="60"/>
      <c r="P32" s="60"/>
      <c r="Q32" s="65"/>
      <c r="R32" s="82" t="s">
        <v>281</v>
      </c>
      <c r="S32" s="60"/>
      <c r="T32" s="60" t="s">
        <v>271</v>
      </c>
      <c r="U32" s="98" t="s">
        <v>2</v>
      </c>
      <c r="V32" s="442" t="str">
        <f>$J$13</f>
        <v>Tana Paser</v>
      </c>
      <c r="W32" s="442"/>
      <c r="X32" s="442"/>
      <c r="Y32" s="99"/>
      <c r="Z32" s="99"/>
      <c r="AA32" s="99"/>
    </row>
    <row r="33" spans="1:27" ht="22.5" customHeight="1">
      <c r="A33" s="60"/>
      <c r="B33" s="60"/>
      <c r="C33" s="65"/>
      <c r="D33" s="67"/>
      <c r="E33" s="60"/>
      <c r="F33" s="60" t="s">
        <v>273</v>
      </c>
      <c r="G33" s="98" t="s">
        <v>2</v>
      </c>
      <c r="H33" s="443" t="str">
        <f>$J$14</f>
        <v>TANGGAL PULANG</v>
      </c>
      <c r="I33" s="443"/>
      <c r="J33" s="443"/>
      <c r="K33" s="60"/>
      <c r="L33" s="60"/>
      <c r="M33" s="60"/>
      <c r="O33" s="60"/>
      <c r="P33" s="60"/>
      <c r="Q33" s="65"/>
      <c r="R33" s="67"/>
      <c r="S33" s="60"/>
      <c r="T33" s="60" t="s">
        <v>273</v>
      </c>
      <c r="U33" s="98" t="s">
        <v>2</v>
      </c>
      <c r="V33" s="443" t="str">
        <f>$J$14</f>
        <v>TANGGAL PULANG</v>
      </c>
      <c r="W33" s="443"/>
      <c r="X33" s="443"/>
      <c r="Y33" s="60"/>
      <c r="Z33" s="60"/>
      <c r="AA33" s="60"/>
    </row>
    <row r="34" spans="1:27" ht="22.5" customHeight="1">
      <c r="A34" s="60"/>
      <c r="B34" s="60"/>
      <c r="C34" s="60"/>
      <c r="D34" s="60"/>
      <c r="E34" s="60"/>
      <c r="F34" s="439" t="s">
        <v>276</v>
      </c>
      <c r="G34" s="439"/>
      <c r="H34" s="439"/>
      <c r="I34" s="439"/>
      <c r="J34" s="439"/>
      <c r="K34" s="439"/>
      <c r="L34" s="439"/>
      <c r="M34" s="439"/>
      <c r="O34" s="60"/>
      <c r="P34" s="60"/>
      <c r="Q34" s="60"/>
      <c r="R34" s="60"/>
      <c r="S34" s="60"/>
      <c r="T34" s="439" t="s">
        <v>276</v>
      </c>
      <c r="U34" s="439"/>
      <c r="V34" s="439"/>
      <c r="W34" s="439"/>
      <c r="X34" s="439"/>
      <c r="Y34" s="439"/>
      <c r="Z34" s="439"/>
      <c r="AA34" s="439"/>
    </row>
    <row r="35" spans="1:27" ht="22.5" customHeight="1">
      <c r="A35" s="60"/>
      <c r="B35" s="60"/>
      <c r="C35" s="60"/>
      <c r="D35" s="60"/>
      <c r="E35" s="60"/>
      <c r="F35" s="439"/>
      <c r="G35" s="439"/>
      <c r="H35" s="439"/>
      <c r="I35" s="439"/>
      <c r="J35" s="439"/>
      <c r="K35" s="439"/>
      <c r="L35" s="439"/>
      <c r="M35" s="439"/>
      <c r="O35" s="60"/>
      <c r="P35" s="60"/>
      <c r="Q35" s="60"/>
      <c r="R35" s="60"/>
      <c r="S35" s="60"/>
      <c r="T35" s="439"/>
      <c r="U35" s="439"/>
      <c r="V35" s="439"/>
      <c r="W35" s="439"/>
      <c r="X35" s="439"/>
      <c r="Y35" s="439"/>
      <c r="Z35" s="439"/>
      <c r="AA35" s="439"/>
    </row>
    <row r="36" spans="1:27" ht="12" customHeight="1">
      <c r="A36" s="60"/>
      <c r="B36" s="60" t="s">
        <v>282</v>
      </c>
      <c r="C36" s="60"/>
      <c r="D36" s="60"/>
      <c r="E36" s="60"/>
      <c r="F36" s="439"/>
      <c r="G36" s="439"/>
      <c r="H36" s="439"/>
      <c r="I36" s="439"/>
      <c r="J36" s="439"/>
      <c r="K36" s="439"/>
      <c r="L36" s="439"/>
      <c r="M36" s="439"/>
      <c r="O36" s="60"/>
      <c r="P36" s="60" t="s">
        <v>282</v>
      </c>
      <c r="Q36" s="60"/>
      <c r="R36" s="60"/>
      <c r="S36" s="60"/>
      <c r="T36" s="439"/>
      <c r="U36" s="439"/>
      <c r="V36" s="439"/>
      <c r="W36" s="439"/>
      <c r="X36" s="439"/>
      <c r="Y36" s="439"/>
      <c r="Z36" s="439"/>
      <c r="AA36" s="439"/>
    </row>
    <row r="37" spans="1:27" ht="8.25" customHeight="1">
      <c r="A37" s="60"/>
      <c r="B37" s="60"/>
      <c r="C37" s="60"/>
      <c r="D37" s="60"/>
      <c r="E37" s="60"/>
      <c r="F37" s="60"/>
      <c r="G37" s="60"/>
      <c r="H37" s="60"/>
      <c r="I37" s="60"/>
      <c r="J37" s="60"/>
      <c r="K37" s="60"/>
      <c r="L37" s="60"/>
      <c r="M37" s="60"/>
      <c r="O37" s="60"/>
      <c r="P37" s="60"/>
      <c r="Q37" s="60"/>
      <c r="R37" s="60"/>
      <c r="S37" s="60"/>
      <c r="T37" s="60"/>
      <c r="U37" s="60"/>
      <c r="V37" s="60"/>
      <c r="W37" s="60"/>
      <c r="X37" s="60"/>
      <c r="Y37" s="60"/>
      <c r="Z37" s="60"/>
      <c r="AA37" s="60"/>
    </row>
    <row r="38" spans="1:27" ht="22.5" customHeight="1">
      <c r="A38" s="60"/>
      <c r="B38" s="60"/>
      <c r="C38" s="60"/>
      <c r="D38" s="60"/>
      <c r="E38" s="60"/>
      <c r="F38" s="98" t="s">
        <v>472</v>
      </c>
      <c r="G38" s="60"/>
      <c r="H38" s="60"/>
      <c r="I38" s="60"/>
      <c r="J38" s="60"/>
      <c r="K38" s="60"/>
      <c r="L38" s="60"/>
      <c r="M38" s="60"/>
      <c r="O38" s="60"/>
      <c r="P38" s="60"/>
      <c r="Q38" s="60"/>
      <c r="R38" s="60"/>
      <c r="S38" s="60"/>
      <c r="T38" s="98" t="str">
        <f>F38</f>
        <v>Ka. UPTD Perbekalan Obat dan Alkes Kab. Paser</v>
      </c>
      <c r="U38" s="60"/>
      <c r="V38" s="60"/>
      <c r="W38" s="60"/>
      <c r="X38" s="60"/>
      <c r="Y38" s="60"/>
      <c r="Z38" s="60"/>
      <c r="AA38" s="60"/>
    </row>
    <row r="39" spans="1:27" ht="22.5" customHeight="1">
      <c r="A39" s="60"/>
      <c r="B39" s="60"/>
      <c r="C39" s="60"/>
      <c r="D39" s="60"/>
      <c r="E39" s="60"/>
      <c r="F39" s="60"/>
      <c r="G39" s="60"/>
      <c r="H39" s="60"/>
      <c r="I39" s="60"/>
      <c r="J39" s="60"/>
      <c r="K39" s="60"/>
      <c r="L39" s="60"/>
      <c r="M39" s="60"/>
      <c r="O39" s="60"/>
      <c r="P39" s="60"/>
      <c r="Q39" s="60"/>
      <c r="R39" s="60"/>
      <c r="S39" s="60"/>
      <c r="T39" s="60"/>
      <c r="U39" s="60"/>
      <c r="V39" s="60"/>
      <c r="W39" s="60"/>
      <c r="X39" s="60"/>
      <c r="Y39" s="60"/>
      <c r="Z39" s="60"/>
      <c r="AA39" s="60"/>
    </row>
    <row r="40" spans="1:27" ht="22.5" customHeight="1">
      <c r="A40" s="60"/>
      <c r="B40" s="60"/>
      <c r="C40" s="60"/>
      <c r="D40" s="60"/>
      <c r="E40" s="60"/>
      <c r="F40" s="60"/>
      <c r="G40" s="60"/>
      <c r="H40" s="60"/>
      <c r="I40" s="60"/>
      <c r="J40" s="60"/>
      <c r="K40" s="60"/>
      <c r="L40" s="60"/>
      <c r="M40" s="60"/>
      <c r="O40" s="60"/>
      <c r="P40" s="60"/>
      <c r="Q40" s="60"/>
      <c r="R40" s="60"/>
      <c r="S40" s="60"/>
      <c r="T40" s="60"/>
      <c r="U40" s="60"/>
      <c r="V40" s="60"/>
      <c r="W40" s="60"/>
      <c r="X40" s="60"/>
      <c r="Y40" s="60"/>
      <c r="Z40" s="60"/>
      <c r="AA40" s="60"/>
    </row>
    <row r="41" spans="1:27" ht="22.5" customHeight="1">
      <c r="A41" s="60"/>
      <c r="B41" s="60"/>
      <c r="C41" s="60"/>
      <c r="D41" s="60"/>
      <c r="E41" s="60"/>
      <c r="F41" s="444" t="str">
        <f>SURTUG!G55</f>
        <v>Yayillatul Rochmah, S. Si. Apt</v>
      </c>
      <c r="G41" s="444"/>
      <c r="H41" s="444"/>
      <c r="I41" s="60"/>
      <c r="J41" s="60"/>
      <c r="K41" s="60"/>
      <c r="L41" s="60"/>
      <c r="M41" s="60"/>
      <c r="O41" s="60"/>
      <c r="P41" s="60"/>
      <c r="Q41" s="60"/>
      <c r="R41" s="60"/>
      <c r="S41" s="60"/>
      <c r="T41" s="445" t="str">
        <f>F41</f>
        <v>Yayillatul Rochmah, S. Si. Apt</v>
      </c>
      <c r="U41" s="445"/>
      <c r="V41" s="445"/>
      <c r="W41" s="60"/>
      <c r="X41" s="60"/>
      <c r="Y41" s="60"/>
      <c r="Z41" s="60"/>
      <c r="AA41" s="60"/>
    </row>
    <row r="42" spans="1:27" ht="22.5" customHeight="1">
      <c r="A42" s="60"/>
      <c r="B42" s="60"/>
      <c r="C42" s="60"/>
      <c r="D42" s="60"/>
      <c r="E42" s="60"/>
      <c r="F42" s="440" t="str">
        <f>SURTUG!G56</f>
        <v>NIP. 19780703 200502 2 006</v>
      </c>
      <c r="G42" s="440"/>
      <c r="H42" s="440"/>
      <c r="I42" s="60"/>
      <c r="J42" s="60"/>
      <c r="K42" s="60"/>
      <c r="L42" s="60"/>
      <c r="M42" s="60"/>
      <c r="O42" s="60"/>
      <c r="P42" s="60"/>
      <c r="Q42" s="60"/>
      <c r="R42" s="60"/>
      <c r="S42" s="60"/>
      <c r="T42" s="440" t="str">
        <f>F42</f>
        <v>NIP. 19780703 200502 2 006</v>
      </c>
      <c r="U42" s="440"/>
      <c r="V42" s="440"/>
      <c r="W42" s="60"/>
      <c r="X42" s="60"/>
      <c r="Y42" s="60"/>
      <c r="Z42" s="60"/>
      <c r="AA42" s="60"/>
    </row>
    <row r="43" spans="1:27" ht="22.5" customHeight="1">
      <c r="A43" s="79" t="s">
        <v>279</v>
      </c>
      <c r="B43" s="79" t="s">
        <v>280</v>
      </c>
      <c r="C43" s="79"/>
      <c r="D43" s="79"/>
      <c r="E43" s="79"/>
      <c r="F43" s="79"/>
      <c r="G43" s="79"/>
      <c r="H43" s="214"/>
      <c r="I43" s="79"/>
      <c r="J43" s="79"/>
      <c r="K43" s="79"/>
      <c r="L43" s="79"/>
      <c r="M43" s="79"/>
      <c r="O43" s="79" t="s">
        <v>279</v>
      </c>
      <c r="P43" s="79" t="s">
        <v>280</v>
      </c>
      <c r="Q43" s="79"/>
      <c r="R43" s="79"/>
      <c r="S43" s="79"/>
      <c r="T43" s="79"/>
      <c r="U43" s="79"/>
      <c r="V43" s="214"/>
      <c r="W43" s="79"/>
      <c r="X43" s="79"/>
      <c r="Y43" s="79"/>
      <c r="Z43" s="79"/>
      <c r="AA43" s="79"/>
    </row>
    <row r="65" spans="2:9" ht="22.5" customHeight="1">
      <c r="B65" s="382"/>
      <c r="C65" s="382"/>
      <c r="D65" s="382"/>
      <c r="E65" s="382"/>
      <c r="F65" s="382"/>
      <c r="G65" s="382"/>
      <c r="H65" s="382"/>
      <c r="I65" s="382"/>
    </row>
    <row r="66" spans="2:9" ht="22.5" customHeight="1">
      <c r="B66" s="382"/>
      <c r="C66" s="382"/>
      <c r="D66" s="382"/>
      <c r="E66" s="382"/>
      <c r="F66" s="382"/>
      <c r="G66" s="382"/>
      <c r="H66" s="382"/>
      <c r="I66" s="382"/>
    </row>
    <row r="67" spans="2:9" ht="22.5" customHeight="1">
      <c r="B67" s="382"/>
      <c r="C67" s="382"/>
      <c r="D67" s="382"/>
      <c r="E67" s="382"/>
      <c r="F67" s="382"/>
      <c r="G67" s="382"/>
      <c r="H67" s="382"/>
      <c r="I67" s="382"/>
    </row>
    <row r="68" spans="2:9" ht="22.5" customHeight="1">
      <c r="B68" s="382"/>
      <c r="C68" s="382"/>
      <c r="D68" s="382"/>
      <c r="E68" s="382"/>
      <c r="F68" s="382"/>
      <c r="G68" s="382"/>
      <c r="H68" s="382"/>
      <c r="I68" s="382"/>
    </row>
    <row r="69" spans="2:9" ht="22.5" customHeight="1">
      <c r="B69" s="382"/>
      <c r="C69" s="382"/>
      <c r="D69" s="382"/>
      <c r="E69" s="382"/>
      <c r="F69" s="382"/>
      <c r="G69" s="382"/>
      <c r="H69" s="382"/>
      <c r="I69" s="382"/>
    </row>
    <row r="70" spans="2:9" ht="22.5" customHeight="1">
      <c r="B70" s="382"/>
      <c r="C70" s="382"/>
      <c r="D70" s="382"/>
      <c r="E70" s="382"/>
      <c r="F70" s="382"/>
      <c r="G70" s="382"/>
      <c r="H70" s="382"/>
      <c r="I70" s="382"/>
    </row>
    <row r="71" spans="2:9" ht="22.5" customHeight="1">
      <c r="B71" s="382"/>
      <c r="C71" s="382"/>
      <c r="D71" s="382"/>
      <c r="E71" s="382"/>
      <c r="F71" s="382"/>
      <c r="G71" s="382"/>
      <c r="H71" s="382"/>
      <c r="I71" s="382"/>
    </row>
    <row r="72" spans="2:9" ht="22.5" customHeight="1">
      <c r="B72" s="382"/>
      <c r="C72" s="382"/>
      <c r="D72" s="382"/>
      <c r="E72" s="382"/>
      <c r="F72" s="382"/>
      <c r="G72" s="382"/>
      <c r="H72" s="382"/>
      <c r="I72" s="382"/>
    </row>
    <row r="73" spans="2:9" ht="22.5" customHeight="1">
      <c r="B73" s="382"/>
      <c r="C73" s="382"/>
      <c r="D73" s="382"/>
      <c r="E73" s="382"/>
      <c r="F73" s="382"/>
      <c r="G73" s="382"/>
      <c r="H73" s="382"/>
      <c r="I73" s="382"/>
    </row>
    <row r="74" spans="2:9" ht="22.5" customHeight="1">
      <c r="B74" s="382"/>
      <c r="C74" s="382"/>
      <c r="D74" s="382"/>
      <c r="E74" s="382"/>
      <c r="F74" s="382"/>
      <c r="G74" s="382"/>
      <c r="H74" s="382"/>
      <c r="I74" s="382"/>
    </row>
    <row r="75" spans="2:9" ht="22.5" customHeight="1">
      <c r="B75" s="382"/>
      <c r="C75" s="382"/>
      <c r="D75" s="382"/>
      <c r="E75" s="382"/>
      <c r="F75" s="382"/>
      <c r="G75" s="382"/>
      <c r="H75" s="382"/>
      <c r="I75" s="382"/>
    </row>
    <row r="76" spans="2:9" ht="22.5" customHeight="1">
      <c r="B76" s="382"/>
      <c r="C76" s="382"/>
      <c r="D76" s="382"/>
      <c r="E76" s="382"/>
      <c r="F76" s="382"/>
      <c r="G76" s="382"/>
      <c r="H76" s="382"/>
      <c r="I76" s="382"/>
    </row>
    <row r="77" spans="2:9" ht="22.5" customHeight="1">
      <c r="B77" s="382"/>
      <c r="C77" s="382"/>
      <c r="D77" s="382"/>
      <c r="E77" s="382"/>
      <c r="F77" s="382"/>
      <c r="G77" s="382"/>
      <c r="H77" s="382"/>
      <c r="I77" s="382"/>
    </row>
    <row r="78" spans="2:9" ht="22.5" customHeight="1">
      <c r="B78" s="382"/>
      <c r="C78" s="382"/>
      <c r="D78" s="382"/>
      <c r="E78" s="382"/>
      <c r="F78" s="382"/>
      <c r="G78" s="382"/>
      <c r="H78" s="382"/>
      <c r="I78" s="382"/>
    </row>
    <row r="79" spans="2:9" ht="22.5" customHeight="1">
      <c r="B79" s="382"/>
      <c r="C79" s="382"/>
      <c r="D79" s="382"/>
      <c r="E79" s="382"/>
      <c r="F79" s="382"/>
      <c r="G79" s="382"/>
      <c r="H79" s="382"/>
      <c r="I79" s="382"/>
    </row>
    <row r="80" spans="2:9" ht="22.5" customHeight="1">
      <c r="B80" s="382"/>
      <c r="C80" s="382"/>
      <c r="D80" s="382"/>
      <c r="E80" s="382"/>
      <c r="F80" s="382"/>
      <c r="G80" s="382"/>
      <c r="H80" s="382"/>
      <c r="I80" s="382"/>
    </row>
    <row r="81" spans="2:9" ht="22.5" customHeight="1">
      <c r="B81" s="382"/>
      <c r="C81" s="382"/>
      <c r="D81" s="382"/>
      <c r="E81" s="382"/>
      <c r="F81" s="382"/>
      <c r="G81" s="382"/>
      <c r="H81" s="382"/>
      <c r="I81" s="382"/>
    </row>
    <row r="82" spans="2:9" ht="22.5" customHeight="1">
      <c r="B82" s="382"/>
      <c r="C82" s="382"/>
      <c r="D82" s="382"/>
      <c r="E82" s="382"/>
      <c r="F82" s="382"/>
      <c r="G82" s="382"/>
      <c r="H82" s="382"/>
      <c r="I82" s="382"/>
    </row>
    <row r="83" spans="2:9" ht="22.5" customHeight="1">
      <c r="B83" s="382"/>
      <c r="C83" s="382"/>
      <c r="D83" s="382"/>
      <c r="E83" s="382"/>
      <c r="F83" s="382"/>
      <c r="G83" s="382"/>
      <c r="H83" s="382"/>
      <c r="I83" s="382"/>
    </row>
    <row r="84" spans="2:9" ht="22.5" customHeight="1">
      <c r="B84" s="382"/>
      <c r="C84" s="382"/>
      <c r="D84" s="382"/>
      <c r="E84" s="382"/>
      <c r="F84" s="382"/>
      <c r="G84" s="382"/>
      <c r="H84" s="382"/>
      <c r="I84" s="382"/>
    </row>
    <row r="85" spans="2:9" ht="22.5" customHeight="1">
      <c r="B85" s="382"/>
      <c r="C85" s="382"/>
      <c r="D85" s="382"/>
      <c r="E85" s="382"/>
      <c r="F85" s="382"/>
      <c r="G85" s="382"/>
      <c r="H85" s="382"/>
      <c r="I85" s="382"/>
    </row>
    <row r="86" spans="2:9" ht="22.5" customHeight="1">
      <c r="B86" s="382"/>
      <c r="C86" s="382"/>
      <c r="D86" s="382"/>
      <c r="E86" s="382"/>
      <c r="F86" s="382"/>
      <c r="G86" s="382"/>
      <c r="H86" s="382"/>
      <c r="I86" s="382"/>
    </row>
    <row r="87" spans="2:9" ht="22.5" customHeight="1">
      <c r="B87" s="382"/>
      <c r="C87" s="382"/>
      <c r="D87" s="382"/>
      <c r="E87" s="382"/>
      <c r="F87" s="382"/>
      <c r="G87" s="382"/>
      <c r="H87" s="382"/>
      <c r="I87" s="382"/>
    </row>
    <row r="88" spans="2:9" ht="22.5" customHeight="1">
      <c r="B88" s="382"/>
      <c r="C88" s="382"/>
      <c r="D88" s="382"/>
      <c r="E88" s="382"/>
      <c r="F88" s="382"/>
      <c r="G88" s="382"/>
      <c r="H88" s="382"/>
      <c r="I88" s="382"/>
    </row>
    <row r="89" spans="2:9" ht="22.5" customHeight="1">
      <c r="B89" s="382"/>
      <c r="C89" s="382"/>
      <c r="D89" s="382"/>
      <c r="E89" s="382"/>
      <c r="F89" s="382"/>
      <c r="G89" s="382"/>
      <c r="H89" s="382"/>
      <c r="I89" s="382"/>
    </row>
    <row r="90" spans="2:9" ht="22.5" customHeight="1">
      <c r="B90" s="382"/>
      <c r="C90" s="382"/>
      <c r="D90" s="382"/>
      <c r="E90" s="382"/>
      <c r="F90" s="382"/>
      <c r="G90" s="382"/>
      <c r="H90" s="382"/>
      <c r="I90" s="382"/>
    </row>
    <row r="91" spans="2:9" ht="22.5" customHeight="1">
      <c r="B91" s="382"/>
      <c r="C91" s="382"/>
      <c r="D91" s="382"/>
      <c r="E91" s="382"/>
      <c r="F91" s="382"/>
      <c r="G91" s="382"/>
      <c r="H91" s="382"/>
      <c r="I91" s="382"/>
    </row>
    <row r="92" spans="2:9" ht="22.5" customHeight="1">
      <c r="B92" s="382"/>
      <c r="C92" s="382"/>
      <c r="D92" s="382"/>
      <c r="E92" s="382"/>
      <c r="F92" s="382"/>
      <c r="G92" s="382"/>
      <c r="H92" s="382"/>
      <c r="I92" s="382"/>
    </row>
    <row r="93" spans="2:9" ht="22.5" customHeight="1">
      <c r="B93" s="382"/>
      <c r="C93" s="382"/>
      <c r="D93" s="382"/>
      <c r="E93" s="382"/>
      <c r="F93" s="382"/>
      <c r="G93" s="382"/>
      <c r="H93" s="382"/>
      <c r="I93" s="382"/>
    </row>
    <row r="94" spans="2:9" ht="22.5" customHeight="1">
      <c r="B94" s="382"/>
      <c r="C94" s="382"/>
      <c r="D94" s="382"/>
      <c r="E94" s="382"/>
      <c r="F94" s="382"/>
      <c r="G94" s="382"/>
      <c r="H94" s="382"/>
      <c r="I94" s="382"/>
    </row>
    <row r="95" spans="2:9" ht="22.5" customHeight="1">
      <c r="B95" s="382"/>
      <c r="C95" s="382"/>
      <c r="D95" s="382"/>
      <c r="E95" s="382"/>
      <c r="F95" s="382"/>
      <c r="G95" s="382"/>
      <c r="H95" s="382"/>
      <c r="I95" s="382"/>
    </row>
    <row r="96" spans="2:9" ht="22.5" customHeight="1">
      <c r="B96" s="382"/>
      <c r="C96" s="382"/>
      <c r="D96" s="382"/>
      <c r="E96" s="382"/>
      <c r="F96" s="382"/>
      <c r="G96" s="382"/>
      <c r="H96" s="382"/>
      <c r="I96" s="382"/>
    </row>
    <row r="97" spans="2:9" ht="22.5" customHeight="1">
      <c r="B97" s="382"/>
      <c r="C97" s="382"/>
      <c r="D97" s="382"/>
      <c r="E97" s="382"/>
      <c r="F97" s="382"/>
      <c r="G97" s="382"/>
      <c r="H97" s="382"/>
      <c r="I97" s="382"/>
    </row>
    <row r="98" spans="2:9" ht="22.5" customHeight="1">
      <c r="B98" s="382"/>
      <c r="C98" s="382"/>
      <c r="D98" s="382"/>
      <c r="E98" s="382"/>
      <c r="F98" s="382"/>
      <c r="G98" s="382"/>
      <c r="H98" s="382"/>
      <c r="I98" s="382"/>
    </row>
    <row r="99" spans="2:9" ht="22.5" customHeight="1">
      <c r="B99" s="382"/>
      <c r="C99" s="382"/>
      <c r="D99" s="382"/>
      <c r="E99" s="382"/>
      <c r="F99" s="382"/>
      <c r="G99" s="382"/>
      <c r="H99" s="382"/>
      <c r="I99" s="382"/>
    </row>
    <row r="100" spans="2:9" ht="22.5" customHeight="1">
      <c r="B100" s="382"/>
      <c r="C100" s="382"/>
      <c r="D100" s="382"/>
      <c r="E100" s="382"/>
      <c r="F100" s="382"/>
      <c r="G100" s="382"/>
      <c r="H100" s="382"/>
      <c r="I100" s="382"/>
    </row>
    <row r="101" spans="2:9" ht="22.5" customHeight="1">
      <c r="B101" s="382"/>
      <c r="C101" s="382"/>
      <c r="D101" s="382"/>
      <c r="E101" s="382"/>
      <c r="F101" s="382"/>
      <c r="G101" s="382"/>
      <c r="H101" s="382"/>
      <c r="I101" s="382"/>
    </row>
    <row r="102" spans="2:9" ht="22.5" customHeight="1">
      <c r="B102" s="382"/>
      <c r="C102" s="382"/>
      <c r="D102" s="382"/>
      <c r="E102" s="382"/>
      <c r="F102" s="382"/>
      <c r="G102" s="382"/>
      <c r="H102" s="382"/>
      <c r="I102" s="382"/>
    </row>
    <row r="103" spans="2:9" ht="22.5" customHeight="1">
      <c r="B103" s="382"/>
      <c r="C103" s="382"/>
      <c r="D103" s="382"/>
      <c r="E103" s="382"/>
      <c r="F103" s="382"/>
      <c r="G103" s="382"/>
      <c r="H103" s="382"/>
      <c r="I103" s="382"/>
    </row>
    <row r="104" spans="2:9" ht="22.5" customHeight="1">
      <c r="B104" s="382"/>
      <c r="C104" s="382"/>
      <c r="D104" s="382"/>
      <c r="E104" s="382"/>
      <c r="F104" s="382"/>
      <c r="G104" s="382"/>
      <c r="H104" s="382"/>
      <c r="I104" s="382"/>
    </row>
    <row r="105" spans="2:9" ht="22.5" customHeight="1">
      <c r="B105" s="382"/>
      <c r="C105" s="382"/>
      <c r="D105" s="382"/>
      <c r="E105" s="382"/>
      <c r="F105" s="382"/>
      <c r="G105" s="382"/>
      <c r="H105" s="382"/>
      <c r="I105" s="382"/>
    </row>
    <row r="106" spans="2:9" ht="22.5" customHeight="1">
      <c r="B106" s="382"/>
      <c r="C106" s="382"/>
      <c r="D106" s="382"/>
      <c r="E106" s="382"/>
      <c r="F106" s="382"/>
      <c r="G106" s="382"/>
      <c r="H106" s="382"/>
      <c r="I106" s="382"/>
    </row>
    <row r="107" spans="2:9" ht="22.5" customHeight="1">
      <c r="B107" s="382"/>
      <c r="C107" s="382"/>
      <c r="D107" s="382"/>
      <c r="E107" s="382"/>
      <c r="F107" s="382"/>
      <c r="G107" s="382"/>
      <c r="H107" s="382"/>
      <c r="I107" s="382"/>
    </row>
    <row r="108" spans="2:9" ht="22.5" customHeight="1">
      <c r="B108" s="382"/>
      <c r="C108" s="382"/>
      <c r="D108" s="382"/>
      <c r="E108" s="382"/>
      <c r="F108" s="382"/>
      <c r="G108" s="382"/>
      <c r="H108" s="382"/>
      <c r="I108" s="382"/>
    </row>
    <row r="109" spans="2:9" ht="22.5" customHeight="1">
      <c r="B109" s="382"/>
      <c r="C109" s="382"/>
      <c r="D109" s="382"/>
      <c r="E109" s="382"/>
      <c r="F109" s="382"/>
      <c r="G109" s="382"/>
      <c r="H109" s="382"/>
      <c r="I109" s="382"/>
    </row>
    <row r="110" spans="2:9" ht="22.5" customHeight="1">
      <c r="B110" s="382"/>
      <c r="C110" s="382"/>
      <c r="D110" s="382"/>
      <c r="E110" s="382"/>
      <c r="F110" s="382"/>
      <c r="G110" s="382"/>
      <c r="H110" s="382"/>
      <c r="I110" s="382"/>
    </row>
    <row r="111" spans="2:9" ht="22.5" customHeight="1">
      <c r="B111" s="382"/>
      <c r="C111" s="382"/>
      <c r="D111" s="382"/>
      <c r="E111" s="382"/>
      <c r="F111" s="382"/>
      <c r="G111" s="382"/>
      <c r="H111" s="382"/>
      <c r="I111" s="382"/>
    </row>
    <row r="112" spans="2:9" ht="22.5" customHeight="1">
      <c r="B112" s="382"/>
      <c r="C112" s="382"/>
      <c r="D112" s="382"/>
      <c r="E112" s="382"/>
      <c r="F112" s="382"/>
      <c r="G112" s="382"/>
      <c r="H112" s="382"/>
      <c r="I112" s="382"/>
    </row>
    <row r="113" spans="2:9" ht="22.5" customHeight="1">
      <c r="B113" s="382"/>
      <c r="C113" s="382"/>
      <c r="D113" s="382"/>
      <c r="E113" s="382"/>
      <c r="F113" s="382"/>
      <c r="G113" s="382"/>
      <c r="H113" s="382"/>
      <c r="I113" s="382"/>
    </row>
    <row r="114" spans="2:9" ht="22.5" customHeight="1">
      <c r="B114" s="382"/>
      <c r="C114" s="382"/>
      <c r="D114" s="382"/>
      <c r="E114" s="382"/>
      <c r="F114" s="382"/>
      <c r="G114" s="382"/>
      <c r="H114" s="382"/>
      <c r="I114" s="382"/>
    </row>
    <row r="115" spans="2:9" ht="22.5" customHeight="1">
      <c r="B115" s="382"/>
      <c r="C115" s="382"/>
      <c r="D115" s="382"/>
      <c r="E115" s="382"/>
      <c r="F115" s="382"/>
      <c r="G115" s="382"/>
      <c r="H115" s="382"/>
      <c r="I115" s="382"/>
    </row>
    <row r="116" spans="2:9" ht="22.5" customHeight="1">
      <c r="B116" s="382"/>
      <c r="C116" s="382"/>
      <c r="D116" s="382"/>
      <c r="E116" s="382"/>
      <c r="F116" s="382"/>
      <c r="G116" s="382"/>
      <c r="H116" s="382"/>
      <c r="I116" s="382"/>
    </row>
    <row r="117" spans="2:9" ht="22.5" customHeight="1">
      <c r="B117" s="382"/>
      <c r="C117" s="382"/>
      <c r="D117" s="382"/>
      <c r="E117" s="382"/>
      <c r="F117" s="382"/>
      <c r="G117" s="382"/>
      <c r="H117" s="382"/>
      <c r="I117" s="382"/>
    </row>
    <row r="118" spans="2:9" ht="22.5" customHeight="1">
      <c r="B118" s="382"/>
      <c r="C118" s="382"/>
      <c r="D118" s="382"/>
      <c r="E118" s="382"/>
      <c r="F118" s="382"/>
      <c r="G118" s="382"/>
      <c r="H118" s="382"/>
      <c r="I118" s="382"/>
    </row>
    <row r="119" spans="2:9" ht="22.5" customHeight="1">
      <c r="B119" s="382"/>
      <c r="C119" s="382"/>
      <c r="D119" s="382"/>
      <c r="E119" s="382"/>
      <c r="F119" s="382"/>
      <c r="G119" s="382"/>
      <c r="H119" s="382"/>
      <c r="I119" s="382"/>
    </row>
    <row r="120" spans="2:9" ht="22.5" customHeight="1">
      <c r="B120" s="382"/>
      <c r="C120" s="382"/>
      <c r="D120" s="382"/>
      <c r="E120" s="382"/>
      <c r="F120" s="382"/>
      <c r="G120" s="382"/>
      <c r="H120" s="382"/>
      <c r="I120" s="382"/>
    </row>
    <row r="121" spans="2:9" ht="22.5" customHeight="1">
      <c r="B121" s="382"/>
      <c r="C121" s="382"/>
      <c r="D121" s="382"/>
      <c r="E121" s="382"/>
      <c r="F121" s="382"/>
      <c r="G121" s="382"/>
      <c r="H121" s="382"/>
      <c r="I121" s="382"/>
    </row>
    <row r="122" spans="2:9" ht="22.5" customHeight="1">
      <c r="B122" s="382"/>
      <c r="C122" s="382"/>
      <c r="D122" s="382"/>
      <c r="E122" s="382"/>
      <c r="F122" s="382"/>
      <c r="G122" s="382"/>
      <c r="H122" s="382"/>
      <c r="I122" s="382"/>
    </row>
    <row r="123" spans="2:9" ht="22.5" customHeight="1">
      <c r="B123" s="382"/>
      <c r="C123" s="382"/>
      <c r="D123" s="382"/>
      <c r="E123" s="382"/>
      <c r="F123" s="382"/>
      <c r="G123" s="382"/>
      <c r="H123" s="382"/>
      <c r="I123" s="382"/>
    </row>
    <row r="124" spans="2:9" ht="22.5" customHeight="1">
      <c r="B124" s="382"/>
      <c r="C124" s="382"/>
      <c r="D124" s="382"/>
      <c r="E124" s="382"/>
      <c r="F124" s="382"/>
      <c r="G124" s="382"/>
      <c r="H124" s="382"/>
      <c r="I124" s="382"/>
    </row>
    <row r="125" spans="2:9" ht="22.5" customHeight="1">
      <c r="B125" s="382"/>
      <c r="C125" s="382"/>
      <c r="D125" s="382"/>
      <c r="E125" s="382"/>
      <c r="F125" s="382"/>
      <c r="G125" s="382"/>
      <c r="H125" s="382"/>
      <c r="I125" s="382"/>
    </row>
    <row r="126" spans="2:9" ht="22.5" customHeight="1">
      <c r="B126" s="382"/>
      <c r="C126" s="382"/>
      <c r="D126" s="382"/>
      <c r="E126" s="382"/>
      <c r="F126" s="382"/>
      <c r="G126" s="382"/>
      <c r="H126" s="382"/>
      <c r="I126" s="382"/>
    </row>
    <row r="127" spans="2:9" ht="22.5" customHeight="1">
      <c r="B127" s="382"/>
      <c r="C127" s="382"/>
      <c r="D127" s="382"/>
      <c r="E127" s="382"/>
      <c r="F127" s="382"/>
      <c r="G127" s="382"/>
      <c r="H127" s="382"/>
      <c r="I127" s="382"/>
    </row>
    <row r="128" spans="2:9" ht="22.5" customHeight="1">
      <c r="B128" s="382"/>
      <c r="C128" s="382"/>
      <c r="D128" s="382"/>
      <c r="E128" s="382"/>
      <c r="F128" s="382"/>
      <c r="G128" s="382"/>
      <c r="H128" s="382"/>
      <c r="I128" s="382"/>
    </row>
    <row r="129" spans="2:9" ht="22.5" customHeight="1">
      <c r="B129" s="382"/>
      <c r="C129" s="382"/>
      <c r="D129" s="382"/>
      <c r="E129" s="382"/>
      <c r="F129" s="382"/>
      <c r="G129" s="382"/>
      <c r="H129" s="382"/>
      <c r="I129" s="382"/>
    </row>
    <row r="130" spans="2:9" ht="22.5" customHeight="1">
      <c r="B130" s="382"/>
      <c r="C130" s="382"/>
      <c r="D130" s="382"/>
      <c r="E130" s="382"/>
      <c r="F130" s="382"/>
      <c r="G130" s="382"/>
      <c r="H130" s="382"/>
      <c r="I130" s="382"/>
    </row>
    <row r="131" spans="2:9" ht="22.5" customHeight="1">
      <c r="B131" s="382"/>
      <c r="C131" s="382"/>
      <c r="D131" s="382"/>
      <c r="E131" s="382"/>
      <c r="F131" s="382"/>
      <c r="G131" s="382"/>
      <c r="H131" s="382"/>
      <c r="I131" s="382"/>
    </row>
  </sheetData>
  <mergeCells count="44">
    <mergeCell ref="J2:M2"/>
    <mergeCell ref="X2:AA2"/>
    <mergeCell ref="J4:M4"/>
    <mergeCell ref="X4:AA4"/>
    <mergeCell ref="J5:M5"/>
    <mergeCell ref="X5:AA5"/>
    <mergeCell ref="H6:M6"/>
    <mergeCell ref="V6:AA6"/>
    <mergeCell ref="E8:F8"/>
    <mergeCell ref="S8:T8"/>
    <mergeCell ref="H10:M10"/>
    <mergeCell ref="V10:AA10"/>
    <mergeCell ref="H11:M11"/>
    <mergeCell ref="V11:AA11"/>
    <mergeCell ref="D12:F12"/>
    <mergeCell ref="J12:M12"/>
    <mergeCell ref="R12:T12"/>
    <mergeCell ref="X12:AA12"/>
    <mergeCell ref="D13:F13"/>
    <mergeCell ref="R13:T13"/>
    <mergeCell ref="J14:M14"/>
    <mergeCell ref="X14:AA14"/>
    <mergeCell ref="D20:F20"/>
    <mergeCell ref="J20:M20"/>
    <mergeCell ref="R20:T20"/>
    <mergeCell ref="X20:AA20"/>
    <mergeCell ref="D22:F22"/>
    <mergeCell ref="J22:L22"/>
    <mergeCell ref="R22:T22"/>
    <mergeCell ref="X22:Z22"/>
    <mergeCell ref="D23:F23"/>
    <mergeCell ref="R23:T23"/>
    <mergeCell ref="F34:M36"/>
    <mergeCell ref="T34:AA36"/>
    <mergeCell ref="F42:H42"/>
    <mergeCell ref="T42:V42"/>
    <mergeCell ref="J24:L24"/>
    <mergeCell ref="X24:Z24"/>
    <mergeCell ref="H32:J32"/>
    <mergeCell ref="V32:X32"/>
    <mergeCell ref="H33:J33"/>
    <mergeCell ref="V33:X33"/>
    <mergeCell ref="F41:H41"/>
    <mergeCell ref="T41:V41"/>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B2:Z220"/>
  <sheetViews>
    <sheetView view="pageBreakPreview" zoomScale="136" zoomScaleNormal="89" zoomScaleSheetLayoutView="136" workbookViewId="0">
      <selection activeCell="Q62" sqref="Q62:R62"/>
    </sheetView>
  </sheetViews>
  <sheetFormatPr defaultRowHeight="15"/>
  <cols>
    <col min="1" max="1" width="9.140625" style="151"/>
    <col min="2" max="3" width="12.7109375" style="151" customWidth="1"/>
    <col min="4" max="4" width="2" style="151" customWidth="1"/>
    <col min="5" max="5" width="2.7109375" style="201" customWidth="1"/>
    <col min="6" max="6" width="22" style="151" customWidth="1"/>
    <col min="7" max="7" width="4.140625" style="151" customWidth="1"/>
    <col min="8" max="8" width="21.7109375" style="151" customWidth="1"/>
    <col min="9" max="9" width="22.7109375" style="151" customWidth="1"/>
    <col min="10" max="10" width="4.7109375" style="151" customWidth="1"/>
    <col min="11" max="12" width="12.7109375" style="151" customWidth="1"/>
    <col min="13" max="13" width="2" style="151" customWidth="1"/>
    <col min="14" max="14" width="2.7109375" style="151" customWidth="1"/>
    <col min="15" max="15" width="22" style="151" customWidth="1"/>
    <col min="16" max="16" width="4.140625" style="151" customWidth="1"/>
    <col min="17" max="17" width="21.7109375" style="259" customWidth="1"/>
    <col min="18" max="18" width="22.7109375" style="259" customWidth="1"/>
    <col min="19" max="19" width="12" style="259" customWidth="1"/>
    <col min="20" max="20" width="2.140625" style="259" customWidth="1"/>
    <col min="21" max="21" width="50" style="259" customWidth="1"/>
    <col min="22" max="22" width="4.42578125" style="259" customWidth="1"/>
    <col min="23" max="23" width="14.7109375" style="259" customWidth="1"/>
    <col min="24" max="24" width="2.85546875" style="259" customWidth="1"/>
    <col min="25" max="25" width="24.7109375" style="259" customWidth="1"/>
    <col min="26" max="16384" width="9.140625" style="151"/>
  </cols>
  <sheetData>
    <row r="2" spans="2:19" ht="23.25">
      <c r="C2" s="432" t="s">
        <v>25</v>
      </c>
      <c r="D2" s="432"/>
      <c r="E2" s="432"/>
      <c r="F2" s="432"/>
      <c r="G2" s="432"/>
      <c r="H2" s="432"/>
      <c r="I2" s="432"/>
      <c r="L2" s="432" t="s">
        <v>25</v>
      </c>
      <c r="M2" s="432"/>
      <c r="N2" s="432"/>
      <c r="O2" s="432"/>
      <c r="P2" s="432"/>
      <c r="Q2" s="432"/>
      <c r="R2" s="432"/>
    </row>
    <row r="3" spans="2:19" ht="23.25">
      <c r="C3" s="432" t="s">
        <v>0</v>
      </c>
      <c r="D3" s="432"/>
      <c r="E3" s="432"/>
      <c r="F3" s="432"/>
      <c r="G3" s="432"/>
      <c r="H3" s="432"/>
      <c r="I3" s="432"/>
      <c r="L3" s="432" t="s">
        <v>0</v>
      </c>
      <c r="M3" s="432"/>
      <c r="N3" s="432"/>
      <c r="O3" s="432"/>
      <c r="P3" s="432"/>
      <c r="Q3" s="432"/>
      <c r="R3" s="432"/>
    </row>
    <row r="4" spans="2:19" ht="20.25">
      <c r="C4" s="413" t="s">
        <v>411</v>
      </c>
      <c r="D4" s="413"/>
      <c r="E4" s="413"/>
      <c r="F4" s="413"/>
      <c r="G4" s="413"/>
      <c r="H4" s="413"/>
      <c r="I4" s="413"/>
      <c r="L4" s="413" t="s">
        <v>411</v>
      </c>
      <c r="M4" s="413"/>
      <c r="N4" s="413"/>
      <c r="O4" s="413"/>
      <c r="P4" s="413"/>
      <c r="Q4" s="413"/>
      <c r="R4" s="413"/>
    </row>
    <row r="5" spans="2:19" ht="15.75">
      <c r="C5" s="433" t="s">
        <v>447</v>
      </c>
      <c r="D5" s="433"/>
      <c r="E5" s="433"/>
      <c r="F5" s="433"/>
      <c r="G5" s="433"/>
      <c r="H5" s="433"/>
      <c r="I5" s="433"/>
      <c r="L5" s="433" t="s">
        <v>447</v>
      </c>
      <c r="M5" s="433"/>
      <c r="N5" s="433"/>
      <c r="O5" s="433"/>
      <c r="P5" s="433"/>
      <c r="Q5" s="433"/>
      <c r="R5" s="433"/>
    </row>
    <row r="6" spans="2:19" ht="15.75">
      <c r="C6" s="433" t="s">
        <v>418</v>
      </c>
      <c r="D6" s="433"/>
      <c r="E6" s="433"/>
      <c r="F6" s="433"/>
      <c r="G6" s="433"/>
      <c r="H6" s="433"/>
      <c r="I6" s="433"/>
      <c r="L6" s="433" t="s">
        <v>418</v>
      </c>
      <c r="M6" s="433"/>
      <c r="N6" s="433"/>
      <c r="O6" s="433"/>
      <c r="P6" s="433"/>
      <c r="Q6" s="433"/>
      <c r="R6" s="433"/>
    </row>
    <row r="7" spans="2:19" ht="5.25" customHeight="1" thickBot="1">
      <c r="B7" s="152"/>
      <c r="C7" s="152"/>
      <c r="D7" s="152"/>
      <c r="E7" s="153"/>
      <c r="F7" s="152"/>
      <c r="G7" s="152"/>
      <c r="H7" s="152"/>
      <c r="I7" s="152"/>
      <c r="K7" s="152"/>
      <c r="L7" s="152"/>
      <c r="M7" s="152"/>
      <c r="N7" s="153"/>
      <c r="O7" s="152"/>
      <c r="P7" s="152"/>
      <c r="Q7" s="152"/>
      <c r="R7" s="152"/>
    </row>
    <row r="8" spans="2:19" ht="6.75" customHeight="1">
      <c r="N8" s="201"/>
      <c r="Q8" s="151"/>
      <c r="R8" s="151"/>
    </row>
    <row r="9" spans="2:19" ht="23.25">
      <c r="B9" s="408" t="s">
        <v>375</v>
      </c>
      <c r="C9" s="408"/>
      <c r="D9" s="408"/>
      <c r="E9" s="408"/>
      <c r="F9" s="408"/>
      <c r="G9" s="408"/>
      <c r="H9" s="408"/>
      <c r="I9" s="408"/>
      <c r="K9" s="408" t="s">
        <v>375</v>
      </c>
      <c r="L9" s="408"/>
      <c r="M9" s="408"/>
      <c r="N9" s="408"/>
      <c r="O9" s="408"/>
      <c r="P9" s="408"/>
      <c r="Q9" s="408"/>
      <c r="R9" s="408"/>
    </row>
    <row r="10" spans="2:19">
      <c r="E10" s="151"/>
      <c r="F10" s="193"/>
      <c r="O10" s="193"/>
      <c r="Q10" s="151"/>
      <c r="R10" s="151"/>
    </row>
    <row r="11" spans="2:19" ht="15" customHeight="1">
      <c r="B11" s="219"/>
      <c r="C11" s="219"/>
      <c r="D11" s="219"/>
      <c r="E11" s="219"/>
      <c r="F11" s="219"/>
      <c r="G11" s="219"/>
      <c r="H11" s="219"/>
      <c r="I11" s="219"/>
      <c r="K11" s="219"/>
      <c r="L11" s="219"/>
      <c r="M11" s="219"/>
      <c r="N11" s="219"/>
      <c r="O11" s="219"/>
      <c r="P11" s="219"/>
      <c r="Q11" s="219"/>
      <c r="R11" s="219"/>
    </row>
    <row r="12" spans="2:19" ht="19.5" customHeight="1">
      <c r="B12" s="219" t="s">
        <v>376</v>
      </c>
      <c r="C12" s="219"/>
      <c r="D12" s="154" t="s">
        <v>2</v>
      </c>
      <c r="F12" s="278" t="s">
        <v>412</v>
      </c>
      <c r="G12" s="278"/>
      <c r="H12" s="278"/>
      <c r="I12" s="278"/>
      <c r="K12" s="219" t="s">
        <v>376</v>
      </c>
      <c r="L12" s="219"/>
      <c r="M12" s="154" t="s">
        <v>2</v>
      </c>
      <c r="N12" s="201"/>
      <c r="O12" s="278" t="s">
        <v>412</v>
      </c>
      <c r="P12" s="278"/>
      <c r="Q12" s="278"/>
      <c r="R12" s="278"/>
    </row>
    <row r="13" spans="2:19" ht="15.75" customHeight="1">
      <c r="B13" s="219"/>
      <c r="C13" s="219"/>
      <c r="D13" s="154"/>
      <c r="F13" s="278"/>
      <c r="G13" s="278"/>
      <c r="H13" s="278"/>
      <c r="I13" s="278"/>
      <c r="K13" s="219"/>
      <c r="L13" s="219"/>
      <c r="M13" s="154"/>
      <c r="N13" s="201"/>
      <c r="O13" s="278"/>
      <c r="P13" s="278"/>
      <c r="Q13" s="278"/>
      <c r="R13" s="278"/>
      <c r="S13" s="260"/>
    </row>
    <row r="14" spans="2:19" ht="15.75" customHeight="1">
      <c r="B14" s="202" t="s">
        <v>377</v>
      </c>
      <c r="C14" s="202"/>
      <c r="D14" s="154" t="s">
        <v>2</v>
      </c>
      <c r="F14" s="434" t="s">
        <v>449</v>
      </c>
      <c r="G14" s="434"/>
      <c r="H14" s="434"/>
      <c r="I14" s="434"/>
      <c r="K14" s="202" t="s">
        <v>377</v>
      </c>
      <c r="L14" s="202"/>
      <c r="M14" s="154" t="s">
        <v>2</v>
      </c>
      <c r="N14" s="201"/>
      <c r="O14" s="434" t="s">
        <v>449</v>
      </c>
      <c r="P14" s="434"/>
      <c r="Q14" s="434"/>
      <c r="R14" s="434"/>
      <c r="S14" s="260"/>
    </row>
    <row r="15" spans="2:19">
      <c r="B15" s="219"/>
      <c r="C15" s="219"/>
      <c r="D15" s="201"/>
      <c r="F15" s="190"/>
      <c r="G15" s="190"/>
      <c r="H15" s="190"/>
      <c r="I15" s="190"/>
      <c r="K15" s="219"/>
      <c r="L15" s="219"/>
      <c r="M15" s="201"/>
      <c r="N15" s="201"/>
      <c r="O15" s="190"/>
      <c r="P15" s="190"/>
      <c r="Q15" s="190"/>
      <c r="R15" s="190"/>
      <c r="S15" s="260"/>
    </row>
    <row r="16" spans="2:19">
      <c r="B16" s="219" t="s">
        <v>378</v>
      </c>
      <c r="C16" s="219"/>
      <c r="D16" s="201" t="s">
        <v>2</v>
      </c>
      <c r="F16" s="288" t="str">
        <f>SURTUG!F13</f>
        <v>TANGGAL BERANGKAT</v>
      </c>
      <c r="G16" s="320" t="s">
        <v>448</v>
      </c>
      <c r="H16" s="321">
        <f>N16</f>
        <v>0</v>
      </c>
      <c r="I16" s="190"/>
      <c r="K16" s="219" t="s">
        <v>378</v>
      </c>
      <c r="L16" s="219"/>
      <c r="M16" s="201" t="s">
        <v>2</v>
      </c>
      <c r="N16" s="201"/>
      <c r="O16" s="288" t="str">
        <f>F16</f>
        <v>TANGGAL BERANGKAT</v>
      </c>
      <c r="P16" s="320" t="s">
        <v>448</v>
      </c>
      <c r="Q16" s="321">
        <f>W16</f>
        <v>0</v>
      </c>
      <c r="R16" s="190"/>
      <c r="S16" s="260"/>
    </row>
    <row r="17" spans="2:25">
      <c r="B17" s="219"/>
      <c r="C17" s="219"/>
      <c r="D17" s="201"/>
      <c r="F17" s="190"/>
      <c r="G17" s="190"/>
      <c r="H17" s="190"/>
      <c r="I17" s="190"/>
      <c r="K17" s="219"/>
      <c r="L17" s="219"/>
      <c r="M17" s="201"/>
      <c r="N17" s="201"/>
      <c r="O17" s="190"/>
      <c r="P17" s="190"/>
      <c r="Q17" s="190"/>
      <c r="R17" s="190"/>
      <c r="S17" s="260"/>
    </row>
    <row r="18" spans="2:25">
      <c r="B18" s="219" t="s">
        <v>26</v>
      </c>
      <c r="C18" s="219"/>
      <c r="D18" s="201" t="s">
        <v>2</v>
      </c>
      <c r="F18" s="190" t="str">
        <f>SURTUG!F12</f>
        <v>NOMOR NOTA DINAS</v>
      </c>
      <c r="G18" s="190"/>
      <c r="H18" s="190"/>
      <c r="I18" s="190"/>
      <c r="K18" s="219" t="s">
        <v>26</v>
      </c>
      <c r="L18" s="219"/>
      <c r="M18" s="201" t="s">
        <v>2</v>
      </c>
      <c r="N18" s="201"/>
      <c r="O18" s="190" t="str">
        <f>F18</f>
        <v>NOMOR NOTA DINAS</v>
      </c>
      <c r="P18" s="190"/>
      <c r="Q18" s="190"/>
      <c r="R18" s="190"/>
      <c r="S18" s="260"/>
    </row>
    <row r="19" spans="2:25">
      <c r="B19" s="219"/>
      <c r="C19" s="219"/>
      <c r="D19" s="201"/>
      <c r="F19" s="190"/>
      <c r="G19" s="190"/>
      <c r="H19" s="190"/>
      <c r="I19" s="190" t="s">
        <v>282</v>
      </c>
      <c r="K19" s="219"/>
      <c r="L19" s="219"/>
      <c r="M19" s="201"/>
      <c r="N19" s="201"/>
      <c r="O19" s="190"/>
      <c r="P19" s="190"/>
      <c r="Q19" s="190"/>
      <c r="R19" s="190" t="s">
        <v>282</v>
      </c>
      <c r="S19" s="260"/>
    </row>
    <row r="20" spans="2:25">
      <c r="B20" s="219" t="s">
        <v>379</v>
      </c>
      <c r="C20" s="219"/>
      <c r="D20" s="201" t="s">
        <v>2</v>
      </c>
      <c r="F20" s="190" t="s">
        <v>383</v>
      </c>
      <c r="G20" s="190"/>
      <c r="H20" s="190"/>
      <c r="I20" s="190" t="s">
        <v>282</v>
      </c>
      <c r="K20" s="219" t="s">
        <v>379</v>
      </c>
      <c r="L20" s="219"/>
      <c r="M20" s="201" t="s">
        <v>2</v>
      </c>
      <c r="N20" s="201"/>
      <c r="O20" s="190" t="s">
        <v>383</v>
      </c>
      <c r="P20" s="190"/>
      <c r="Q20" s="190"/>
      <c r="R20" s="190" t="s">
        <v>282</v>
      </c>
    </row>
    <row r="21" spans="2:25" ht="9.75" customHeight="1">
      <c r="B21" s="219"/>
      <c r="C21" s="219"/>
      <c r="D21" s="201"/>
      <c r="F21" s="190"/>
      <c r="G21" s="190"/>
      <c r="H21" s="190"/>
      <c r="I21" s="190"/>
      <c r="K21" s="219"/>
      <c r="L21" s="219"/>
      <c r="M21" s="201"/>
      <c r="N21" s="201"/>
      <c r="O21" s="190"/>
      <c r="P21" s="190"/>
      <c r="Q21" s="190"/>
      <c r="R21" s="190"/>
      <c r="S21" s="305"/>
    </row>
    <row r="22" spans="2:25" ht="19.5" customHeight="1">
      <c r="B22" s="219" t="s">
        <v>380</v>
      </c>
      <c r="C22" s="219"/>
      <c r="D22" s="201" t="s">
        <v>2</v>
      </c>
      <c r="F22" s="190" t="s">
        <v>384</v>
      </c>
      <c r="G22" s="190"/>
      <c r="H22" s="190"/>
      <c r="I22" s="190"/>
      <c r="K22" s="219" t="s">
        <v>380</v>
      </c>
      <c r="L22" s="219"/>
      <c r="M22" s="201" t="s">
        <v>2</v>
      </c>
      <c r="N22" s="201"/>
      <c r="O22" s="190" t="s">
        <v>384</v>
      </c>
      <c r="P22" s="190"/>
      <c r="Q22" s="190"/>
      <c r="R22" s="190"/>
      <c r="S22" s="262"/>
      <c r="U22" s="262"/>
      <c r="W22" s="262"/>
      <c r="Y22" s="263"/>
    </row>
    <row r="23" spans="2:25">
      <c r="B23" s="219"/>
      <c r="C23" s="219"/>
      <c r="D23" s="201"/>
      <c r="F23" s="190"/>
      <c r="G23" s="190"/>
      <c r="H23" s="190"/>
      <c r="I23" s="190" t="s">
        <v>282</v>
      </c>
      <c r="K23" s="219"/>
      <c r="L23" s="219"/>
      <c r="M23" s="201"/>
      <c r="N23" s="201"/>
      <c r="O23" s="190"/>
      <c r="P23" s="190"/>
      <c r="Q23" s="190"/>
      <c r="R23" s="190" t="s">
        <v>282</v>
      </c>
    </row>
    <row r="24" spans="2:25">
      <c r="B24" s="219" t="s">
        <v>381</v>
      </c>
      <c r="C24" s="219"/>
      <c r="D24" s="201" t="s">
        <v>2</v>
      </c>
      <c r="F24" s="190" t="s">
        <v>459</v>
      </c>
      <c r="G24" s="190"/>
      <c r="H24" s="190"/>
      <c r="I24" s="190"/>
      <c r="K24" s="219" t="s">
        <v>381</v>
      </c>
      <c r="L24" s="219"/>
      <c r="M24" s="201" t="s">
        <v>2</v>
      </c>
      <c r="N24" s="201"/>
      <c r="O24" s="190" t="s">
        <v>459</v>
      </c>
      <c r="P24" s="190"/>
      <c r="Q24" s="190"/>
      <c r="R24" s="190"/>
    </row>
    <row r="25" spans="2:25" ht="9.75" customHeight="1" thickBot="1">
      <c r="B25" s="227"/>
      <c r="C25" s="227"/>
      <c r="D25" s="153"/>
      <c r="E25" s="227"/>
      <c r="F25" s="279"/>
      <c r="G25" s="279"/>
      <c r="H25" s="279"/>
      <c r="I25" s="279"/>
      <c r="K25" s="227"/>
      <c r="L25" s="227"/>
      <c r="M25" s="153"/>
      <c r="N25" s="227"/>
      <c r="O25" s="279"/>
      <c r="P25" s="279"/>
      <c r="Q25" s="279"/>
      <c r="R25" s="279"/>
    </row>
    <row r="26" spans="2:25">
      <c r="D26" s="201"/>
      <c r="F26" s="108"/>
      <c r="G26" s="108"/>
      <c r="H26" s="280"/>
      <c r="I26" s="108"/>
      <c r="M26" s="201"/>
      <c r="N26" s="201"/>
      <c r="O26" s="108"/>
      <c r="P26" s="108"/>
      <c r="Q26" s="280"/>
      <c r="R26" s="108"/>
    </row>
    <row r="27" spans="2:25" ht="15" customHeight="1">
      <c r="B27" s="151" t="s">
        <v>404</v>
      </c>
      <c r="D27" s="201" t="s">
        <v>2</v>
      </c>
      <c r="E27" s="151"/>
      <c r="F27" s="435" t="s">
        <v>456</v>
      </c>
      <c r="G27" s="435"/>
      <c r="H27" s="435"/>
      <c r="I27" s="435"/>
      <c r="K27" s="151" t="s">
        <v>404</v>
      </c>
      <c r="M27" s="201" t="s">
        <v>2</v>
      </c>
      <c r="O27" s="435" t="s">
        <v>456</v>
      </c>
      <c r="P27" s="435"/>
      <c r="Q27" s="435"/>
      <c r="R27" s="435"/>
      <c r="S27" s="262"/>
      <c r="U27" s="437"/>
      <c r="V27" s="437"/>
      <c r="W27" s="262"/>
      <c r="Y27" s="263"/>
    </row>
    <row r="28" spans="2:25" ht="16.5" customHeight="1">
      <c r="D28" s="201"/>
      <c r="E28" s="151"/>
      <c r="F28" s="435"/>
      <c r="G28" s="435"/>
      <c r="H28" s="435"/>
      <c r="I28" s="435"/>
      <c r="M28" s="201"/>
      <c r="O28" s="435"/>
      <c r="P28" s="435"/>
      <c r="Q28" s="435"/>
      <c r="R28" s="435"/>
      <c r="U28" s="437"/>
      <c r="V28" s="437"/>
      <c r="Y28" s="291"/>
    </row>
    <row r="29" spans="2:25" ht="3.75" customHeight="1">
      <c r="B29" s="393"/>
      <c r="C29" s="393"/>
      <c r="D29" s="201"/>
      <c r="E29" s="151"/>
      <c r="F29" s="431"/>
      <c r="G29" s="431"/>
      <c r="H29" s="431"/>
      <c r="I29" s="431"/>
      <c r="K29" s="393"/>
      <c r="L29" s="393"/>
      <c r="M29" s="201"/>
      <c r="O29" s="431"/>
      <c r="P29" s="431"/>
      <c r="Q29" s="431"/>
      <c r="R29" s="431"/>
      <c r="U29" s="437"/>
      <c r="V29" s="437"/>
      <c r="Y29" s="291"/>
    </row>
    <row r="30" spans="2:25" ht="14.25" customHeight="1">
      <c r="D30" s="201"/>
      <c r="E30" s="151"/>
      <c r="F30" s="274"/>
      <c r="G30" s="274"/>
      <c r="H30" s="274"/>
      <c r="I30" s="274"/>
      <c r="M30" s="201"/>
      <c r="O30" s="274"/>
      <c r="P30" s="274"/>
      <c r="Q30" s="274"/>
      <c r="R30" s="274"/>
      <c r="U30" s="262"/>
      <c r="V30" s="262"/>
    </row>
    <row r="31" spans="2:25" ht="15" customHeight="1">
      <c r="B31" s="151" t="s">
        <v>460</v>
      </c>
      <c r="D31" s="201" t="s">
        <v>2</v>
      </c>
      <c r="E31" s="151"/>
      <c r="F31" s="394" t="s">
        <v>466</v>
      </c>
      <c r="G31" s="394"/>
      <c r="H31" s="394"/>
      <c r="I31" s="394"/>
      <c r="K31" s="151" t="s">
        <v>460</v>
      </c>
      <c r="M31" s="201" t="s">
        <v>2</v>
      </c>
      <c r="O31" s="394" t="s">
        <v>466</v>
      </c>
      <c r="P31" s="394"/>
      <c r="Q31" s="394"/>
      <c r="R31" s="394"/>
    </row>
    <row r="32" spans="2:25" ht="31.5" customHeight="1">
      <c r="D32" s="201"/>
      <c r="E32" s="151"/>
      <c r="F32" s="394"/>
      <c r="G32" s="394"/>
      <c r="H32" s="394"/>
      <c r="I32" s="394"/>
      <c r="M32" s="201"/>
      <c r="O32" s="394"/>
      <c r="P32" s="394"/>
      <c r="Q32" s="394"/>
      <c r="R32" s="394"/>
      <c r="S32" s="262"/>
      <c r="W32" s="262"/>
    </row>
    <row r="33" spans="2:25" ht="14.25" customHeight="1">
      <c r="D33" s="201"/>
      <c r="E33" s="151"/>
      <c r="F33" s="428"/>
      <c r="G33" s="428"/>
      <c r="H33" s="428"/>
      <c r="I33" s="428"/>
      <c r="M33" s="201"/>
      <c r="O33" s="428"/>
      <c r="P33" s="428"/>
      <c r="Q33" s="428"/>
      <c r="R33" s="428"/>
    </row>
    <row r="34" spans="2:25" ht="6.75" customHeight="1">
      <c r="B34" s="272" t="s">
        <v>405</v>
      </c>
      <c r="C34" s="272"/>
      <c r="D34" s="270" t="s">
        <v>2</v>
      </c>
      <c r="E34" s="151"/>
      <c r="F34" s="429" t="s">
        <v>282</v>
      </c>
      <c r="G34" s="429"/>
      <c r="H34" s="429"/>
      <c r="I34" s="429"/>
      <c r="K34" s="272" t="s">
        <v>405</v>
      </c>
      <c r="L34" s="272"/>
      <c r="M34" s="270" t="s">
        <v>2</v>
      </c>
      <c r="O34" s="429" t="s">
        <v>282</v>
      </c>
      <c r="P34" s="429"/>
      <c r="Q34" s="429"/>
      <c r="R34" s="429"/>
    </row>
    <row r="35" spans="2:25" s="155" customFormat="1" ht="17.25" customHeight="1">
      <c r="B35" s="151"/>
      <c r="C35" s="151"/>
      <c r="D35" s="257"/>
      <c r="E35" s="151"/>
      <c r="F35" s="429"/>
      <c r="G35" s="429"/>
      <c r="H35" s="429"/>
      <c r="I35" s="429"/>
      <c r="K35" s="151"/>
      <c r="L35" s="151"/>
      <c r="M35" s="257"/>
      <c r="N35" s="151"/>
      <c r="O35" s="429"/>
      <c r="P35" s="429"/>
      <c r="Q35" s="429"/>
      <c r="R35" s="429"/>
      <c r="S35" s="259"/>
      <c r="T35" s="259"/>
      <c r="U35" s="259"/>
      <c r="V35" s="259"/>
      <c r="W35" s="259"/>
      <c r="X35" s="259"/>
      <c r="Y35" s="259"/>
    </row>
    <row r="36" spans="2:25" s="155" customFormat="1" ht="12" customHeight="1">
      <c r="B36" s="151"/>
      <c r="C36" s="151"/>
      <c r="D36" s="257"/>
      <c r="E36" s="151"/>
      <c r="F36" s="274"/>
      <c r="G36" s="274"/>
      <c r="H36" s="274"/>
      <c r="I36" s="274"/>
      <c r="K36" s="151"/>
      <c r="L36" s="151"/>
      <c r="M36" s="257"/>
      <c r="N36" s="151"/>
      <c r="O36" s="274"/>
      <c r="P36" s="274"/>
      <c r="Q36" s="274"/>
      <c r="R36" s="274"/>
      <c r="S36" s="259"/>
      <c r="T36" s="259"/>
      <c r="U36" s="259"/>
      <c r="V36" s="261"/>
      <c r="W36" s="262"/>
      <c r="X36" s="259"/>
      <c r="Y36" s="259"/>
    </row>
    <row r="37" spans="2:25" s="155" customFormat="1" ht="15" customHeight="1">
      <c r="B37" s="151" t="s">
        <v>406</v>
      </c>
      <c r="C37" s="151"/>
      <c r="D37" s="257" t="s">
        <v>2</v>
      </c>
      <c r="E37" s="151">
        <v>1</v>
      </c>
      <c r="F37" s="400" t="str">
        <f>SURTUG!G17</f>
        <v>NAMA1</v>
      </c>
      <c r="G37" s="400"/>
      <c r="H37" s="400"/>
      <c r="I37" s="274"/>
      <c r="K37" s="151" t="s">
        <v>406</v>
      </c>
      <c r="L37" s="151"/>
      <c r="M37" s="257" t="s">
        <v>2</v>
      </c>
      <c r="N37" s="151">
        <v>1</v>
      </c>
      <c r="O37" s="400" t="str">
        <f t="shared" ref="O37:O42" si="0">F37</f>
        <v>NAMA1</v>
      </c>
      <c r="P37" s="400"/>
      <c r="Q37" s="400"/>
      <c r="R37" s="274"/>
      <c r="S37" s="259"/>
      <c r="T37" s="259"/>
      <c r="U37" s="263"/>
      <c r="V37" s="259"/>
      <c r="W37" s="262"/>
      <c r="X37" s="259"/>
      <c r="Y37" s="259"/>
    </row>
    <row r="38" spans="2:25" s="155" customFormat="1" ht="15" customHeight="1">
      <c r="B38" s="151"/>
      <c r="C38" s="151"/>
      <c r="D38" s="257"/>
      <c r="E38" s="151"/>
      <c r="F38" s="292" t="str">
        <f>SURTUG!G19</f>
        <v>NIP1</v>
      </c>
      <c r="G38" s="292"/>
      <c r="H38" s="292"/>
      <c r="I38" s="274"/>
      <c r="K38" s="151"/>
      <c r="L38" s="151"/>
      <c r="M38" s="257"/>
      <c r="N38" s="151"/>
      <c r="O38" s="380" t="str">
        <f t="shared" si="0"/>
        <v>NIP1</v>
      </c>
      <c r="P38" s="292"/>
      <c r="Q38" s="292"/>
      <c r="R38" s="292"/>
      <c r="S38" s="259"/>
      <c r="T38" s="259"/>
      <c r="U38" s="259"/>
      <c r="V38" s="259"/>
      <c r="W38" s="259"/>
      <c r="X38" s="259"/>
      <c r="Y38" s="291"/>
    </row>
    <row r="39" spans="2:25" ht="15" customHeight="1">
      <c r="D39" s="257"/>
      <c r="E39" s="108">
        <v>2</v>
      </c>
      <c r="F39" s="292" t="str">
        <f>SURTUG!G22</f>
        <v>NAMA2</v>
      </c>
      <c r="G39" s="292"/>
      <c r="H39" s="292"/>
      <c r="I39" s="274"/>
      <c r="M39" s="257"/>
      <c r="N39" s="108">
        <v>2</v>
      </c>
      <c r="O39" s="400" t="str">
        <f t="shared" si="0"/>
        <v>NAMA2</v>
      </c>
      <c r="P39" s="400"/>
      <c r="Q39" s="400"/>
      <c r="R39" s="292"/>
      <c r="Y39" s="291"/>
    </row>
    <row r="40" spans="2:25" ht="15" customHeight="1">
      <c r="D40" s="201"/>
      <c r="E40" s="108"/>
      <c r="F40" s="390" t="str">
        <f>SURTUG!G24</f>
        <v>NIP2</v>
      </c>
      <c r="G40" s="390"/>
      <c r="H40" s="390"/>
      <c r="I40" s="390"/>
      <c r="M40" s="201"/>
      <c r="N40" s="108"/>
      <c r="O40" s="400" t="str">
        <f t="shared" si="0"/>
        <v>NIP2</v>
      </c>
      <c r="P40" s="400"/>
      <c r="Q40" s="400"/>
      <c r="R40" s="292"/>
      <c r="U40" s="264"/>
    </row>
    <row r="41" spans="2:25" ht="15" customHeight="1">
      <c r="B41" s="205"/>
      <c r="C41" s="205"/>
      <c r="D41" s="206"/>
      <c r="E41" s="284">
        <v>3</v>
      </c>
      <c r="F41" s="390" t="str">
        <f>SURTUG!G27</f>
        <v>NAMA3</v>
      </c>
      <c r="G41" s="390"/>
      <c r="H41" s="390"/>
      <c r="I41" s="274"/>
      <c r="K41" s="205"/>
      <c r="L41" s="205"/>
      <c r="M41" s="206"/>
      <c r="N41" s="284">
        <v>3</v>
      </c>
      <c r="O41" s="430" t="str">
        <f t="shared" si="0"/>
        <v>NAMA3</v>
      </c>
      <c r="P41" s="430"/>
      <c r="Q41" s="430"/>
      <c r="R41" s="292"/>
      <c r="U41" s="264"/>
      <c r="V41" s="262"/>
      <c r="Y41" s="151"/>
    </row>
    <row r="42" spans="2:25" ht="15" customHeight="1">
      <c r="B42" s="228"/>
      <c r="D42" s="206"/>
      <c r="E42" s="284"/>
      <c r="F42" s="391" t="str">
        <f>SURTUG!G29</f>
        <v>NIP3</v>
      </c>
      <c r="G42" s="391"/>
      <c r="H42" s="391"/>
      <c r="I42" s="205"/>
      <c r="K42" s="228"/>
      <c r="M42" s="206"/>
      <c r="N42" s="284"/>
      <c r="O42" s="400" t="str">
        <f t="shared" si="0"/>
        <v>NIP3</v>
      </c>
      <c r="P42" s="400"/>
      <c r="Q42" s="400"/>
      <c r="R42" s="292"/>
      <c r="V42" s="262"/>
      <c r="X42" s="263"/>
      <c r="Y42" s="151"/>
    </row>
    <row r="43" spans="2:25">
      <c r="B43" s="228"/>
      <c r="D43" s="206"/>
      <c r="E43" s="270">
        <v>4</v>
      </c>
      <c r="F43" s="427"/>
      <c r="G43" s="427"/>
      <c r="H43" s="427"/>
      <c r="I43" s="205"/>
      <c r="K43" s="228"/>
      <c r="M43" s="206"/>
      <c r="N43" s="270">
        <v>4</v>
      </c>
      <c r="O43" s="427"/>
      <c r="P43" s="427"/>
      <c r="Q43" s="427"/>
      <c r="R43" s="205"/>
      <c r="Y43" s="151"/>
    </row>
    <row r="44" spans="2:25">
      <c r="B44" s="228"/>
      <c r="D44" s="206"/>
      <c r="E44" s="270"/>
      <c r="F44" s="423"/>
      <c r="G44" s="423"/>
      <c r="H44" s="423"/>
      <c r="I44" s="205"/>
      <c r="K44" s="228"/>
      <c r="M44" s="206"/>
      <c r="N44" s="270"/>
      <c r="O44" s="423"/>
      <c r="P44" s="423"/>
      <c r="Q44" s="423"/>
      <c r="R44" s="205"/>
      <c r="V44" s="265"/>
    </row>
    <row r="45" spans="2:25" ht="9.75" customHeight="1">
      <c r="B45" s="228"/>
      <c r="C45" s="155"/>
      <c r="D45" s="206"/>
      <c r="F45" s="281"/>
      <c r="G45" s="205"/>
      <c r="H45" s="108"/>
      <c r="I45" s="282"/>
      <c r="J45" s="201"/>
      <c r="K45" s="228"/>
      <c r="L45" s="155"/>
      <c r="M45" s="206"/>
      <c r="N45" s="201"/>
      <c r="O45" s="281"/>
      <c r="P45" s="205"/>
      <c r="Q45" s="108"/>
      <c r="R45" s="282"/>
      <c r="V45" s="263"/>
    </row>
    <row r="46" spans="2:25" ht="15.75">
      <c r="B46" s="204" t="s">
        <v>407</v>
      </c>
      <c r="C46" s="155"/>
      <c r="D46" s="206" t="s">
        <v>2</v>
      </c>
      <c r="F46" s="281" t="str">
        <f>SURTUG!G37</f>
        <v>JUMLAH HARI</v>
      </c>
      <c r="G46" s="205"/>
      <c r="H46" s="108"/>
      <c r="I46" s="282"/>
      <c r="J46" s="231"/>
      <c r="K46" s="204" t="s">
        <v>407</v>
      </c>
      <c r="L46" s="155"/>
      <c r="M46" s="206" t="s">
        <v>2</v>
      </c>
      <c r="N46" s="201"/>
      <c r="O46" s="281" t="str">
        <f>F46</f>
        <v>JUMLAH HARI</v>
      </c>
      <c r="P46" s="205"/>
      <c r="Q46" s="108"/>
      <c r="R46" s="282"/>
      <c r="V46" s="266"/>
      <c r="W46" s="262"/>
    </row>
    <row r="47" spans="2:25" ht="15.75">
      <c r="B47" s="228"/>
      <c r="C47" s="155"/>
      <c r="D47" s="206"/>
      <c r="F47" s="281"/>
      <c r="G47" s="205"/>
      <c r="H47" s="108"/>
      <c r="I47" s="282"/>
      <c r="J47" s="232"/>
      <c r="K47" s="228"/>
      <c r="L47" s="155"/>
      <c r="M47" s="206"/>
      <c r="N47" s="201"/>
      <c r="O47" s="281"/>
      <c r="P47" s="205"/>
      <c r="Q47" s="108"/>
      <c r="R47" s="282"/>
      <c r="V47" s="264"/>
      <c r="W47" s="262"/>
    </row>
    <row r="48" spans="2:25">
      <c r="B48" s="204" t="s">
        <v>408</v>
      </c>
      <c r="C48" s="251"/>
      <c r="D48" s="258" t="s">
        <v>2</v>
      </c>
      <c r="E48" s="252"/>
      <c r="F48" s="281" t="s">
        <v>467</v>
      </c>
      <c r="G48" s="58"/>
      <c r="H48" s="58"/>
      <c r="I48" s="58"/>
      <c r="J48" s="201"/>
      <c r="K48" s="204" t="s">
        <v>408</v>
      </c>
      <c r="L48" s="251"/>
      <c r="M48" s="258" t="s">
        <v>2</v>
      </c>
      <c r="N48" s="252"/>
      <c r="O48" s="281" t="s">
        <v>467</v>
      </c>
      <c r="P48" s="58"/>
      <c r="Q48" s="58"/>
      <c r="R48" s="58"/>
      <c r="V48" s="266"/>
      <c r="Y48" s="291"/>
    </row>
    <row r="49" spans="2:26">
      <c r="B49" s="228"/>
      <c r="C49" s="155"/>
      <c r="D49" s="206"/>
      <c r="F49" s="281" t="s">
        <v>33</v>
      </c>
      <c r="G49" s="108" t="s">
        <v>2</v>
      </c>
      <c r="H49" s="392" t="s">
        <v>488</v>
      </c>
      <c r="I49" s="392"/>
      <c r="K49" s="228"/>
      <c r="L49" s="155"/>
      <c r="M49" s="206"/>
      <c r="N49" s="201"/>
      <c r="O49" s="281" t="s">
        <v>33</v>
      </c>
      <c r="P49" s="108" t="s">
        <v>2</v>
      </c>
      <c r="Q49" s="424" t="str">
        <f>H49</f>
        <v>KODE REKENING</v>
      </c>
      <c r="R49" s="424"/>
      <c r="V49" s="266"/>
      <c r="Y49" s="291"/>
    </row>
    <row r="50" spans="2:26">
      <c r="B50" s="228"/>
      <c r="C50" s="155"/>
      <c r="D50" s="206"/>
      <c r="F50" s="281"/>
      <c r="G50" s="108"/>
      <c r="H50" s="108"/>
      <c r="I50" s="108"/>
      <c r="K50" s="228"/>
      <c r="L50" s="155"/>
      <c r="M50" s="206"/>
      <c r="N50" s="201"/>
      <c r="O50" s="281"/>
      <c r="P50" s="108"/>
      <c r="Q50" s="108"/>
      <c r="R50" s="108"/>
      <c r="V50" s="266"/>
    </row>
    <row r="51" spans="2:26" ht="15.75" customHeight="1">
      <c r="B51" s="204" t="s">
        <v>409</v>
      </c>
      <c r="C51" s="155"/>
      <c r="D51" s="206" t="s">
        <v>2</v>
      </c>
      <c r="F51" s="426" t="str">
        <f>SURTUG!G41</f>
        <v>Perjalanan Dinas Dalam Kota, dalam rangka Distribusi Obat ke puskesmas.</v>
      </c>
      <c r="G51" s="426"/>
      <c r="H51" s="426"/>
      <c r="I51" s="426"/>
      <c r="K51" s="204" t="s">
        <v>409</v>
      </c>
      <c r="L51" s="155"/>
      <c r="M51" s="206" t="s">
        <v>2</v>
      </c>
      <c r="N51" s="201"/>
      <c r="O51" s="426" t="str">
        <f>F51</f>
        <v>Perjalanan Dinas Dalam Kota, dalam rangka Distribusi Obat ke puskesmas.</v>
      </c>
      <c r="P51" s="426"/>
      <c r="Q51" s="426"/>
      <c r="R51" s="426"/>
      <c r="V51" s="266"/>
      <c r="W51" s="262"/>
    </row>
    <row r="52" spans="2:26">
      <c r="B52" s="228"/>
      <c r="C52" s="155"/>
      <c r="D52" s="206"/>
      <c r="F52" s="426"/>
      <c r="G52" s="426"/>
      <c r="H52" s="426"/>
      <c r="I52" s="426"/>
      <c r="K52" s="228"/>
      <c r="L52" s="155"/>
      <c r="M52" s="206"/>
      <c r="N52" s="201"/>
      <c r="O52" s="426"/>
      <c r="P52" s="426"/>
      <c r="Q52" s="426"/>
      <c r="R52" s="426"/>
      <c r="V52" s="264"/>
      <c r="W52" s="262"/>
      <c r="Z52" s="64"/>
    </row>
    <row r="53" spans="2:26">
      <c r="B53" s="228"/>
      <c r="C53" s="155"/>
      <c r="D53" s="160"/>
      <c r="F53" s="281"/>
      <c r="G53" s="108"/>
      <c r="H53" s="108"/>
      <c r="I53" s="108"/>
      <c r="K53" s="228"/>
      <c r="L53" s="155"/>
      <c r="M53" s="160"/>
      <c r="N53" s="201"/>
      <c r="O53" s="281"/>
      <c r="P53" s="108"/>
      <c r="Q53" s="108"/>
      <c r="R53" s="108"/>
      <c r="U53" s="291"/>
      <c r="V53" s="266"/>
      <c r="Y53" s="291"/>
      <c r="Z53" s="64"/>
    </row>
    <row r="54" spans="2:26">
      <c r="B54" s="108" t="s">
        <v>386</v>
      </c>
      <c r="C54" s="108"/>
      <c r="F54" s="108"/>
      <c r="G54" s="108"/>
      <c r="H54" s="108"/>
      <c r="I54" s="108"/>
      <c r="K54" s="108" t="s">
        <v>386</v>
      </c>
      <c r="L54" s="108"/>
      <c r="N54" s="201"/>
      <c r="O54" s="108"/>
      <c r="P54" s="108"/>
      <c r="Q54" s="108"/>
      <c r="R54" s="108"/>
      <c r="U54" s="291"/>
      <c r="V54" s="267"/>
      <c r="Y54" s="291"/>
      <c r="Z54" s="64"/>
    </row>
    <row r="55" spans="2:26" ht="6" customHeight="1">
      <c r="B55" s="108"/>
      <c r="C55" s="108"/>
      <c r="F55" s="108"/>
      <c r="G55" s="108"/>
      <c r="H55" s="108"/>
      <c r="I55" s="108"/>
      <c r="K55" s="108"/>
      <c r="L55" s="108"/>
      <c r="N55" s="201"/>
      <c r="O55" s="108"/>
      <c r="P55" s="108"/>
      <c r="Q55" s="108"/>
      <c r="R55" s="108"/>
      <c r="V55" s="267"/>
      <c r="Z55" s="283"/>
    </row>
    <row r="56" spans="2:26" ht="6.75" customHeight="1">
      <c r="F56" s="108"/>
      <c r="G56" s="108"/>
      <c r="H56" s="108"/>
      <c r="I56" s="108"/>
      <c r="N56" s="201"/>
      <c r="O56" s="108"/>
      <c r="P56" s="108"/>
      <c r="Q56" s="108"/>
      <c r="R56" s="108"/>
    </row>
    <row r="57" spans="2:26" ht="15.75">
      <c r="F57" s="108"/>
      <c r="G57" s="108"/>
      <c r="H57" s="417" t="s">
        <v>410</v>
      </c>
      <c r="I57" s="417"/>
      <c r="N57" s="201"/>
      <c r="O57" s="108"/>
      <c r="P57" s="108"/>
      <c r="Q57" s="417" t="s">
        <v>410</v>
      </c>
      <c r="R57" s="417"/>
      <c r="U57" s="263"/>
      <c r="W57" s="262"/>
    </row>
    <row r="58" spans="2:26" ht="15.75" customHeight="1">
      <c r="B58" s="436" t="s">
        <v>465</v>
      </c>
      <c r="C58" s="436"/>
      <c r="F58" s="108"/>
      <c r="G58" s="108"/>
      <c r="H58" s="417" t="s">
        <v>415</v>
      </c>
      <c r="I58" s="417"/>
      <c r="K58" s="436" t="s">
        <v>465</v>
      </c>
      <c r="L58" s="436"/>
      <c r="N58" s="201"/>
      <c r="O58" s="108"/>
      <c r="P58" s="108"/>
      <c r="Q58" s="417" t="s">
        <v>415</v>
      </c>
      <c r="R58" s="417"/>
      <c r="Y58" s="291"/>
    </row>
    <row r="59" spans="2:26" ht="15" customHeight="1">
      <c r="B59" s="436"/>
      <c r="C59" s="436"/>
      <c r="F59" s="108"/>
      <c r="G59" s="108"/>
      <c r="H59" s="108"/>
      <c r="I59" s="108"/>
      <c r="K59" s="436"/>
      <c r="L59" s="436"/>
      <c r="N59" s="201"/>
      <c r="O59" s="108"/>
      <c r="P59" s="108"/>
      <c r="Q59" s="108"/>
      <c r="R59" s="108"/>
      <c r="Y59" s="291"/>
    </row>
    <row r="60" spans="2:26" ht="15" customHeight="1">
      <c r="B60" s="436"/>
      <c r="C60" s="436"/>
      <c r="F60" s="108"/>
      <c r="G60" s="108"/>
      <c r="H60" s="108"/>
      <c r="I60" s="108"/>
      <c r="K60" s="436"/>
      <c r="L60" s="436"/>
      <c r="N60" s="201"/>
      <c r="O60" s="108"/>
      <c r="P60" s="108"/>
      <c r="Q60" s="108"/>
      <c r="R60" s="108"/>
    </row>
    <row r="61" spans="2:26" ht="15" customHeight="1">
      <c r="B61" s="436"/>
      <c r="C61" s="436"/>
      <c r="F61" s="108"/>
      <c r="G61" s="108"/>
      <c r="H61" s="108"/>
      <c r="I61" s="108"/>
      <c r="K61" s="436"/>
      <c r="L61" s="436"/>
      <c r="N61" s="201"/>
      <c r="O61" s="108"/>
      <c r="P61" s="108"/>
      <c r="Q61" s="108"/>
      <c r="R61" s="108"/>
    </row>
    <row r="62" spans="2:26" ht="15.75">
      <c r="B62" s="436"/>
      <c r="C62" s="436"/>
      <c r="F62" s="108"/>
      <c r="G62" s="108"/>
      <c r="H62" s="425" t="s">
        <v>469</v>
      </c>
      <c r="I62" s="425"/>
      <c r="K62" s="436"/>
      <c r="L62" s="436"/>
      <c r="N62" s="201"/>
      <c r="O62" s="108"/>
      <c r="P62" s="108"/>
      <c r="Q62" s="425" t="str">
        <f>H62</f>
        <v>Agustina Rahmawati, S.A.P</v>
      </c>
      <c r="R62" s="425"/>
      <c r="S62" s="262"/>
      <c r="W62" s="262"/>
    </row>
    <row r="63" spans="2:26">
      <c r="F63" s="108"/>
      <c r="G63" s="108"/>
      <c r="H63" s="422" t="s">
        <v>496</v>
      </c>
      <c r="I63" s="422"/>
      <c r="N63" s="201"/>
      <c r="O63" s="108"/>
      <c r="P63" s="108"/>
      <c r="Q63" s="422" t="str">
        <f>H63</f>
        <v>NIP. 19800830 200212 2 009</v>
      </c>
      <c r="R63" s="422"/>
      <c r="Y63" s="291"/>
    </row>
    <row r="64" spans="2:26">
      <c r="H64" s="415"/>
      <c r="I64" s="415"/>
      <c r="L64" s="108"/>
      <c r="Y64" s="291"/>
    </row>
    <row r="65" spans="4:25">
      <c r="L65" s="108"/>
    </row>
    <row r="66" spans="4:25">
      <c r="F66" s="435"/>
      <c r="G66" s="435"/>
      <c r="H66" s="435"/>
      <c r="I66" s="435"/>
      <c r="L66" s="108"/>
    </row>
    <row r="67" spans="4:25">
      <c r="F67" s="435"/>
      <c r="G67" s="435"/>
      <c r="H67" s="435"/>
      <c r="I67" s="435"/>
      <c r="L67" s="108"/>
      <c r="W67" s="262"/>
    </row>
    <row r="68" spans="4:25">
      <c r="H68" s="415"/>
      <c r="I68" s="415"/>
      <c r="S68" s="262"/>
      <c r="U68" s="263"/>
      <c r="Y68" s="291"/>
    </row>
    <row r="69" spans="4:25" ht="15" customHeight="1">
      <c r="D69" s="201"/>
      <c r="E69" s="151"/>
      <c r="F69" s="394"/>
      <c r="G69" s="394"/>
      <c r="H69" s="394"/>
      <c r="I69" s="394"/>
      <c r="Y69" s="291"/>
    </row>
    <row r="70" spans="4:25" ht="34.5" customHeight="1">
      <c r="D70" s="201"/>
      <c r="E70" s="151"/>
      <c r="F70" s="394"/>
      <c r="G70" s="394"/>
      <c r="H70" s="394"/>
      <c r="I70" s="394"/>
      <c r="L70" s="425"/>
      <c r="M70" s="425"/>
    </row>
    <row r="71" spans="4:25">
      <c r="D71" s="201"/>
      <c r="E71" s="151"/>
      <c r="F71" s="410"/>
      <c r="G71" s="410"/>
      <c r="H71" s="410"/>
      <c r="I71" s="410"/>
      <c r="L71" s="422"/>
      <c r="M71" s="422"/>
    </row>
    <row r="72" spans="4:25" ht="15.75">
      <c r="H72" s="414"/>
      <c r="I72" s="414"/>
      <c r="L72" s="425"/>
      <c r="M72" s="425"/>
    </row>
    <row r="73" spans="4:25" ht="15" customHeight="1">
      <c r="F73" s="394"/>
      <c r="G73" s="394"/>
      <c r="H73" s="394"/>
      <c r="I73" s="394"/>
      <c r="L73" s="422"/>
      <c r="M73" s="422"/>
    </row>
    <row r="74" spans="4:25" ht="15" customHeight="1">
      <c r="F74" s="394"/>
      <c r="G74" s="394"/>
      <c r="H74" s="394"/>
      <c r="I74" s="394"/>
      <c r="S74" s="262"/>
      <c r="U74" s="263"/>
      <c r="W74" s="262"/>
      <c r="Y74" s="263"/>
    </row>
    <row r="75" spans="4:25" ht="15" customHeight="1">
      <c r="F75" s="394"/>
      <c r="G75" s="394"/>
      <c r="H75" s="394"/>
      <c r="I75" s="394"/>
    </row>
    <row r="76" spans="4:25" ht="15" customHeight="1">
      <c r="F76" s="394"/>
      <c r="G76" s="394"/>
      <c r="H76" s="394"/>
      <c r="I76" s="394"/>
    </row>
    <row r="79" spans="4:25" ht="15" customHeight="1">
      <c r="F79" s="435"/>
      <c r="G79" s="435"/>
      <c r="H79" s="435"/>
      <c r="I79" s="435"/>
      <c r="S79" s="262"/>
      <c r="U79" s="263"/>
    </row>
    <row r="80" spans="4:25" ht="36.75" customHeight="1">
      <c r="F80" s="435"/>
      <c r="G80" s="435"/>
      <c r="H80" s="435"/>
      <c r="I80" s="435"/>
    </row>
    <row r="82" spans="6:9">
      <c r="F82" s="435"/>
      <c r="G82" s="435"/>
      <c r="H82" s="435"/>
      <c r="I82" s="435"/>
    </row>
    <row r="83" spans="6:9">
      <c r="F83" s="435"/>
      <c r="G83" s="435"/>
      <c r="H83" s="435"/>
      <c r="I83" s="435"/>
    </row>
    <row r="86" spans="6:9">
      <c r="F86" s="435"/>
      <c r="G86" s="435"/>
      <c r="H86" s="435"/>
      <c r="I86" s="435"/>
    </row>
    <row r="87" spans="6:9">
      <c r="F87" s="435"/>
      <c r="G87" s="435"/>
      <c r="H87" s="435"/>
      <c r="I87" s="435"/>
    </row>
    <row r="88" spans="6:9">
      <c r="F88" s="431"/>
      <c r="G88" s="431"/>
      <c r="H88" s="431"/>
      <c r="I88" s="431"/>
    </row>
    <row r="89" spans="6:9">
      <c r="F89" s="274"/>
      <c r="G89" s="274"/>
      <c r="H89" s="274"/>
      <c r="I89" s="274"/>
    </row>
    <row r="90" spans="6:9">
      <c r="F90" s="438"/>
      <c r="G90" s="438"/>
      <c r="H90" s="438"/>
      <c r="I90" s="438"/>
    </row>
    <row r="91" spans="6:9" ht="15" customHeight="1">
      <c r="F91" s="438"/>
      <c r="G91" s="438"/>
      <c r="H91" s="438"/>
      <c r="I91" s="438"/>
    </row>
    <row r="95" spans="6:9" ht="15" customHeight="1"/>
    <row r="122" ht="15.75" customHeight="1"/>
    <row r="123" ht="15" customHeight="1"/>
    <row r="124" ht="15" customHeight="1"/>
    <row r="125" ht="15" customHeight="1"/>
    <row r="220" spans="8:8">
      <c r="H220" s="151" t="s">
        <v>468</v>
      </c>
    </row>
  </sheetData>
  <dataConsolidate/>
  <mergeCells count="68">
    <mergeCell ref="H63:I63"/>
    <mergeCell ref="F44:H44"/>
    <mergeCell ref="F33:I33"/>
    <mergeCell ref="F14:I14"/>
    <mergeCell ref="F51:I52"/>
    <mergeCell ref="F43:H43"/>
    <mergeCell ref="F37:H37"/>
    <mergeCell ref="F90:I91"/>
    <mergeCell ref="F79:I80"/>
    <mergeCell ref="F82:I83"/>
    <mergeCell ref="H72:I72"/>
    <mergeCell ref="F86:I87"/>
    <mergeCell ref="C2:I2"/>
    <mergeCell ref="C4:I4"/>
    <mergeCell ref="C5:I5"/>
    <mergeCell ref="C6:I6"/>
    <mergeCell ref="F31:I32"/>
    <mergeCell ref="F27:I28"/>
    <mergeCell ref="C3:I3"/>
    <mergeCell ref="B9:I9"/>
    <mergeCell ref="B29:C29"/>
    <mergeCell ref="B58:C62"/>
    <mergeCell ref="F73:I76"/>
    <mergeCell ref="H68:I68"/>
    <mergeCell ref="F66:I67"/>
    <mergeCell ref="U27:V27"/>
    <mergeCell ref="U28:V28"/>
    <mergeCell ref="U29:V29"/>
    <mergeCell ref="L72:M72"/>
    <mergeCell ref="L73:M73"/>
    <mergeCell ref="H58:I58"/>
    <mergeCell ref="L70:M70"/>
    <mergeCell ref="F34:I35"/>
    <mergeCell ref="H62:I62"/>
    <mergeCell ref="H57:I57"/>
    <mergeCell ref="F29:I29"/>
    <mergeCell ref="L71:M71"/>
    <mergeCell ref="F71:I71"/>
    <mergeCell ref="F69:I70"/>
    <mergeCell ref="H64:I64"/>
    <mergeCell ref="F88:I88"/>
    <mergeCell ref="L2:R2"/>
    <mergeCell ref="L3:R3"/>
    <mergeCell ref="L4:R4"/>
    <mergeCell ref="L5:R5"/>
    <mergeCell ref="L6:R6"/>
    <mergeCell ref="K9:R9"/>
    <mergeCell ref="O14:R14"/>
    <mergeCell ref="O27:R28"/>
    <mergeCell ref="K29:L29"/>
    <mergeCell ref="O29:R29"/>
    <mergeCell ref="K58:L62"/>
    <mergeCell ref="Q58:R58"/>
    <mergeCell ref="O43:Q43"/>
    <mergeCell ref="O31:R32"/>
    <mergeCell ref="O33:R33"/>
    <mergeCell ref="O34:R35"/>
    <mergeCell ref="O37:Q37"/>
    <mergeCell ref="O39:Q39"/>
    <mergeCell ref="O40:Q40"/>
    <mergeCell ref="O41:Q41"/>
    <mergeCell ref="O42:Q42"/>
    <mergeCell ref="Q63:R63"/>
    <mergeCell ref="O44:Q44"/>
    <mergeCell ref="Q49:R49"/>
    <mergeCell ref="Q57:R57"/>
    <mergeCell ref="Q62:R62"/>
    <mergeCell ref="O51:R52"/>
  </mergeCells>
  <printOptions horizontalCentered="1"/>
  <pageMargins left="0.19685039370078741" right="0.19685039370078741" top="0.59055118110236227" bottom="1.1811023622047245" header="0.31496062992125984" footer="0.31496062992125984"/>
  <pageSetup paperSize="5" scale="80" orientation="portrait" horizontalDpi="4294967293" verticalDpi="144"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B2:T179"/>
  <sheetViews>
    <sheetView view="pageBreakPreview" zoomScale="136" zoomScaleNormal="89" zoomScaleSheetLayoutView="136" workbookViewId="0">
      <selection activeCell="G58" sqref="G58:I58"/>
    </sheetView>
  </sheetViews>
  <sheetFormatPr defaultColWidth="9.140625" defaultRowHeight="15"/>
  <cols>
    <col min="1" max="1" width="6.42578125" style="151" customWidth="1"/>
    <col min="2" max="2" width="11" style="151" customWidth="1"/>
    <col min="3" max="3" width="1.7109375" style="151" customWidth="1"/>
    <col min="4" max="4" width="2.7109375" style="201" customWidth="1"/>
    <col min="5" max="5" width="18.5703125" style="151" customWidth="1"/>
    <col min="6" max="6" width="2.140625" style="151" customWidth="1"/>
    <col min="7" max="7" width="21.5703125" style="151" customWidth="1"/>
    <col min="8" max="8" width="1.7109375" style="151" customWidth="1"/>
    <col min="9" max="9" width="41.28515625" style="151" customWidth="1"/>
    <col min="10" max="10" width="9.140625" style="151"/>
    <col min="11" max="11" width="11" style="151" customWidth="1"/>
    <col min="12" max="12" width="1.7109375" style="151" customWidth="1"/>
    <col min="13" max="13" width="2.7109375" style="151" customWidth="1"/>
    <col min="14" max="14" width="18.5703125" style="151" customWidth="1"/>
    <col min="15" max="15" width="2.140625" style="151" customWidth="1"/>
    <col min="16" max="16" width="21.5703125" style="151" customWidth="1"/>
    <col min="17" max="17" width="1.7109375" style="151" customWidth="1"/>
    <col min="18" max="18" width="41.28515625" style="151" customWidth="1"/>
    <col min="19" max="19" width="27.5703125" style="151" customWidth="1"/>
    <col min="20" max="23" width="9.140625" style="151" customWidth="1"/>
    <col min="24" max="26" width="9.140625" style="151"/>
    <col min="27" max="28" width="9.140625" style="151" customWidth="1"/>
    <col min="29" max="16384" width="9.140625" style="151"/>
  </cols>
  <sheetData>
    <row r="2" spans="2:20" ht="20.25">
      <c r="D2" s="413" t="s">
        <v>25</v>
      </c>
      <c r="E2" s="413"/>
      <c r="F2" s="413"/>
      <c r="G2" s="413"/>
      <c r="H2" s="413"/>
      <c r="I2" s="413"/>
      <c r="M2" s="413" t="str">
        <f>D2</f>
        <v>PEMERINTAH KABUPATEN PASER</v>
      </c>
      <c r="N2" s="413"/>
      <c r="O2" s="413"/>
      <c r="P2" s="413"/>
      <c r="Q2" s="413"/>
      <c r="R2" s="413"/>
    </row>
    <row r="3" spans="2:20" ht="26.25">
      <c r="D3" s="416" t="s">
        <v>0</v>
      </c>
      <c r="E3" s="416"/>
      <c r="F3" s="416"/>
      <c r="G3" s="416"/>
      <c r="H3" s="416"/>
      <c r="I3" s="416"/>
      <c r="M3" s="416" t="str">
        <f>D3</f>
        <v>DINAS KESEHATAN</v>
      </c>
      <c r="N3" s="416"/>
      <c r="O3" s="416"/>
      <c r="P3" s="416"/>
      <c r="Q3" s="416"/>
      <c r="R3" s="416"/>
    </row>
    <row r="4" spans="2:20" ht="20.25">
      <c r="D4" s="413" t="s">
        <v>411</v>
      </c>
      <c r="E4" s="413"/>
      <c r="F4" s="413"/>
      <c r="G4" s="413"/>
      <c r="H4" s="413"/>
      <c r="I4" s="413"/>
      <c r="M4" s="413" t="str">
        <f>D4</f>
        <v>UPTD PERBEKALAN OBAT DAN ALKES</v>
      </c>
      <c r="N4" s="413"/>
      <c r="O4" s="413"/>
      <c r="P4" s="413"/>
      <c r="Q4" s="413"/>
      <c r="R4" s="413"/>
    </row>
    <row r="5" spans="2:20" ht="15.75">
      <c r="D5" s="405" t="s">
        <v>447</v>
      </c>
      <c r="E5" s="405"/>
      <c r="F5" s="405"/>
      <c r="G5" s="405"/>
      <c r="H5" s="405"/>
      <c r="I5" s="405"/>
      <c r="M5" s="405" t="str">
        <f>D5</f>
        <v>Jln.YOS SUDARSO, SENAKEN Tlp.(0543)21285</v>
      </c>
      <c r="N5" s="405"/>
      <c r="O5" s="405"/>
      <c r="P5" s="405"/>
      <c r="Q5" s="405"/>
      <c r="R5" s="405"/>
    </row>
    <row r="6" spans="2:20">
      <c r="D6" s="406" t="s">
        <v>418</v>
      </c>
      <c r="E6" s="406"/>
      <c r="F6" s="406"/>
      <c r="G6" s="406"/>
      <c r="H6" s="406"/>
      <c r="I6" s="406"/>
      <c r="M6" s="406" t="str">
        <f>D6</f>
        <v>TANA PASER</v>
      </c>
      <c r="N6" s="406"/>
      <c r="O6" s="406"/>
      <c r="P6" s="406"/>
      <c r="Q6" s="406"/>
      <c r="R6" s="406"/>
    </row>
    <row r="7" spans="2:20" ht="15.75" thickBot="1">
      <c r="B7" s="152"/>
      <c r="C7" s="152"/>
      <c r="D7" s="153"/>
      <c r="E7" s="152"/>
      <c r="F7" s="152"/>
      <c r="G7" s="152"/>
      <c r="H7" s="152"/>
      <c r="I7" s="152"/>
      <c r="K7" s="152"/>
      <c r="L7" s="152"/>
      <c r="M7" s="153"/>
      <c r="N7" s="152"/>
      <c r="O7" s="152"/>
      <c r="P7" s="152"/>
      <c r="Q7" s="152"/>
      <c r="R7" s="152"/>
    </row>
    <row r="8" spans="2:20">
      <c r="E8" s="420"/>
      <c r="F8" s="420"/>
      <c r="G8" s="421"/>
      <c r="M8" s="201"/>
      <c r="S8" s="419"/>
      <c r="T8" s="419"/>
    </row>
    <row r="9" spans="2:20" ht="23.25">
      <c r="B9" s="408" t="s">
        <v>457</v>
      </c>
      <c r="C9" s="408"/>
      <c r="D9" s="408"/>
      <c r="E9" s="408"/>
      <c r="F9" s="408"/>
      <c r="G9" s="408"/>
      <c r="H9" s="408"/>
      <c r="I9" s="408"/>
      <c r="K9" s="408" t="s">
        <v>457</v>
      </c>
      <c r="L9" s="408"/>
      <c r="M9" s="408"/>
      <c r="N9" s="408"/>
      <c r="O9" s="408"/>
      <c r="P9" s="408"/>
      <c r="Q9" s="408"/>
      <c r="R9" s="408"/>
    </row>
    <row r="10" spans="2:20">
      <c r="D10" s="151"/>
      <c r="E10" s="193" t="s">
        <v>316</v>
      </c>
      <c r="F10" s="151" t="s">
        <v>2</v>
      </c>
      <c r="G10" s="151" t="s">
        <v>489</v>
      </c>
      <c r="N10" s="193" t="s">
        <v>316</v>
      </c>
      <c r="O10" s="151" t="s">
        <v>2</v>
      </c>
      <c r="P10" s="151" t="str">
        <f>G10</f>
        <v>NOMOR SURAT TUGAS</v>
      </c>
    </row>
    <row r="11" spans="2:20">
      <c r="M11" s="201"/>
    </row>
    <row r="12" spans="2:20" ht="19.5" customHeight="1">
      <c r="B12" s="155" t="s">
        <v>1</v>
      </c>
      <c r="C12" s="151" t="s">
        <v>2</v>
      </c>
      <c r="D12" s="154"/>
      <c r="E12" s="300" t="s">
        <v>454</v>
      </c>
      <c r="F12" s="410" t="s">
        <v>490</v>
      </c>
      <c r="G12" s="410"/>
      <c r="H12" s="410"/>
      <c r="I12" s="410"/>
      <c r="K12" s="155" t="s">
        <v>1</v>
      </c>
      <c r="L12" s="151" t="s">
        <v>2</v>
      </c>
      <c r="M12" s="154"/>
      <c r="N12" s="300" t="s">
        <v>454</v>
      </c>
      <c r="O12" s="410" t="str">
        <f>F12</f>
        <v>NOMOR NOTA DINAS</v>
      </c>
      <c r="P12" s="410"/>
      <c r="Q12" s="410"/>
      <c r="R12" s="410"/>
    </row>
    <row r="13" spans="2:20" ht="18" customHeight="1">
      <c r="B13" s="155"/>
      <c r="D13" s="154"/>
      <c r="E13" s="300" t="s">
        <v>378</v>
      </c>
      <c r="F13" s="418" t="str">
        <f>G38</f>
        <v>TANGGAL BERANGKAT</v>
      </c>
      <c r="G13" s="418"/>
      <c r="H13" s="418"/>
      <c r="I13" s="418"/>
      <c r="K13" s="155"/>
      <c r="M13" s="154"/>
      <c r="N13" s="300" t="s">
        <v>378</v>
      </c>
      <c r="O13" s="418" t="str">
        <f>F13</f>
        <v>TANGGAL BERANGKAT</v>
      </c>
      <c r="P13" s="418"/>
      <c r="Q13" s="418"/>
      <c r="R13" s="418"/>
    </row>
    <row r="14" spans="2:20">
      <c r="D14" s="154"/>
      <c r="E14" s="202"/>
      <c r="F14" s="202"/>
      <c r="G14" s="202"/>
      <c r="H14" s="202"/>
      <c r="I14" s="202"/>
      <c r="M14" s="154"/>
      <c r="N14" s="202"/>
      <c r="O14" s="202"/>
      <c r="P14" s="202"/>
      <c r="Q14" s="202"/>
      <c r="R14" s="202"/>
    </row>
    <row r="15" spans="2:20" ht="15.75">
      <c r="B15" s="412" t="s">
        <v>225</v>
      </c>
      <c r="C15" s="412"/>
      <c r="D15" s="412"/>
      <c r="E15" s="412"/>
      <c r="F15" s="412"/>
      <c r="G15" s="412"/>
      <c r="H15" s="412"/>
      <c r="I15" s="412"/>
      <c r="K15" s="412" t="s">
        <v>225</v>
      </c>
      <c r="L15" s="412"/>
      <c r="M15" s="412"/>
      <c r="N15" s="412"/>
      <c r="O15" s="412"/>
      <c r="P15" s="412"/>
      <c r="Q15" s="412"/>
      <c r="R15" s="412"/>
    </row>
    <row r="16" spans="2:20">
      <c r="G16" s="393"/>
      <c r="H16" s="393"/>
      <c r="I16" s="393"/>
      <c r="M16" s="201"/>
      <c r="P16" s="393"/>
      <c r="Q16" s="393"/>
      <c r="R16" s="393"/>
    </row>
    <row r="17" spans="2:18">
      <c r="B17" s="151" t="s">
        <v>3</v>
      </c>
      <c r="C17" s="151" t="s">
        <v>2</v>
      </c>
      <c r="D17" s="201" t="s">
        <v>217</v>
      </c>
      <c r="E17" s="151" t="s">
        <v>4</v>
      </c>
      <c r="F17" s="151" t="s">
        <v>2</v>
      </c>
      <c r="G17" s="268" t="s">
        <v>476</v>
      </c>
      <c r="K17" s="151" t="s">
        <v>3</v>
      </c>
      <c r="L17" s="151" t="s">
        <v>2</v>
      </c>
      <c r="M17" s="201" t="s">
        <v>217</v>
      </c>
      <c r="N17" s="151" t="s">
        <v>4</v>
      </c>
      <c r="O17" s="151" t="s">
        <v>2</v>
      </c>
      <c r="P17" s="268" t="str">
        <f>G17</f>
        <v>NAMA1</v>
      </c>
    </row>
    <row r="18" spans="2:18">
      <c r="E18" s="151" t="s">
        <v>5</v>
      </c>
      <c r="F18" s="151" t="s">
        <v>2</v>
      </c>
      <c r="G18" s="268" t="s">
        <v>477</v>
      </c>
      <c r="M18" s="201"/>
      <c r="N18" s="151" t="s">
        <v>5</v>
      </c>
      <c r="O18" s="151" t="s">
        <v>2</v>
      </c>
      <c r="P18" s="268" t="str">
        <f t="shared" ref="P18:P20" si="0">G18</f>
        <v>PANGKAT1</v>
      </c>
    </row>
    <row r="19" spans="2:18">
      <c r="E19" s="151" t="s">
        <v>6</v>
      </c>
      <c r="F19" s="151" t="s">
        <v>2</v>
      </c>
      <c r="G19" s="268" t="s">
        <v>478</v>
      </c>
      <c r="M19" s="201"/>
      <c r="N19" s="151" t="s">
        <v>6</v>
      </c>
      <c r="O19" s="151" t="s">
        <v>2</v>
      </c>
      <c r="P19" s="268" t="str">
        <f t="shared" si="0"/>
        <v>NIP1</v>
      </c>
    </row>
    <row r="20" spans="2:18">
      <c r="E20" s="151" t="s">
        <v>7</v>
      </c>
      <c r="F20" s="151" t="s">
        <v>2</v>
      </c>
      <c r="G20" s="268" t="s">
        <v>479</v>
      </c>
      <c r="M20" s="201"/>
      <c r="N20" s="151" t="s">
        <v>7</v>
      </c>
      <c r="O20" s="151" t="s">
        <v>2</v>
      </c>
      <c r="P20" s="268" t="str">
        <f t="shared" si="0"/>
        <v>JABATAN1</v>
      </c>
    </row>
    <row r="21" spans="2:18" s="155" customFormat="1">
      <c r="B21" s="151"/>
      <c r="C21" s="151"/>
      <c r="D21" s="201"/>
      <c r="E21" s="151"/>
      <c r="F21" s="151"/>
      <c r="G21" s="268"/>
      <c r="H21" s="151"/>
      <c r="I21" s="151"/>
      <c r="J21" s="151"/>
      <c r="K21" s="151"/>
      <c r="L21" s="151"/>
      <c r="M21" s="201"/>
      <c r="N21" s="151"/>
      <c r="O21" s="151"/>
      <c r="P21" s="268"/>
      <c r="Q21" s="151"/>
      <c r="R21" s="151"/>
    </row>
    <row r="22" spans="2:18" s="155" customFormat="1">
      <c r="D22" s="205" t="s">
        <v>218</v>
      </c>
      <c r="E22" s="108" t="s">
        <v>4</v>
      </c>
      <c r="F22" s="108" t="s">
        <v>2</v>
      </c>
      <c r="G22" s="268" t="s">
        <v>480</v>
      </c>
      <c r="H22" s="205"/>
      <c r="I22" s="205"/>
      <c r="J22" s="151"/>
      <c r="M22" s="205" t="s">
        <v>218</v>
      </c>
      <c r="N22" s="108" t="s">
        <v>4</v>
      </c>
      <c r="O22" s="108" t="s">
        <v>2</v>
      </c>
      <c r="P22" s="275" t="str">
        <f>G22</f>
        <v>NAMA2</v>
      </c>
      <c r="Q22" s="205"/>
      <c r="R22" s="205"/>
    </row>
    <row r="23" spans="2:18" s="155" customFormat="1">
      <c r="D23" s="205"/>
      <c r="E23" s="108" t="s">
        <v>5</v>
      </c>
      <c r="F23" s="108" t="s">
        <v>2</v>
      </c>
      <c r="G23" s="268" t="s">
        <v>481</v>
      </c>
      <c r="H23" s="205"/>
      <c r="I23" s="205"/>
      <c r="J23" s="151"/>
      <c r="M23" s="205"/>
      <c r="N23" s="108" t="s">
        <v>5</v>
      </c>
      <c r="O23" s="108" t="s">
        <v>2</v>
      </c>
      <c r="P23" s="275" t="str">
        <f t="shared" ref="P23:P25" si="1">G23</f>
        <v>PANGKAT2</v>
      </c>
      <c r="Q23" s="205"/>
      <c r="R23" s="205"/>
    </row>
    <row r="24" spans="2:18">
      <c r="B24" s="155"/>
      <c r="C24" s="155"/>
      <c r="D24" s="205"/>
      <c r="E24" s="108" t="s">
        <v>6</v>
      </c>
      <c r="F24" s="108" t="s">
        <v>2</v>
      </c>
      <c r="G24" s="268" t="s">
        <v>482</v>
      </c>
      <c r="H24" s="205"/>
      <c r="I24" s="205"/>
      <c r="K24" s="155"/>
      <c r="L24" s="155"/>
      <c r="M24" s="205"/>
      <c r="N24" s="108" t="s">
        <v>6</v>
      </c>
      <c r="O24" s="108" t="s">
        <v>2</v>
      </c>
      <c r="P24" s="275" t="str">
        <f t="shared" si="1"/>
        <v>NIP2</v>
      </c>
      <c r="Q24" s="205"/>
      <c r="R24" s="205"/>
    </row>
    <row r="25" spans="2:18">
      <c r="D25" s="108"/>
      <c r="E25" s="108" t="s">
        <v>7</v>
      </c>
      <c r="F25" s="108" t="s">
        <v>2</v>
      </c>
      <c r="G25" s="268" t="s">
        <v>483</v>
      </c>
      <c r="H25" s="108"/>
      <c r="I25" s="108"/>
      <c r="M25" s="108"/>
      <c r="N25" s="108" t="s">
        <v>7</v>
      </c>
      <c r="O25" s="108" t="s">
        <v>2</v>
      </c>
      <c r="P25" s="275" t="str">
        <f t="shared" si="1"/>
        <v>JABATAN2</v>
      </c>
      <c r="Q25" s="108"/>
      <c r="R25" s="108"/>
    </row>
    <row r="26" spans="2:18">
      <c r="D26" s="108"/>
      <c r="E26" s="108"/>
      <c r="F26" s="108"/>
      <c r="G26" s="275"/>
      <c r="H26" s="108"/>
      <c r="I26" s="108" t="s">
        <v>444</v>
      </c>
      <c r="M26" s="108"/>
      <c r="N26" s="108"/>
      <c r="O26" s="108"/>
      <c r="P26" s="275"/>
      <c r="Q26" s="108"/>
      <c r="R26" s="108" t="s">
        <v>444</v>
      </c>
    </row>
    <row r="27" spans="2:18">
      <c r="D27" s="205">
        <v>3</v>
      </c>
      <c r="E27" s="108" t="s">
        <v>4</v>
      </c>
      <c r="F27" s="108" t="s">
        <v>2</v>
      </c>
      <c r="G27" s="268" t="s">
        <v>484</v>
      </c>
      <c r="H27" s="108"/>
      <c r="I27" s="108"/>
      <c r="M27" s="205">
        <v>3</v>
      </c>
      <c r="N27" s="108" t="s">
        <v>4</v>
      </c>
      <c r="O27" s="108" t="s">
        <v>2</v>
      </c>
      <c r="P27" s="275" t="str">
        <f>G27</f>
        <v>NAMA3</v>
      </c>
      <c r="Q27" s="108"/>
      <c r="R27" s="108"/>
    </row>
    <row r="28" spans="2:18">
      <c r="D28" s="205"/>
      <c r="E28" s="108" t="s">
        <v>5</v>
      </c>
      <c r="F28" s="108" t="s">
        <v>2</v>
      </c>
      <c r="G28" s="268" t="s">
        <v>485</v>
      </c>
      <c r="H28" s="108"/>
      <c r="I28" s="108"/>
      <c r="J28" s="205"/>
      <c r="M28" s="205"/>
      <c r="N28" s="108" t="s">
        <v>5</v>
      </c>
      <c r="O28" s="108" t="s">
        <v>2</v>
      </c>
      <c r="P28" s="275" t="str">
        <f t="shared" ref="P28:P30" si="2">G28</f>
        <v>PANGKAT3</v>
      </c>
      <c r="Q28" s="108"/>
      <c r="R28" s="108"/>
    </row>
    <row r="29" spans="2:18">
      <c r="D29" s="205"/>
      <c r="E29" s="108" t="s">
        <v>6</v>
      </c>
      <c r="F29" s="108" t="s">
        <v>2</v>
      </c>
      <c r="G29" s="268" t="s">
        <v>486</v>
      </c>
      <c r="H29" s="108"/>
      <c r="I29" s="108"/>
      <c r="J29" s="205"/>
      <c r="M29" s="205"/>
      <c r="N29" s="108" t="s">
        <v>6</v>
      </c>
      <c r="O29" s="108" t="s">
        <v>2</v>
      </c>
      <c r="P29" s="275" t="str">
        <f t="shared" si="2"/>
        <v>NIP3</v>
      </c>
      <c r="Q29" s="108"/>
      <c r="R29" s="108"/>
    </row>
    <row r="30" spans="2:18">
      <c r="D30" s="108"/>
      <c r="E30" s="108" t="s">
        <v>7</v>
      </c>
      <c r="F30" s="108" t="s">
        <v>2</v>
      </c>
      <c r="G30" s="268" t="s">
        <v>487</v>
      </c>
      <c r="H30" s="108"/>
      <c r="I30" s="108"/>
      <c r="J30" s="205"/>
      <c r="M30" s="108"/>
      <c r="N30" s="108" t="s">
        <v>7</v>
      </c>
      <c r="O30" s="108" t="s">
        <v>2</v>
      </c>
      <c r="P30" s="275" t="str">
        <f t="shared" si="2"/>
        <v>JABATAN3</v>
      </c>
      <c r="Q30" s="108"/>
      <c r="R30" s="108"/>
    </row>
    <row r="31" spans="2:18">
      <c r="B31" s="199"/>
      <c r="C31" s="199"/>
      <c r="D31" s="108"/>
      <c r="E31" s="108"/>
      <c r="F31" s="108"/>
      <c r="G31" s="108"/>
      <c r="H31" s="108"/>
      <c r="I31" s="108"/>
      <c r="J31" s="205"/>
      <c r="K31" s="199"/>
      <c r="L31" s="199"/>
      <c r="M31" s="108"/>
      <c r="N31" s="108"/>
      <c r="O31" s="108"/>
      <c r="P31" s="108"/>
      <c r="Q31" s="108"/>
      <c r="R31" s="108"/>
    </row>
    <row r="32" spans="2:18">
      <c r="B32" s="199"/>
      <c r="C32" s="199"/>
      <c r="D32" s="286">
        <v>4</v>
      </c>
      <c r="E32" s="272"/>
      <c r="F32" s="272"/>
      <c r="G32" s="287"/>
      <c r="H32" s="272"/>
      <c r="I32" s="272"/>
      <c r="J32" s="108"/>
      <c r="K32" s="199"/>
      <c r="L32" s="199"/>
      <c r="M32" s="286">
        <v>4</v>
      </c>
      <c r="N32" s="272"/>
      <c r="O32" s="272"/>
      <c r="P32" s="287"/>
      <c r="Q32" s="272"/>
      <c r="R32" s="272"/>
    </row>
    <row r="33" spans="2:18" ht="8.25" customHeight="1">
      <c r="B33" s="199"/>
      <c r="C33" s="199"/>
      <c r="D33" s="286"/>
      <c r="E33" s="272"/>
      <c r="F33" s="272"/>
      <c r="G33" s="287"/>
      <c r="H33" s="272"/>
      <c r="I33" s="272"/>
      <c r="K33" s="199"/>
      <c r="L33" s="199"/>
      <c r="M33" s="286"/>
      <c r="N33" s="272"/>
      <c r="O33" s="272"/>
      <c r="P33" s="287"/>
      <c r="Q33" s="272"/>
      <c r="R33" s="272"/>
    </row>
    <row r="34" spans="2:18">
      <c r="B34" s="199"/>
      <c r="C34" s="199"/>
      <c r="D34" s="286"/>
      <c r="E34" s="272"/>
      <c r="F34" s="272"/>
      <c r="G34" s="287"/>
      <c r="H34" s="272"/>
      <c r="I34" s="272"/>
      <c r="K34" s="199"/>
      <c r="L34" s="199"/>
      <c r="M34" s="286"/>
      <c r="N34" s="272"/>
      <c r="O34" s="272"/>
      <c r="P34" s="287"/>
      <c r="Q34" s="272"/>
      <c r="R34" s="272"/>
    </row>
    <row r="35" spans="2:18" ht="8.25" customHeight="1">
      <c r="B35" s="199"/>
      <c r="C35" s="199"/>
      <c r="D35" s="272"/>
      <c r="E35" s="272"/>
      <c r="F35" s="272"/>
      <c r="G35" s="287"/>
      <c r="H35" s="272"/>
      <c r="I35" s="272"/>
      <c r="K35" s="199"/>
      <c r="L35" s="199"/>
      <c r="M35" s="272"/>
      <c r="N35" s="272"/>
      <c r="O35" s="272"/>
      <c r="P35" s="287"/>
      <c r="Q35" s="272"/>
      <c r="R35" s="272"/>
    </row>
    <row r="36" spans="2:18">
      <c r="B36" s="199"/>
      <c r="C36" s="199"/>
      <c r="D36" s="108"/>
      <c r="E36" s="108"/>
      <c r="F36" s="108"/>
      <c r="G36" s="275"/>
      <c r="H36" s="108"/>
      <c r="I36" s="108"/>
      <c r="K36" s="199"/>
      <c r="L36" s="199"/>
      <c r="M36" s="108"/>
      <c r="N36" s="108"/>
      <c r="O36" s="108"/>
      <c r="P36" s="275"/>
      <c r="Q36" s="108"/>
      <c r="R36" s="108"/>
    </row>
    <row r="37" spans="2:18" ht="15" customHeight="1">
      <c r="B37" s="108" t="s">
        <v>446</v>
      </c>
      <c r="C37" s="108"/>
      <c r="D37" s="108"/>
      <c r="E37" s="108"/>
      <c r="F37" s="108" t="s">
        <v>2</v>
      </c>
      <c r="G37" s="190" t="s">
        <v>491</v>
      </c>
      <c r="H37" s="199"/>
      <c r="I37" s="199"/>
      <c r="K37" s="108" t="s">
        <v>446</v>
      </c>
      <c r="L37" s="108"/>
      <c r="M37" s="108"/>
      <c r="N37" s="108"/>
      <c r="O37" s="108" t="s">
        <v>2</v>
      </c>
      <c r="P37" s="190" t="str">
        <f>G37</f>
        <v>JUMLAH HARI</v>
      </c>
      <c r="Q37" s="199"/>
      <c r="R37" s="199"/>
    </row>
    <row r="38" spans="2:18" ht="15" customHeight="1">
      <c r="B38" s="108" t="s">
        <v>146</v>
      </c>
      <c r="C38" s="199"/>
      <c r="D38" s="199"/>
      <c r="E38" s="108"/>
      <c r="F38" s="108" t="s">
        <v>2</v>
      </c>
      <c r="G38" s="288" t="s">
        <v>474</v>
      </c>
      <c r="H38" s="350"/>
      <c r="I38" s="350"/>
      <c r="K38" s="108" t="s">
        <v>146</v>
      </c>
      <c r="L38" s="199"/>
      <c r="M38" s="199"/>
      <c r="N38" s="108"/>
      <c r="O38" s="108" t="s">
        <v>2</v>
      </c>
      <c r="P38" s="288" t="str">
        <f>G38</f>
        <v>TANGGAL BERANGKAT</v>
      </c>
      <c r="Q38" s="350"/>
      <c r="R38" s="350"/>
    </row>
    <row r="39" spans="2:18" ht="15" customHeight="1">
      <c r="B39" s="108" t="s">
        <v>147</v>
      </c>
      <c r="C39" s="199"/>
      <c r="D39" s="199"/>
      <c r="E39" s="108"/>
      <c r="F39" s="108" t="s">
        <v>2</v>
      </c>
      <c r="G39" s="288" t="s">
        <v>475</v>
      </c>
      <c r="H39" s="108"/>
      <c r="I39" s="108"/>
      <c r="K39" s="108" t="s">
        <v>147</v>
      </c>
      <c r="L39" s="199"/>
      <c r="M39" s="199"/>
      <c r="N39" s="108"/>
      <c r="O39" s="108" t="s">
        <v>2</v>
      </c>
      <c r="P39" s="288" t="str">
        <f>G39</f>
        <v>TANGGAL PULANG</v>
      </c>
      <c r="Q39" s="108"/>
      <c r="R39" s="108"/>
    </row>
    <row r="40" spans="2:18" ht="15" customHeight="1">
      <c r="B40" s="199"/>
      <c r="C40" s="199"/>
      <c r="D40" s="199"/>
      <c r="E40" s="108"/>
      <c r="F40" s="108"/>
      <c r="G40" s="108"/>
      <c r="H40" s="108"/>
      <c r="I40" s="108"/>
      <c r="K40" s="199"/>
      <c r="L40" s="199"/>
      <c r="M40" s="199"/>
      <c r="N40" s="108"/>
      <c r="O40" s="108"/>
      <c r="P40" s="108"/>
      <c r="Q40" s="108"/>
      <c r="R40" s="108"/>
    </row>
    <row r="41" spans="2:18" ht="15" customHeight="1">
      <c r="B41" s="151" t="s">
        <v>8</v>
      </c>
      <c r="E41" s="108"/>
      <c r="F41" s="108" t="s">
        <v>2</v>
      </c>
      <c r="G41" s="400" t="s">
        <v>470</v>
      </c>
      <c r="H41" s="400"/>
      <c r="I41" s="400"/>
      <c r="K41" s="151" t="s">
        <v>8</v>
      </c>
      <c r="M41" s="201"/>
      <c r="N41" s="108"/>
      <c r="O41" s="108" t="s">
        <v>2</v>
      </c>
      <c r="P41" s="400" t="str">
        <f>G41</f>
        <v>Perjalanan Dinas Dalam Kota, dalam rangka Distribusi Obat ke puskesmas.</v>
      </c>
      <c r="Q41" s="400"/>
      <c r="R41" s="400"/>
    </row>
    <row r="42" spans="2:18" ht="15.75" customHeight="1">
      <c r="E42" s="108"/>
      <c r="F42" s="108"/>
      <c r="G42" s="400"/>
      <c r="H42" s="400"/>
      <c r="I42" s="400"/>
      <c r="M42" s="201"/>
      <c r="N42" s="108"/>
      <c r="O42" s="108"/>
      <c r="P42" s="400"/>
      <c r="Q42" s="400"/>
      <c r="R42" s="400"/>
    </row>
    <row r="43" spans="2:18">
      <c r="E43" s="108"/>
      <c r="F43" s="108"/>
      <c r="G43" s="400"/>
      <c r="H43" s="400"/>
      <c r="I43" s="400"/>
      <c r="M43" s="201"/>
      <c r="N43" s="108"/>
      <c r="O43" s="108"/>
      <c r="P43" s="400"/>
      <c r="Q43" s="400"/>
      <c r="R43" s="400"/>
    </row>
    <row r="44" spans="2:18" ht="21.75" customHeight="1">
      <c r="B44" s="151" t="s">
        <v>419</v>
      </c>
      <c r="E44" s="108"/>
      <c r="F44" s="108" t="s">
        <v>2</v>
      </c>
      <c r="G44" s="400" t="s">
        <v>473</v>
      </c>
      <c r="H44" s="400"/>
      <c r="I44" s="400"/>
      <c r="K44" s="151" t="s">
        <v>419</v>
      </c>
      <c r="M44" s="201"/>
      <c r="N44" s="108"/>
      <c r="O44" s="108" t="s">
        <v>2</v>
      </c>
      <c r="P44" s="400" t="str">
        <f>G44</f>
        <v>NAMA PUSKESMAS</v>
      </c>
      <c r="Q44" s="400"/>
      <c r="R44" s="400"/>
    </row>
    <row r="45" spans="2:18" ht="21.75" customHeight="1">
      <c r="B45" s="108"/>
      <c r="E45" s="108"/>
      <c r="F45" s="108"/>
      <c r="G45" s="108"/>
      <c r="H45" s="108"/>
      <c r="I45" s="108"/>
      <c r="K45" s="108"/>
      <c r="M45" s="201"/>
      <c r="N45" s="108"/>
      <c r="O45" s="108"/>
      <c r="P45" s="108"/>
      <c r="Q45" s="108"/>
      <c r="R45" s="108"/>
    </row>
    <row r="46" spans="2:18" ht="18" customHeight="1">
      <c r="E46" s="108"/>
      <c r="F46" s="108"/>
      <c r="G46" s="108" t="s">
        <v>9</v>
      </c>
      <c r="H46" s="108" t="s">
        <v>2</v>
      </c>
      <c r="I46" s="190" t="s">
        <v>353</v>
      </c>
      <c r="M46" s="201"/>
      <c r="N46" s="108"/>
      <c r="O46" s="108"/>
      <c r="P46" s="108" t="s">
        <v>9</v>
      </c>
      <c r="Q46" s="108" t="s">
        <v>2</v>
      </c>
      <c r="R46" s="190" t="s">
        <v>353</v>
      </c>
    </row>
    <row r="47" spans="2:18" ht="15" customHeight="1" thickBot="1">
      <c r="E47" s="108"/>
      <c r="F47" s="108"/>
      <c r="G47" s="277" t="s">
        <v>10</v>
      </c>
      <c r="H47" s="277" t="s">
        <v>2</v>
      </c>
      <c r="I47" s="289" t="str">
        <f>F13</f>
        <v>TANGGAL BERANGKAT</v>
      </c>
      <c r="M47" s="201"/>
      <c r="N47" s="108"/>
      <c r="O47" s="108"/>
      <c r="P47" s="277" t="s">
        <v>10</v>
      </c>
      <c r="Q47" s="277" t="s">
        <v>2</v>
      </c>
      <c r="R47" s="289" t="str">
        <f>I47</f>
        <v>TANGGAL BERANGKAT</v>
      </c>
    </row>
    <row r="48" spans="2:18" ht="15.75" thickTop="1">
      <c r="D48" s="151"/>
      <c r="E48" s="108"/>
      <c r="F48" s="108"/>
      <c r="G48" s="108"/>
      <c r="H48" s="108"/>
      <c r="I48" s="108"/>
      <c r="N48" s="108"/>
      <c r="O48" s="108"/>
      <c r="P48" s="108"/>
      <c r="Q48" s="108"/>
      <c r="R48" s="108"/>
    </row>
    <row r="49" spans="4:18">
      <c r="D49" s="151"/>
      <c r="E49" s="108"/>
      <c r="F49" s="108"/>
      <c r="G49" s="108"/>
      <c r="H49" s="108"/>
      <c r="I49" s="108"/>
      <c r="N49" s="108"/>
      <c r="O49" s="108"/>
      <c r="P49" s="108"/>
      <c r="Q49" s="108"/>
      <c r="R49" s="108"/>
    </row>
    <row r="50" spans="4:18" ht="15.75">
      <c r="E50" s="108"/>
      <c r="F50" s="108"/>
      <c r="G50" s="417" t="s">
        <v>413</v>
      </c>
      <c r="H50" s="417"/>
      <c r="I50" s="417"/>
      <c r="M50" s="201"/>
      <c r="N50" s="108"/>
      <c r="O50" s="108"/>
      <c r="P50" s="417" t="s">
        <v>413</v>
      </c>
      <c r="Q50" s="417"/>
      <c r="R50" s="417"/>
    </row>
    <row r="51" spans="4:18" ht="15.75">
      <c r="E51" s="108"/>
      <c r="F51" s="108"/>
      <c r="G51" s="417" t="s">
        <v>414</v>
      </c>
      <c r="H51" s="417"/>
      <c r="I51" s="417"/>
      <c r="M51" s="201"/>
      <c r="N51" s="108"/>
      <c r="O51" s="108"/>
      <c r="P51" s="417" t="s">
        <v>414</v>
      </c>
      <c r="Q51" s="417"/>
      <c r="R51" s="417"/>
    </row>
    <row r="52" spans="4:18">
      <c r="E52" s="108"/>
      <c r="F52" s="108"/>
      <c r="G52" s="108"/>
      <c r="H52" s="108"/>
      <c r="I52" s="108"/>
      <c r="M52" s="201"/>
      <c r="N52" s="108"/>
      <c r="O52" s="108"/>
      <c r="P52" s="108"/>
      <c r="Q52" s="108"/>
      <c r="R52" s="108"/>
    </row>
    <row r="53" spans="4:18">
      <c r="E53" s="108"/>
      <c r="F53" s="108"/>
      <c r="G53" s="108"/>
      <c r="H53" s="108"/>
      <c r="I53" s="108"/>
      <c r="M53" s="201"/>
      <c r="N53" s="108"/>
      <c r="O53" s="108"/>
      <c r="P53" s="108"/>
      <c r="Q53" s="108"/>
      <c r="R53" s="108"/>
    </row>
    <row r="54" spans="4:18">
      <c r="M54" s="201"/>
    </row>
    <row r="55" spans="4:18" ht="15.75">
      <c r="G55" s="414" t="s">
        <v>445</v>
      </c>
      <c r="H55" s="414"/>
      <c r="I55" s="414"/>
      <c r="M55" s="201"/>
      <c r="P55" s="414" t="s">
        <v>445</v>
      </c>
      <c r="Q55" s="414"/>
      <c r="R55" s="414"/>
    </row>
    <row r="56" spans="4:18">
      <c r="G56" s="415" t="s">
        <v>416</v>
      </c>
      <c r="H56" s="415"/>
      <c r="I56" s="415"/>
      <c r="M56" s="201"/>
      <c r="P56" s="415" t="s">
        <v>416</v>
      </c>
      <c r="Q56" s="415"/>
      <c r="R56" s="415"/>
    </row>
    <row r="58" spans="4:18" ht="15.75">
      <c r="G58" s="414"/>
      <c r="H58" s="414"/>
      <c r="I58" s="414"/>
    </row>
    <row r="59" spans="4:18" ht="20.25">
      <c r="D59" s="413"/>
      <c r="E59" s="413"/>
      <c r="F59" s="413"/>
      <c r="G59" s="413"/>
      <c r="H59" s="413"/>
      <c r="I59" s="413"/>
    </row>
    <row r="60" spans="4:18" ht="26.25">
      <c r="D60" s="416"/>
      <c r="E60" s="416"/>
      <c r="F60" s="416"/>
      <c r="G60" s="416"/>
      <c r="H60" s="416"/>
      <c r="I60" s="416"/>
    </row>
    <row r="61" spans="4:18" ht="20.25">
      <c r="D61" s="413"/>
      <c r="E61" s="413"/>
      <c r="F61" s="413"/>
      <c r="G61" s="413"/>
      <c r="H61" s="413"/>
      <c r="I61" s="413"/>
      <c r="M61" s="413"/>
      <c r="N61" s="413"/>
      <c r="O61" s="413"/>
      <c r="P61" s="413"/>
      <c r="Q61" s="413"/>
      <c r="R61" s="413"/>
    </row>
    <row r="62" spans="4:18" ht="26.25">
      <c r="D62" s="405"/>
      <c r="E62" s="405"/>
      <c r="F62" s="405"/>
      <c r="G62" s="405"/>
      <c r="H62" s="405"/>
      <c r="I62" s="405"/>
      <c r="M62" s="416"/>
      <c r="N62" s="416"/>
      <c r="O62" s="416"/>
      <c r="P62" s="416"/>
      <c r="Q62" s="416"/>
      <c r="R62" s="416"/>
    </row>
    <row r="63" spans="4:18" ht="20.25">
      <c r="D63" s="406"/>
      <c r="E63" s="406"/>
      <c r="F63" s="406"/>
      <c r="G63" s="406"/>
      <c r="H63" s="406"/>
      <c r="I63" s="406"/>
      <c r="M63" s="413"/>
      <c r="N63" s="413"/>
      <c r="O63" s="413"/>
      <c r="P63" s="413"/>
      <c r="Q63" s="413"/>
      <c r="R63" s="413"/>
    </row>
    <row r="64" spans="4:18" ht="15.75">
      <c r="M64" s="405"/>
      <c r="N64" s="405"/>
      <c r="O64" s="405"/>
      <c r="P64" s="405"/>
      <c r="Q64" s="405"/>
      <c r="R64" s="405"/>
    </row>
    <row r="65" spans="2:19">
      <c r="B65" s="351"/>
      <c r="C65" s="351"/>
      <c r="D65" s="352"/>
      <c r="E65" s="351"/>
      <c r="F65" s="351"/>
      <c r="G65" s="351"/>
      <c r="H65" s="351"/>
      <c r="I65" s="351"/>
      <c r="M65" s="406"/>
      <c r="N65" s="406"/>
      <c r="O65" s="406"/>
      <c r="P65" s="406"/>
      <c r="Q65" s="406"/>
      <c r="R65" s="406"/>
    </row>
    <row r="66" spans="2:19" ht="23.25">
      <c r="B66" s="407"/>
      <c r="C66" s="407"/>
      <c r="D66" s="407"/>
      <c r="E66" s="407"/>
      <c r="F66" s="407"/>
      <c r="G66" s="407"/>
      <c r="H66" s="407"/>
      <c r="I66" s="407"/>
      <c r="M66" s="201"/>
    </row>
    <row r="67" spans="2:19">
      <c r="B67" s="351"/>
      <c r="C67" s="351"/>
      <c r="D67" s="351"/>
      <c r="E67" s="353"/>
      <c r="F67" s="351"/>
      <c r="G67" s="354"/>
      <c r="H67" s="351"/>
      <c r="I67" s="351"/>
      <c r="M67" s="201"/>
    </row>
    <row r="68" spans="2:19" ht="23.25">
      <c r="B68" s="351"/>
      <c r="C68" s="351"/>
      <c r="D68" s="352"/>
      <c r="E68" s="351"/>
      <c r="F68" s="351"/>
      <c r="G68" s="351"/>
      <c r="H68" s="351"/>
      <c r="I68" s="351"/>
      <c r="K68" s="408"/>
      <c r="L68" s="408"/>
      <c r="M68" s="408"/>
      <c r="N68" s="408"/>
      <c r="O68" s="408"/>
      <c r="P68" s="408"/>
      <c r="Q68" s="408"/>
      <c r="R68" s="408"/>
    </row>
    <row r="69" spans="2:19" ht="15" customHeight="1">
      <c r="B69" s="355"/>
      <c r="C69" s="351"/>
      <c r="D69" s="356"/>
      <c r="E69" s="409"/>
      <c r="F69" s="409"/>
      <c r="G69" s="409"/>
      <c r="H69" s="409"/>
      <c r="I69" s="409"/>
      <c r="N69" s="193"/>
    </row>
    <row r="70" spans="2:19">
      <c r="B70" s="355"/>
      <c r="C70" s="351"/>
      <c r="D70" s="356"/>
      <c r="E70" s="409"/>
      <c r="F70" s="409"/>
      <c r="G70" s="409"/>
      <c r="H70" s="409"/>
      <c r="I70" s="409"/>
      <c r="M70" s="201"/>
    </row>
    <row r="71" spans="2:19">
      <c r="B71" s="351"/>
      <c r="C71" s="351"/>
      <c r="D71" s="356"/>
      <c r="E71" s="357"/>
      <c r="F71" s="357"/>
      <c r="G71" s="357"/>
      <c r="H71" s="357"/>
      <c r="I71" s="357"/>
      <c r="K71" s="155"/>
      <c r="M71" s="154"/>
      <c r="N71" s="410"/>
      <c r="O71" s="410"/>
      <c r="P71" s="410"/>
      <c r="Q71" s="410"/>
      <c r="R71" s="410"/>
    </row>
    <row r="72" spans="2:19" ht="15.75">
      <c r="B72" s="411"/>
      <c r="C72" s="411"/>
      <c r="D72" s="411"/>
      <c r="E72" s="411"/>
      <c r="F72" s="411"/>
      <c r="G72" s="411"/>
      <c r="H72" s="411"/>
      <c r="I72" s="411"/>
      <c r="K72" s="155"/>
      <c r="M72" s="154"/>
      <c r="N72" s="410"/>
      <c r="O72" s="410"/>
      <c r="P72" s="410"/>
      <c r="Q72" s="410"/>
      <c r="R72" s="410"/>
    </row>
    <row r="73" spans="2:19">
      <c r="B73" s="351"/>
      <c r="C73" s="351"/>
      <c r="D73" s="352"/>
      <c r="E73" s="351"/>
      <c r="F73" s="351"/>
      <c r="G73" s="396"/>
      <c r="H73" s="396"/>
      <c r="I73" s="396"/>
      <c r="M73" s="154"/>
      <c r="N73" s="202"/>
      <c r="O73" s="202"/>
      <c r="P73" s="202"/>
      <c r="Q73" s="202"/>
      <c r="R73" s="202"/>
    </row>
    <row r="74" spans="2:19" ht="15.75">
      <c r="B74" s="351"/>
      <c r="C74" s="351"/>
      <c r="D74" s="352"/>
      <c r="E74" s="351"/>
      <c r="F74" s="351"/>
      <c r="G74" s="358"/>
      <c r="H74" s="351"/>
      <c r="I74" s="351"/>
      <c r="K74" s="412"/>
      <c r="L74" s="412"/>
      <c r="M74" s="412"/>
      <c r="N74" s="412"/>
      <c r="O74" s="412"/>
      <c r="P74" s="412"/>
      <c r="Q74" s="412"/>
      <c r="R74" s="412"/>
    </row>
    <row r="75" spans="2:19">
      <c r="B75" s="351"/>
      <c r="C75" s="351"/>
      <c r="D75" s="352"/>
      <c r="E75" s="351"/>
      <c r="F75" s="351"/>
      <c r="G75" s="358"/>
      <c r="H75" s="351"/>
      <c r="I75" s="351"/>
      <c r="M75" s="201"/>
      <c r="P75" s="393"/>
      <c r="Q75" s="393"/>
      <c r="R75" s="393"/>
    </row>
    <row r="76" spans="2:19">
      <c r="B76" s="351"/>
      <c r="C76" s="351"/>
      <c r="D76" s="352"/>
      <c r="E76" s="351"/>
      <c r="F76" s="351"/>
      <c r="G76" s="359"/>
      <c r="H76" s="351"/>
      <c r="I76" s="351"/>
      <c r="M76" s="201"/>
      <c r="P76" s="268"/>
    </row>
    <row r="77" spans="2:19">
      <c r="B77" s="351"/>
      <c r="C77" s="351"/>
      <c r="D77" s="352"/>
      <c r="E77" s="351"/>
      <c r="F77" s="351"/>
      <c r="G77" s="358"/>
      <c r="H77" s="351"/>
      <c r="I77" s="351"/>
      <c r="M77" s="201"/>
      <c r="P77" s="268"/>
    </row>
    <row r="78" spans="2:19">
      <c r="B78" s="351"/>
      <c r="C78" s="351"/>
      <c r="D78" s="352"/>
      <c r="E78" s="351"/>
      <c r="F78" s="351"/>
      <c r="G78" s="360"/>
      <c r="H78" s="351"/>
      <c r="I78" s="351"/>
      <c r="J78" s="155"/>
      <c r="M78" s="201"/>
      <c r="P78" s="268"/>
    </row>
    <row r="79" spans="2:19">
      <c r="B79" s="355"/>
      <c r="C79" s="355"/>
      <c r="D79" s="361"/>
      <c r="E79" s="351"/>
      <c r="F79" s="351"/>
      <c r="G79" s="358"/>
      <c r="H79" s="362"/>
      <c r="I79" s="362"/>
      <c r="J79" s="155"/>
      <c r="M79" s="201"/>
      <c r="P79" s="268"/>
    </row>
    <row r="80" spans="2:19">
      <c r="B80" s="355"/>
      <c r="C80" s="355"/>
      <c r="D80" s="363"/>
      <c r="E80" s="351"/>
      <c r="F80" s="351"/>
      <c r="G80" s="364"/>
      <c r="H80" s="362"/>
      <c r="I80" s="362"/>
      <c r="J80" s="155"/>
      <c r="M80" s="201"/>
      <c r="P80" s="268"/>
      <c r="S80" s="155"/>
    </row>
    <row r="81" spans="2:19">
      <c r="B81" s="355"/>
      <c r="C81" s="355"/>
      <c r="D81" s="352"/>
      <c r="E81" s="351"/>
      <c r="F81" s="351"/>
      <c r="G81" s="364"/>
      <c r="H81" s="362"/>
      <c r="I81" s="362"/>
      <c r="K81" s="155"/>
      <c r="L81" s="155"/>
      <c r="M81" s="290"/>
      <c r="N81" s="108"/>
      <c r="O81" s="108"/>
      <c r="P81" s="275"/>
      <c r="Q81" s="205"/>
      <c r="R81" s="205"/>
      <c r="S81" s="155"/>
    </row>
    <row r="82" spans="2:19">
      <c r="B82" s="351"/>
      <c r="C82" s="351"/>
      <c r="D82" s="352"/>
      <c r="E82" s="351"/>
      <c r="F82" s="351"/>
      <c r="G82" s="403"/>
      <c r="H82" s="403"/>
      <c r="I82" s="403"/>
      <c r="J82" s="404"/>
      <c r="K82" s="155"/>
      <c r="L82" s="155"/>
      <c r="M82" s="205"/>
      <c r="N82" s="108"/>
      <c r="O82" s="108"/>
      <c r="P82" s="275"/>
      <c r="Q82" s="205"/>
      <c r="R82" s="205"/>
      <c r="S82" s="155"/>
    </row>
    <row r="83" spans="2:19">
      <c r="B83" s="351"/>
      <c r="C83" s="351"/>
      <c r="D83" s="365"/>
      <c r="E83" s="365"/>
      <c r="F83" s="365"/>
      <c r="G83" s="403"/>
      <c r="H83" s="403"/>
      <c r="I83" s="403"/>
      <c r="J83" s="404"/>
    </row>
    <row r="84" spans="2:19">
      <c r="B84" s="351"/>
      <c r="C84" s="351"/>
      <c r="D84" s="362"/>
      <c r="E84" s="365"/>
      <c r="F84" s="365"/>
      <c r="G84" s="366"/>
      <c r="H84" s="365"/>
      <c r="I84" s="365"/>
    </row>
    <row r="85" spans="2:19" ht="15" customHeight="1">
      <c r="B85" s="351"/>
      <c r="C85" s="351"/>
      <c r="D85" s="352"/>
      <c r="E85" s="365"/>
      <c r="F85" s="365"/>
      <c r="G85" s="399"/>
      <c r="H85" s="399"/>
      <c r="I85" s="399"/>
      <c r="J85" s="400"/>
    </row>
    <row r="86" spans="2:19">
      <c r="B86" s="351"/>
      <c r="C86" s="351"/>
      <c r="D86" s="352"/>
      <c r="E86" s="365"/>
      <c r="F86" s="365"/>
      <c r="G86" s="399"/>
      <c r="H86" s="399"/>
      <c r="I86" s="399"/>
      <c r="J86" s="400"/>
    </row>
    <row r="87" spans="2:19">
      <c r="B87" s="351"/>
      <c r="C87" s="351"/>
      <c r="D87" s="352"/>
      <c r="E87" s="365"/>
      <c r="F87" s="365"/>
      <c r="G87" s="367"/>
      <c r="H87" s="367"/>
      <c r="I87" s="367"/>
      <c r="J87" s="292"/>
    </row>
    <row r="88" spans="2:19" ht="21" customHeight="1">
      <c r="B88" s="368"/>
      <c r="C88" s="351"/>
      <c r="D88" s="352"/>
      <c r="E88" s="365"/>
      <c r="F88" s="365"/>
      <c r="G88" s="399"/>
      <c r="H88" s="399"/>
      <c r="I88" s="399"/>
      <c r="J88" s="292"/>
    </row>
    <row r="89" spans="2:19">
      <c r="B89" s="369"/>
      <c r="C89" s="369"/>
      <c r="D89" s="370"/>
      <c r="E89" s="371"/>
      <c r="F89" s="371"/>
      <c r="G89" s="372"/>
      <c r="H89" s="371"/>
      <c r="I89" s="371"/>
    </row>
    <row r="90" spans="2:19">
      <c r="B90" s="365"/>
      <c r="C90" s="369"/>
      <c r="D90" s="370"/>
      <c r="E90" s="365"/>
      <c r="F90" s="351"/>
      <c r="G90" s="351"/>
      <c r="H90" s="351"/>
      <c r="I90" s="351"/>
    </row>
    <row r="91" spans="2:19">
      <c r="B91" s="369"/>
      <c r="C91" s="369"/>
      <c r="D91" s="370"/>
      <c r="E91" s="371"/>
      <c r="F91" s="351"/>
      <c r="G91" s="351"/>
      <c r="H91" s="351"/>
      <c r="I91" s="351"/>
    </row>
    <row r="92" spans="2:19">
      <c r="B92" s="365"/>
      <c r="C92" s="365"/>
      <c r="D92" s="365"/>
      <c r="E92" s="365"/>
      <c r="F92" s="365"/>
      <c r="G92" s="366"/>
      <c r="H92" s="365"/>
      <c r="I92" s="365"/>
    </row>
    <row r="93" spans="2:19">
      <c r="B93" s="365"/>
      <c r="C93" s="365"/>
      <c r="D93" s="365"/>
      <c r="E93" s="365"/>
      <c r="F93" s="365"/>
      <c r="G93" s="366"/>
      <c r="H93" s="365"/>
      <c r="I93" s="365"/>
    </row>
    <row r="94" spans="2:19">
      <c r="B94" s="365"/>
      <c r="C94" s="365"/>
      <c r="D94" s="365"/>
      <c r="E94" s="365"/>
      <c r="F94" s="365"/>
      <c r="G94" s="365"/>
      <c r="H94" s="365"/>
      <c r="I94" s="365"/>
    </row>
    <row r="95" spans="2:19">
      <c r="B95" s="365"/>
      <c r="C95" s="369"/>
      <c r="D95" s="369"/>
      <c r="E95" s="365"/>
      <c r="F95" s="365"/>
      <c r="G95" s="373"/>
      <c r="H95" s="373"/>
      <c r="I95" s="373"/>
    </row>
    <row r="96" spans="2:19">
      <c r="B96" s="365"/>
      <c r="C96" s="369"/>
      <c r="D96" s="369"/>
      <c r="E96" s="365"/>
      <c r="F96" s="365"/>
      <c r="G96" s="385"/>
      <c r="H96" s="365"/>
      <c r="I96" s="365"/>
    </row>
    <row r="97" spans="2:19" ht="27" customHeight="1">
      <c r="B97" s="369"/>
      <c r="C97" s="369"/>
      <c r="D97" s="369"/>
      <c r="E97" s="365"/>
      <c r="F97" s="365"/>
      <c r="G97" s="365"/>
      <c r="H97" s="365"/>
      <c r="I97" s="365"/>
    </row>
    <row r="98" spans="2:19">
      <c r="B98" s="351"/>
      <c r="C98" s="351"/>
      <c r="D98" s="352"/>
      <c r="E98" s="365"/>
      <c r="F98" s="365"/>
      <c r="G98" s="365"/>
      <c r="H98" s="365"/>
      <c r="I98" s="354"/>
    </row>
    <row r="99" spans="2:19">
      <c r="B99" s="351"/>
      <c r="C99" s="351"/>
      <c r="D99" s="352"/>
      <c r="E99" s="365"/>
      <c r="F99" s="365"/>
      <c r="G99" s="362"/>
      <c r="H99" s="362"/>
      <c r="I99" s="386"/>
      <c r="P99" s="108"/>
      <c r="Q99" s="275"/>
      <c r="R99" s="108"/>
      <c r="S99" s="108"/>
    </row>
    <row r="100" spans="2:19">
      <c r="B100" s="351"/>
      <c r="C100" s="351"/>
      <c r="D100" s="352"/>
      <c r="E100" s="365"/>
      <c r="F100" s="365"/>
      <c r="G100" s="365"/>
      <c r="H100" s="365"/>
      <c r="I100" s="365"/>
      <c r="P100" s="272"/>
      <c r="Q100" s="287"/>
      <c r="R100" s="272"/>
      <c r="S100" s="272"/>
    </row>
    <row r="101" spans="2:19" ht="15.75">
      <c r="B101" s="351"/>
      <c r="C101" s="351"/>
      <c r="D101" s="352"/>
      <c r="E101" s="365"/>
      <c r="F101" s="365"/>
      <c r="G101" s="387"/>
      <c r="H101" s="365"/>
      <c r="I101" s="365"/>
    </row>
    <row r="102" spans="2:19">
      <c r="B102" s="351"/>
      <c r="C102" s="351"/>
      <c r="D102" s="352"/>
      <c r="E102" s="365"/>
      <c r="F102" s="365"/>
      <c r="G102" s="365"/>
      <c r="H102" s="365"/>
      <c r="I102" s="365"/>
    </row>
    <row r="103" spans="2:19">
      <c r="B103" s="351"/>
      <c r="C103" s="351"/>
      <c r="D103" s="351"/>
      <c r="E103" s="365"/>
      <c r="F103" s="365"/>
      <c r="G103" s="365"/>
      <c r="H103" s="365"/>
      <c r="I103" s="365"/>
    </row>
    <row r="104" spans="2:19">
      <c r="B104" s="351"/>
      <c r="C104" s="351"/>
      <c r="D104" s="351"/>
      <c r="E104" s="365"/>
      <c r="F104" s="365"/>
      <c r="G104" s="351"/>
      <c r="H104" s="351"/>
      <c r="I104" s="351"/>
    </row>
    <row r="105" spans="2:19" ht="15.75">
      <c r="B105" s="351"/>
      <c r="C105" s="351"/>
      <c r="D105" s="352"/>
      <c r="E105" s="365"/>
      <c r="F105" s="365"/>
      <c r="G105" s="388"/>
      <c r="H105" s="388"/>
      <c r="I105" s="388"/>
      <c r="J105" s="69"/>
      <c r="K105" s="69"/>
    </row>
    <row r="106" spans="2:19">
      <c r="B106" s="351"/>
      <c r="C106" s="351"/>
      <c r="D106" s="352"/>
      <c r="E106" s="365"/>
      <c r="F106" s="365"/>
      <c r="G106" s="389"/>
      <c r="H106" s="389"/>
      <c r="I106" s="389"/>
      <c r="J106" s="60"/>
      <c r="K106" s="60"/>
    </row>
    <row r="107" spans="2:19">
      <c r="B107" s="351"/>
      <c r="C107" s="351"/>
      <c r="D107" s="352"/>
      <c r="E107" s="365"/>
      <c r="F107" s="365"/>
      <c r="G107" s="365"/>
      <c r="H107" s="365"/>
      <c r="I107" s="365"/>
    </row>
    <row r="108" spans="2:19">
      <c r="B108" s="351"/>
      <c r="C108" s="351"/>
      <c r="D108" s="352"/>
      <c r="E108" s="365"/>
      <c r="F108" s="365"/>
      <c r="G108" s="365"/>
      <c r="H108" s="365"/>
      <c r="I108" s="365"/>
    </row>
    <row r="109" spans="2:19" ht="18">
      <c r="B109" s="401"/>
      <c r="C109" s="401"/>
      <c r="D109" s="401"/>
      <c r="E109" s="401"/>
      <c r="F109" s="401"/>
      <c r="G109" s="401"/>
      <c r="H109" s="401"/>
      <c r="I109" s="401"/>
      <c r="J109" s="395"/>
    </row>
    <row r="110" spans="2:19" ht="18">
      <c r="B110" s="374"/>
      <c r="C110" s="374"/>
      <c r="D110" s="375"/>
      <c r="E110" s="374"/>
      <c r="F110" s="374"/>
      <c r="G110" s="402"/>
      <c r="H110" s="402"/>
      <c r="I110" s="402"/>
      <c r="J110" s="293"/>
    </row>
    <row r="111" spans="2:19" ht="18">
      <c r="B111" s="401"/>
      <c r="C111" s="401"/>
      <c r="D111" s="401"/>
      <c r="E111" s="401"/>
      <c r="F111" s="401"/>
      <c r="G111" s="401"/>
      <c r="H111" s="401"/>
      <c r="I111" s="401"/>
      <c r="J111" s="395"/>
    </row>
    <row r="112" spans="2:19" ht="18">
      <c r="B112" s="401"/>
      <c r="C112" s="401"/>
      <c r="D112" s="401"/>
      <c r="E112" s="401"/>
      <c r="F112" s="401"/>
      <c r="G112" s="401"/>
      <c r="H112" s="401"/>
      <c r="I112" s="401"/>
      <c r="J112" s="395"/>
    </row>
    <row r="113" spans="2:10" ht="18">
      <c r="B113" s="401"/>
      <c r="C113" s="401"/>
      <c r="D113" s="401"/>
      <c r="E113" s="401"/>
      <c r="F113" s="401"/>
      <c r="G113" s="401"/>
      <c r="H113" s="401"/>
      <c r="I113" s="401"/>
      <c r="J113" s="395"/>
    </row>
    <row r="114" spans="2:10" ht="18">
      <c r="B114" s="401"/>
      <c r="C114" s="401"/>
      <c r="D114" s="401"/>
      <c r="E114" s="401"/>
      <c r="F114" s="401"/>
      <c r="G114" s="401"/>
      <c r="H114" s="401"/>
      <c r="I114" s="401"/>
      <c r="J114" s="395"/>
    </row>
    <row r="115" spans="2:10">
      <c r="B115" s="351"/>
      <c r="C115" s="351"/>
      <c r="D115" s="352"/>
      <c r="E115" s="351"/>
      <c r="F115" s="351"/>
      <c r="G115" s="351"/>
      <c r="H115" s="351"/>
      <c r="I115" s="351"/>
    </row>
    <row r="116" spans="2:10">
      <c r="B116" s="351"/>
      <c r="C116" s="351"/>
      <c r="D116" s="352"/>
      <c r="E116" s="351"/>
      <c r="F116" s="351"/>
      <c r="G116" s="351"/>
      <c r="H116" s="351"/>
      <c r="I116" s="351"/>
    </row>
    <row r="117" spans="2:10">
      <c r="B117" s="351"/>
      <c r="C117" s="351"/>
      <c r="D117" s="352"/>
      <c r="E117" s="351"/>
      <c r="F117" s="351"/>
      <c r="G117" s="351"/>
      <c r="H117" s="351"/>
      <c r="I117" s="351"/>
    </row>
    <row r="118" spans="2:10">
      <c r="B118" s="353"/>
      <c r="C118" s="396"/>
      <c r="D118" s="396"/>
      <c r="E118" s="396"/>
      <c r="F118" s="351"/>
      <c r="G118" s="351"/>
      <c r="H118" s="351"/>
      <c r="I118" s="351"/>
    </row>
    <row r="119" spans="2:10">
      <c r="B119" s="352"/>
      <c r="C119" s="396"/>
      <c r="D119" s="396"/>
      <c r="E119" s="396"/>
      <c r="F119" s="351"/>
      <c r="G119" s="351"/>
      <c r="H119" s="351"/>
      <c r="I119" s="351"/>
    </row>
    <row r="120" spans="2:10">
      <c r="B120" s="352"/>
      <c r="C120" s="396"/>
      <c r="D120" s="396"/>
      <c r="E120" s="396"/>
      <c r="F120" s="351"/>
      <c r="G120" s="351"/>
      <c r="H120" s="351"/>
      <c r="I120" s="351"/>
    </row>
    <row r="121" spans="2:10">
      <c r="B121" s="352"/>
      <c r="C121" s="396"/>
      <c r="D121" s="396"/>
      <c r="E121" s="396"/>
      <c r="F121" s="351"/>
      <c r="G121" s="351"/>
      <c r="H121" s="351"/>
      <c r="I121" s="351"/>
    </row>
    <row r="122" spans="2:10">
      <c r="B122" s="352"/>
      <c r="C122" s="351"/>
      <c r="D122" s="351"/>
      <c r="E122" s="351"/>
      <c r="F122" s="351"/>
      <c r="G122" s="351"/>
      <c r="H122" s="351"/>
      <c r="I122" s="351"/>
    </row>
    <row r="123" spans="2:10" ht="15.75">
      <c r="B123" s="376"/>
      <c r="C123" s="365"/>
      <c r="D123" s="365"/>
      <c r="E123" s="351"/>
      <c r="F123" s="351"/>
      <c r="G123" s="377"/>
      <c r="H123" s="351"/>
      <c r="I123" s="351"/>
    </row>
    <row r="124" spans="2:10">
      <c r="B124" s="362"/>
      <c r="C124" s="365"/>
      <c r="D124" s="365"/>
      <c r="E124" s="351"/>
      <c r="F124" s="351"/>
      <c r="G124" s="378"/>
      <c r="H124" s="351"/>
      <c r="I124" s="351"/>
    </row>
    <row r="125" spans="2:10">
      <c r="B125" s="351"/>
      <c r="C125" s="351"/>
      <c r="D125" s="352"/>
      <c r="E125" s="351"/>
      <c r="F125" s="351"/>
      <c r="G125" s="351"/>
      <c r="H125" s="351"/>
      <c r="I125" s="351"/>
    </row>
    <row r="126" spans="2:10">
      <c r="B126" s="351"/>
      <c r="C126" s="351"/>
      <c r="D126" s="352"/>
      <c r="E126" s="351"/>
      <c r="F126" s="351"/>
      <c r="G126" s="351"/>
      <c r="H126" s="351"/>
      <c r="I126" s="351"/>
    </row>
    <row r="127" spans="2:10">
      <c r="B127" s="379"/>
      <c r="C127" s="396"/>
      <c r="D127" s="396"/>
      <c r="E127" s="396"/>
      <c r="F127" s="351"/>
      <c r="G127" s="351"/>
      <c r="H127" s="351"/>
      <c r="I127" s="351"/>
    </row>
    <row r="128" spans="2:10">
      <c r="B128" s="352"/>
      <c r="C128" s="396"/>
      <c r="D128" s="396"/>
      <c r="E128" s="396"/>
      <c r="F128" s="351"/>
      <c r="G128" s="378"/>
      <c r="H128" s="351"/>
      <c r="I128" s="351"/>
    </row>
    <row r="129" spans="2:12">
      <c r="B129" s="352"/>
      <c r="C129" s="396"/>
      <c r="D129" s="396"/>
      <c r="E129" s="396"/>
      <c r="F129" s="351"/>
      <c r="G129" s="378"/>
      <c r="H129" s="351"/>
      <c r="I129" s="351"/>
    </row>
    <row r="130" spans="2:12">
      <c r="B130" s="352"/>
      <c r="C130" s="396"/>
      <c r="D130" s="396"/>
      <c r="E130" s="396"/>
      <c r="F130" s="351"/>
      <c r="G130" s="351"/>
      <c r="H130" s="351"/>
      <c r="I130" s="351"/>
    </row>
    <row r="131" spans="2:12">
      <c r="B131" s="352"/>
      <c r="C131" s="351"/>
      <c r="D131" s="351"/>
      <c r="E131" s="351"/>
      <c r="F131" s="351"/>
      <c r="G131" s="397"/>
      <c r="H131" s="397"/>
      <c r="I131" s="397"/>
      <c r="J131" s="394"/>
    </row>
    <row r="132" spans="2:12">
      <c r="B132" s="290"/>
      <c r="C132" s="108"/>
      <c r="D132" s="108"/>
      <c r="G132" s="394"/>
      <c r="H132" s="394"/>
      <c r="I132" s="394"/>
      <c r="J132" s="394"/>
    </row>
    <row r="133" spans="2:12" ht="15.75">
      <c r="B133" s="205"/>
      <c r="C133" s="108"/>
      <c r="D133" s="108"/>
      <c r="G133" s="294"/>
    </row>
    <row r="134" spans="2:12">
      <c r="C134" s="108"/>
      <c r="D134" s="108"/>
      <c r="G134" s="295"/>
    </row>
    <row r="138" spans="2:12">
      <c r="C138" s="393"/>
      <c r="D138" s="393"/>
      <c r="E138" s="393"/>
    </row>
    <row r="139" spans="2:12" ht="15.75">
      <c r="B139" s="108"/>
      <c r="D139" s="151"/>
      <c r="G139" s="294"/>
      <c r="H139" s="220"/>
      <c r="I139" s="220"/>
      <c r="J139" s="220"/>
      <c r="K139" s="220"/>
      <c r="L139" s="220"/>
    </row>
    <row r="140" spans="2:12" ht="15.75">
      <c r="G140" s="220"/>
      <c r="H140" s="220"/>
      <c r="I140" s="220"/>
      <c r="J140" s="220"/>
      <c r="K140" s="220"/>
      <c r="L140" s="220"/>
    </row>
    <row r="142" spans="2:12" ht="18">
      <c r="B142" s="395"/>
      <c r="C142" s="395"/>
      <c r="D142" s="395"/>
      <c r="E142" s="395"/>
      <c r="F142" s="395"/>
      <c r="G142" s="395"/>
      <c r="H142" s="395"/>
      <c r="I142" s="395"/>
      <c r="J142" s="395"/>
    </row>
    <row r="143" spans="2:12" ht="18">
      <c r="B143" s="293"/>
      <c r="C143" s="293"/>
      <c r="D143" s="271"/>
      <c r="E143" s="293"/>
      <c r="F143" s="293"/>
      <c r="G143" s="398"/>
      <c r="H143" s="398"/>
      <c r="I143" s="398"/>
      <c r="J143" s="293"/>
    </row>
    <row r="144" spans="2:12" ht="18">
      <c r="B144" s="395"/>
      <c r="C144" s="395"/>
      <c r="D144" s="395"/>
      <c r="E144" s="395"/>
      <c r="F144" s="395"/>
      <c r="G144" s="395"/>
      <c r="H144" s="395"/>
      <c r="I144" s="395"/>
      <c r="J144" s="395"/>
    </row>
    <row r="145" spans="2:10" ht="18">
      <c r="B145" s="395"/>
      <c r="C145" s="395"/>
      <c r="D145" s="395"/>
      <c r="E145" s="395"/>
      <c r="F145" s="395"/>
      <c r="G145" s="395"/>
      <c r="H145" s="395"/>
      <c r="I145" s="395"/>
      <c r="J145" s="395"/>
    </row>
    <row r="146" spans="2:10" ht="18">
      <c r="B146" s="395"/>
      <c r="C146" s="395"/>
      <c r="D146" s="395"/>
      <c r="E146" s="395"/>
      <c r="F146" s="395"/>
      <c r="G146" s="395"/>
      <c r="H146" s="395"/>
      <c r="I146" s="395"/>
      <c r="J146" s="395"/>
    </row>
    <row r="147" spans="2:10" ht="18">
      <c r="B147" s="395"/>
      <c r="C147" s="395"/>
      <c r="D147" s="395"/>
      <c r="E147" s="395"/>
      <c r="F147" s="395"/>
      <c r="G147" s="395"/>
      <c r="H147" s="395"/>
      <c r="I147" s="395"/>
      <c r="J147" s="395"/>
    </row>
    <row r="151" spans="2:10">
      <c r="B151" s="296"/>
      <c r="C151" s="393"/>
      <c r="D151" s="393"/>
      <c r="E151" s="393"/>
    </row>
    <row r="152" spans="2:10">
      <c r="B152" s="201"/>
      <c r="C152" s="393"/>
      <c r="D152" s="393"/>
      <c r="E152" s="393"/>
    </row>
    <row r="153" spans="2:10">
      <c r="B153" s="201"/>
      <c r="C153" s="393"/>
      <c r="D153" s="393"/>
      <c r="E153" s="393"/>
    </row>
    <row r="154" spans="2:10">
      <c r="B154" s="201"/>
      <c r="C154" s="393"/>
      <c r="D154" s="393"/>
      <c r="E154" s="393"/>
    </row>
    <row r="155" spans="2:10">
      <c r="B155" s="201"/>
      <c r="D155" s="151"/>
    </row>
    <row r="156" spans="2:10" ht="17.25">
      <c r="B156" s="290"/>
      <c r="C156" s="108"/>
      <c r="D156" s="108"/>
      <c r="G156" s="297"/>
    </row>
    <row r="157" spans="2:10">
      <c r="B157" s="205"/>
      <c r="C157" s="108"/>
      <c r="D157" s="108"/>
      <c r="G157" s="295"/>
    </row>
    <row r="160" spans="2:10">
      <c r="B160" s="296"/>
      <c r="C160" s="393"/>
      <c r="D160" s="393"/>
      <c r="E160" s="393"/>
    </row>
    <row r="161" spans="2:10">
      <c r="B161" s="201"/>
      <c r="C161" s="393"/>
      <c r="D161" s="393"/>
      <c r="E161" s="393"/>
    </row>
    <row r="162" spans="2:10">
      <c r="B162" s="201"/>
      <c r="C162" s="393"/>
      <c r="D162" s="393"/>
      <c r="E162" s="393"/>
    </row>
    <row r="163" spans="2:10">
      <c r="B163" s="201"/>
      <c r="C163" s="393"/>
      <c r="D163" s="393"/>
      <c r="E163" s="393"/>
    </row>
    <row r="164" spans="2:10">
      <c r="B164" s="201"/>
      <c r="D164" s="151"/>
      <c r="G164" s="394"/>
      <c r="H164" s="394"/>
      <c r="I164" s="394"/>
      <c r="J164" s="394"/>
    </row>
    <row r="165" spans="2:10" ht="17.25">
      <c r="B165" s="205"/>
      <c r="C165" s="108"/>
      <c r="D165" s="108"/>
      <c r="G165" s="297"/>
    </row>
    <row r="166" spans="2:10">
      <c r="C166" s="108"/>
      <c r="D166" s="108"/>
      <c r="G166" s="295"/>
    </row>
    <row r="167" spans="2:10">
      <c r="C167" s="108"/>
      <c r="D167" s="108"/>
      <c r="G167" s="295"/>
    </row>
    <row r="168" spans="2:10">
      <c r="C168" s="108"/>
      <c r="D168" s="108"/>
      <c r="G168" s="295"/>
    </row>
    <row r="169" spans="2:10">
      <c r="B169" s="296"/>
      <c r="C169" s="219"/>
      <c r="D169" s="219"/>
      <c r="E169" s="219"/>
    </row>
    <row r="170" spans="2:10">
      <c r="C170" s="219"/>
      <c r="D170" s="219"/>
      <c r="E170" s="219"/>
    </row>
    <row r="171" spans="2:10">
      <c r="C171" s="219"/>
      <c r="D171" s="219"/>
      <c r="E171" s="219"/>
    </row>
    <row r="172" spans="2:10">
      <c r="C172" s="219"/>
      <c r="D172" s="219"/>
      <c r="E172" s="219"/>
    </row>
    <row r="173" spans="2:10">
      <c r="D173" s="151"/>
    </row>
    <row r="174" spans="2:10" ht="17.25">
      <c r="C174" s="108"/>
      <c r="D174" s="108"/>
      <c r="G174" s="297"/>
    </row>
    <row r="175" spans="2:10">
      <c r="C175" s="108"/>
      <c r="D175" s="108"/>
      <c r="G175" s="295"/>
    </row>
    <row r="178" spans="2:10">
      <c r="C178" s="393"/>
      <c r="D178" s="393"/>
      <c r="E178" s="393"/>
    </row>
    <row r="179" spans="2:10" ht="17.25">
      <c r="B179" s="108"/>
      <c r="D179" s="151"/>
      <c r="G179" s="297"/>
      <c r="H179" s="220"/>
      <c r="I179" s="220"/>
      <c r="J179" s="220"/>
    </row>
  </sheetData>
  <dataConsolidate/>
  <mergeCells count="89">
    <mergeCell ref="S8:T8"/>
    <mergeCell ref="D2:I2"/>
    <mergeCell ref="M2:R2"/>
    <mergeCell ref="D3:I3"/>
    <mergeCell ref="M3:R3"/>
    <mergeCell ref="D4:I4"/>
    <mergeCell ref="M4:R4"/>
    <mergeCell ref="D5:I5"/>
    <mergeCell ref="M5:R5"/>
    <mergeCell ref="D6:I6"/>
    <mergeCell ref="M6:R6"/>
    <mergeCell ref="E8:G8"/>
    <mergeCell ref="B9:I9"/>
    <mergeCell ref="K9:R9"/>
    <mergeCell ref="F12:I12"/>
    <mergeCell ref="O12:R12"/>
    <mergeCell ref="F13:I13"/>
    <mergeCell ref="O13:R13"/>
    <mergeCell ref="B15:I15"/>
    <mergeCell ref="K15:R15"/>
    <mergeCell ref="G16:I16"/>
    <mergeCell ref="P16:R16"/>
    <mergeCell ref="G41:I43"/>
    <mergeCell ref="P41:R43"/>
    <mergeCell ref="G44:I44"/>
    <mergeCell ref="P44:R44"/>
    <mergeCell ref="G50:I50"/>
    <mergeCell ref="P50:R50"/>
    <mergeCell ref="G51:I51"/>
    <mergeCell ref="P51:R51"/>
    <mergeCell ref="D63:I63"/>
    <mergeCell ref="M63:R63"/>
    <mergeCell ref="G55:I55"/>
    <mergeCell ref="P55:R55"/>
    <mergeCell ref="G56:I56"/>
    <mergeCell ref="P56:R56"/>
    <mergeCell ref="G58:I58"/>
    <mergeCell ref="D59:I59"/>
    <mergeCell ref="D60:I60"/>
    <mergeCell ref="D61:I61"/>
    <mergeCell ref="M61:R61"/>
    <mergeCell ref="D62:I62"/>
    <mergeCell ref="M62:R62"/>
    <mergeCell ref="G82:J83"/>
    <mergeCell ref="M64:R64"/>
    <mergeCell ref="M65:R65"/>
    <mergeCell ref="B66:I66"/>
    <mergeCell ref="K68:R68"/>
    <mergeCell ref="E69:I70"/>
    <mergeCell ref="N71:R71"/>
    <mergeCell ref="B72:I72"/>
    <mergeCell ref="N72:R72"/>
    <mergeCell ref="G73:I73"/>
    <mergeCell ref="K74:R74"/>
    <mergeCell ref="P75:R75"/>
    <mergeCell ref="C121:E121"/>
    <mergeCell ref="G85:J86"/>
    <mergeCell ref="G88:I88"/>
    <mergeCell ref="B109:J109"/>
    <mergeCell ref="G110:I110"/>
    <mergeCell ref="B111:J111"/>
    <mergeCell ref="B112:J112"/>
    <mergeCell ref="B113:J113"/>
    <mergeCell ref="B114:J114"/>
    <mergeCell ref="C118:E118"/>
    <mergeCell ref="C119:E119"/>
    <mergeCell ref="C120:E120"/>
    <mergeCell ref="B147:J147"/>
    <mergeCell ref="C127:E127"/>
    <mergeCell ref="C128:E128"/>
    <mergeCell ref="C129:E129"/>
    <mergeCell ref="C130:E130"/>
    <mergeCell ref="G131:J132"/>
    <mergeCell ref="C138:E138"/>
    <mergeCell ref="B142:J142"/>
    <mergeCell ref="G143:I143"/>
    <mergeCell ref="B144:J144"/>
    <mergeCell ref="B145:J145"/>
    <mergeCell ref="B146:J146"/>
    <mergeCell ref="C162:E162"/>
    <mergeCell ref="C163:E163"/>
    <mergeCell ref="G164:J164"/>
    <mergeCell ref="C178:E178"/>
    <mergeCell ref="C151:E151"/>
    <mergeCell ref="C152:E152"/>
    <mergeCell ref="C153:E153"/>
    <mergeCell ref="C154:E154"/>
    <mergeCell ref="C160:E160"/>
    <mergeCell ref="C161:E161"/>
  </mergeCells>
  <printOptions horizontalCentered="1"/>
  <pageMargins left="0.19685039370078741" right="0.19685039370078741" top="0.78740157480314965" bottom="1.1811023622047245" header="0.31496062992125984" footer="0.31496062992125984"/>
  <pageSetup paperSize="5" scale="92" orientation="portrait" horizontalDpi="4294967293" vertic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15</vt:i4>
      </vt:variant>
    </vt:vector>
  </HeadingPairs>
  <TitlesOfParts>
    <vt:vector size="36" baseType="lpstr">
      <vt:lpstr>Lap</vt:lpstr>
      <vt:lpstr>3.SPD</vt:lpstr>
      <vt:lpstr>2.SPD</vt:lpstr>
      <vt:lpstr>1.SPD</vt:lpstr>
      <vt:lpstr>3.Visum </vt:lpstr>
      <vt:lpstr>2.Visum </vt:lpstr>
      <vt:lpstr>1.Visum</vt:lpstr>
      <vt:lpstr>NOTA DINAS</vt:lpstr>
      <vt:lpstr>SURTUG</vt:lpstr>
      <vt:lpstr>SURTUG 1 ORANG</vt:lpstr>
      <vt:lpstr>NOTA DINAS (2)</vt:lpstr>
      <vt:lpstr>SPPD (2)</vt:lpstr>
      <vt:lpstr>surtug (2)</vt:lpstr>
      <vt:lpstr>x-ls</vt:lpstr>
      <vt:lpstr>x-up</vt:lpstr>
      <vt:lpstr>x-ls (2)</vt:lpstr>
      <vt:lpstr>UP</vt:lpstr>
      <vt:lpstr>Riil luar daerah</vt:lpstr>
      <vt:lpstr>x-ls Global </vt:lpstr>
      <vt:lpstr>x-ls rekap </vt:lpstr>
      <vt:lpstr>x-ls (4)</vt:lpstr>
      <vt:lpstr>'1.SPD'!Print_Area</vt:lpstr>
      <vt:lpstr>'1.Visum'!Print_Area</vt:lpstr>
      <vt:lpstr>'2.SPD'!Print_Area</vt:lpstr>
      <vt:lpstr>'2.Visum '!Print_Area</vt:lpstr>
      <vt:lpstr>'3.SPD'!Print_Area</vt:lpstr>
      <vt:lpstr>'3.Visum '!Print_Area</vt:lpstr>
      <vt:lpstr>Lap!Print_Area</vt:lpstr>
      <vt:lpstr>'NOTA DINAS'!Print_Area</vt:lpstr>
      <vt:lpstr>'NOTA DINAS (2)'!Print_Area</vt:lpstr>
      <vt:lpstr>'Riil luar daerah'!Print_Area</vt:lpstr>
      <vt:lpstr>'SPPD (2)'!Print_Area</vt:lpstr>
      <vt:lpstr>SURTUG!Print_Area</vt:lpstr>
      <vt:lpstr>'surtug (2)'!Print_Area</vt:lpstr>
      <vt:lpstr>'SURTUG 1 ORANG'!Print_Area</vt:lpstr>
      <vt:lpstr>UP!Print_Area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fahruraziimam22@gmail.com</cp:lastModifiedBy>
  <cp:lastPrinted>2024-08-08T06:20:52Z</cp:lastPrinted>
  <dcterms:created xsi:type="dcterms:W3CDTF">2009-02-20T06:30:36Z</dcterms:created>
  <dcterms:modified xsi:type="dcterms:W3CDTF">2024-08-08T07:45:49Z</dcterms:modified>
</cp:coreProperties>
</file>