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c6c9c4e5e0290/College/BUS342/Homework/Chapter 8/"/>
    </mc:Choice>
  </mc:AlternateContent>
  <xr:revisionPtr revIDLastSave="17" documentId="8_{80EEC1E3-0464-4BDF-837C-77140C2F04D0}" xr6:coauthVersionLast="46" xr6:coauthVersionMax="46" xr10:uidLastSave="{C5978AFD-B231-4978-AEFB-9AEA1927C11D}"/>
  <bookViews>
    <workbookView xWindow="-120" yWindow="-120" windowWidth="38640" windowHeight="21240" activeTab="1" xr2:uid="{BA391821-FBAC-4C74-84D1-AFEE9F7C5F8A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1" l="1"/>
  <c r="D75" i="1"/>
  <c r="H74" i="1"/>
  <c r="G74" i="1"/>
  <c r="G73" i="1"/>
  <c r="D72" i="1"/>
  <c r="H70" i="1"/>
  <c r="H75" i="1" s="1"/>
  <c r="G70" i="1"/>
  <c r="G75" i="1" s="1"/>
  <c r="F70" i="1"/>
  <c r="F75" i="1" s="1"/>
  <c r="E70" i="1"/>
  <c r="D70" i="1"/>
  <c r="H69" i="1"/>
  <c r="G69" i="1"/>
  <c r="F69" i="1"/>
  <c r="F74" i="1" s="1"/>
  <c r="E69" i="1"/>
  <c r="E74" i="1" s="1"/>
  <c r="D69" i="1"/>
  <c r="D74" i="1" s="1"/>
  <c r="H68" i="1"/>
  <c r="H73" i="1" s="1"/>
  <c r="G68" i="1"/>
  <c r="F68" i="1"/>
  <c r="F73" i="1" s="1"/>
  <c r="E68" i="1"/>
  <c r="E73" i="1" s="1"/>
  <c r="D68" i="1"/>
  <c r="D73" i="1" s="1"/>
  <c r="H67" i="1"/>
  <c r="H72" i="1" s="1"/>
  <c r="G67" i="1"/>
  <c r="G72" i="1" s="1"/>
  <c r="F67" i="1"/>
  <c r="F72" i="1" s="1"/>
  <c r="E67" i="1"/>
  <c r="E72" i="1" s="1"/>
  <c r="D67" i="1"/>
  <c r="E58" i="1"/>
  <c r="E81" i="1" s="1"/>
  <c r="G56" i="1"/>
  <c r="G79" i="1" s="1"/>
  <c r="F56" i="1"/>
  <c r="F79" i="1" s="1"/>
  <c r="E56" i="1"/>
  <c r="E79" i="1" s="1"/>
  <c r="D56" i="1"/>
  <c r="D79" i="1" s="1"/>
  <c r="D55" i="1"/>
  <c r="D78" i="1" s="1"/>
  <c r="H53" i="1"/>
  <c r="H58" i="1" s="1"/>
  <c r="G53" i="1"/>
  <c r="G58" i="1" s="1"/>
  <c r="F53" i="1"/>
  <c r="F58" i="1" s="1"/>
  <c r="E53" i="1"/>
  <c r="D53" i="1"/>
  <c r="D58" i="1" s="1"/>
  <c r="D81" i="1" s="1"/>
  <c r="H52" i="1"/>
  <c r="H57" i="1" s="1"/>
  <c r="H80" i="1" s="1"/>
  <c r="G52" i="1"/>
  <c r="G57" i="1" s="1"/>
  <c r="G80" i="1" s="1"/>
  <c r="F52" i="1"/>
  <c r="F57" i="1" s="1"/>
  <c r="E52" i="1"/>
  <c r="E57" i="1" s="1"/>
  <c r="D52" i="1"/>
  <c r="D57" i="1" s="1"/>
  <c r="H51" i="1"/>
  <c r="H56" i="1" s="1"/>
  <c r="H79" i="1" s="1"/>
  <c r="G51" i="1"/>
  <c r="F51" i="1"/>
  <c r="E51" i="1"/>
  <c r="D51" i="1"/>
  <c r="H50" i="1"/>
  <c r="H55" i="1" s="1"/>
  <c r="H78" i="1" s="1"/>
  <c r="G50" i="1"/>
  <c r="G55" i="1" s="1"/>
  <c r="F50" i="1"/>
  <c r="F55" i="1" s="1"/>
  <c r="E50" i="1"/>
  <c r="E55" i="1" s="1"/>
  <c r="D50" i="1"/>
  <c r="H33" i="1"/>
  <c r="G33" i="1"/>
  <c r="G35" i="1" s="1"/>
  <c r="D31" i="1"/>
  <c r="H30" i="1"/>
  <c r="G30" i="1"/>
  <c r="F30" i="1"/>
  <c r="H26" i="1"/>
  <c r="G26" i="1"/>
  <c r="F26" i="1"/>
  <c r="F33" i="1" s="1"/>
  <c r="E26" i="1"/>
  <c r="E33" i="1" s="1"/>
  <c r="E35" i="1" s="1"/>
  <c r="D26" i="1"/>
  <c r="D33" i="1" s="1"/>
  <c r="H25" i="1"/>
  <c r="H32" i="1" s="1"/>
  <c r="G25" i="1"/>
  <c r="F25" i="1"/>
  <c r="G32" i="1" s="1"/>
  <c r="E25" i="1"/>
  <c r="E32" i="1" s="1"/>
  <c r="D25" i="1"/>
  <c r="D32" i="1" s="1"/>
  <c r="H24" i="1"/>
  <c r="H31" i="1" s="1"/>
  <c r="G24" i="1"/>
  <c r="G31" i="1" s="1"/>
  <c r="F24" i="1"/>
  <c r="F31" i="1" s="1"/>
  <c r="E24" i="1"/>
  <c r="E31" i="1" s="1"/>
  <c r="D24" i="1"/>
  <c r="H23" i="1"/>
  <c r="G23" i="1"/>
  <c r="F23" i="1"/>
  <c r="E23" i="1"/>
  <c r="E30" i="1" s="1"/>
  <c r="D23" i="1"/>
  <c r="D30" i="1" s="1"/>
  <c r="D80" i="1" l="1"/>
  <c r="F80" i="1"/>
  <c r="D35" i="1"/>
  <c r="E80" i="1"/>
  <c r="H35" i="1"/>
  <c r="E78" i="1"/>
  <c r="F81" i="1"/>
  <c r="E82" i="1"/>
  <c r="D82" i="1"/>
  <c r="F78" i="1"/>
  <c r="G81" i="1"/>
  <c r="G82" i="1" s="1"/>
  <c r="G78" i="1"/>
  <c r="H81" i="1"/>
  <c r="H82" i="1" s="1"/>
  <c r="F32" i="1"/>
  <c r="F35" i="1" s="1"/>
  <c r="F82" i="1" l="1"/>
</calcChain>
</file>

<file path=xl/sharedStrings.xml><?xml version="1.0" encoding="utf-8"?>
<sst xmlns="http://schemas.openxmlformats.org/spreadsheetml/2006/main" count="95" uniqueCount="80">
  <si>
    <t>Cash Flow from CHANGES in (Incremental) Working Capital:</t>
  </si>
  <si>
    <r>
      <t xml:space="preserve">(Inputs in </t>
    </r>
    <r>
      <rPr>
        <b/>
        <sz val="10"/>
        <color rgb="FF0000FF"/>
        <rFont val="Arial"/>
        <family val="2"/>
      </rPr>
      <t>BLUE</t>
    </r>
    <r>
      <rPr>
        <b/>
        <sz val="10"/>
        <rFont val="Arial"/>
        <family val="2"/>
      </rPr>
      <t>, computations in black).</t>
    </r>
  </si>
  <si>
    <t>t = 2 (now)</t>
  </si>
  <si>
    <t>t = 3</t>
  </si>
  <si>
    <t>t = 4</t>
  </si>
  <si>
    <t>t = 5</t>
  </si>
  <si>
    <t>t = 6 (end)</t>
  </si>
  <si>
    <t>Method #1 of 2.  1st delta = A minus B</t>
  </si>
  <si>
    <t xml:space="preserve">                                  2nd delta = across time</t>
  </si>
  <si>
    <t>If project Continues as planned to t = 6 (working capital LEVELS)</t>
  </si>
  <si>
    <r>
      <t xml:space="preserve">A/R </t>
    </r>
    <r>
      <rPr>
        <b/>
        <sz val="11"/>
        <color rgb="FF0000FF"/>
        <rFont val="Calibri"/>
        <family val="2"/>
        <scheme val="minor"/>
      </rPr>
      <t>Level</t>
    </r>
  </si>
  <si>
    <r>
      <t>Inventory</t>
    </r>
    <r>
      <rPr>
        <b/>
        <sz val="11"/>
        <color rgb="FF0000FF"/>
        <rFont val="Calibri"/>
        <family val="2"/>
        <scheme val="minor"/>
      </rPr>
      <t xml:space="preserve"> Level</t>
    </r>
  </si>
  <si>
    <t>Scenario A (Continue Op's as is)</t>
  </si>
  <si>
    <r>
      <t xml:space="preserve">Pre-paid expenses (PPE) </t>
    </r>
    <r>
      <rPr>
        <b/>
        <sz val="11"/>
        <color rgb="FF0000FF"/>
        <rFont val="Calibri"/>
        <family val="2"/>
        <scheme val="minor"/>
      </rPr>
      <t>Level</t>
    </r>
  </si>
  <si>
    <t>Working Capital (WC) levels</t>
  </si>
  <si>
    <r>
      <t xml:space="preserve">A/P </t>
    </r>
    <r>
      <rPr>
        <b/>
        <sz val="11"/>
        <color rgb="FF0000FF"/>
        <rFont val="Calibri"/>
        <family val="2"/>
        <scheme val="minor"/>
      </rPr>
      <t>Level</t>
    </r>
  </si>
  <si>
    <t>If Project is Immediately Scaled Down, (working capital LEVELS)</t>
  </si>
  <si>
    <r>
      <t xml:space="preserve">Inventory </t>
    </r>
    <r>
      <rPr>
        <b/>
        <sz val="11"/>
        <color rgb="FF0000FF"/>
        <rFont val="Calibri"/>
        <family val="2"/>
        <scheme val="minor"/>
      </rPr>
      <t>Level</t>
    </r>
  </si>
  <si>
    <t>Scenario B (Scale Back)</t>
  </si>
  <si>
    <r>
      <rPr>
        <b/>
        <sz val="10"/>
        <color rgb="FFFF0000"/>
        <rFont val="Arial"/>
        <family val="2"/>
      </rPr>
      <t>INCREMENTAL</t>
    </r>
    <r>
      <rPr>
        <b/>
        <sz val="10"/>
        <rFont val="Arial"/>
        <family val="2"/>
      </rPr>
      <t xml:space="preserve"> Levels ( A minus B )</t>
    </r>
  </si>
  <si>
    <t>INCREMENTAL A/R Level</t>
  </si>
  <si>
    <t>First Delta:</t>
  </si>
  <si>
    <t>INCREMENTAL Inventory Level</t>
  </si>
  <si>
    <t>Scenario A vs B  (at the same time)</t>
  </si>
  <si>
    <t>INCREMENTAL PPE Level</t>
  </si>
  <si>
    <t xml:space="preserve">    i.e.  WC level of A  minus  WC level of B</t>
  </si>
  <si>
    <t>INCREMENTAL A/P Level</t>
  </si>
  <si>
    <r>
      <rPr>
        <b/>
        <sz val="10"/>
        <color rgb="FFFF0000"/>
        <rFont val="Arial"/>
        <family val="2"/>
      </rPr>
      <t>CHANGES (across time)</t>
    </r>
    <r>
      <rPr>
        <b/>
        <sz val="10"/>
        <rFont val="Arial"/>
        <family val="2"/>
      </rPr>
      <t xml:space="preserve"> in Incremental Levels</t>
    </r>
  </si>
  <si>
    <t>CHANGE in Incremental A/R Level</t>
  </si>
  <si>
    <t>CHANGE in Incremental Inventory Level</t>
  </si>
  <si>
    <t>Second Delta:</t>
  </si>
  <si>
    <t>CHANGE in Incremental PPE Level</t>
  </si>
  <si>
    <t xml:space="preserve">     Changes across time.</t>
  </si>
  <si>
    <t>CHANGE in Incremental A/P Level</t>
  </si>
  <si>
    <r>
      <t xml:space="preserve">Cash Flow from </t>
    </r>
    <r>
      <rPr>
        <b/>
        <sz val="11"/>
        <color rgb="FFFF0000"/>
        <rFont val="Arial"/>
        <family val="2"/>
      </rPr>
      <t>CHANGES</t>
    </r>
    <r>
      <rPr>
        <b/>
        <sz val="11"/>
        <rFont val="Arial"/>
        <family val="2"/>
      </rPr>
      <t xml:space="preserve"> in (</t>
    </r>
    <r>
      <rPr>
        <b/>
        <sz val="11"/>
        <color rgb="FFFF0000"/>
        <rFont val="Arial"/>
        <family val="2"/>
      </rPr>
      <t>Incremental)</t>
    </r>
    <r>
      <rPr>
        <b/>
        <sz val="11"/>
        <rFont val="Arial"/>
        <family val="2"/>
      </rPr>
      <t xml:space="preserve"> Working Capital = </t>
    </r>
  </si>
  <si>
    <r>
      <t xml:space="preserve">  The equation in cell H35 is:  =  </t>
    </r>
    <r>
      <rPr>
        <b/>
        <sz val="11"/>
        <color rgb="FFFF0000"/>
        <rFont val="Calibri"/>
        <family val="2"/>
        <scheme val="minor"/>
      </rPr>
      <t xml:space="preserve">-1 * ( </t>
    </r>
    <r>
      <rPr>
        <b/>
        <sz val="11"/>
        <color theme="1"/>
        <rFont val="Calibri"/>
        <family val="2"/>
        <scheme val="minor"/>
      </rPr>
      <t xml:space="preserve">SUM(H30:H32) </t>
    </r>
    <r>
      <rPr>
        <b/>
        <sz val="11"/>
        <color rgb="FFFF0000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H33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)</t>
    </r>
  </si>
  <si>
    <t>Method #2 of 2.  1st delta = across time</t>
  </si>
  <si>
    <t xml:space="preserve">                                  2nd delta = A minus B</t>
  </si>
  <si>
    <t xml:space="preserve">Time: </t>
  </si>
  <si>
    <t>SCENARIO A - Project continues as planned.</t>
  </si>
  <si>
    <t>Working Capital LEVELS</t>
  </si>
  <si>
    <r>
      <t xml:space="preserve">A/R </t>
    </r>
    <r>
      <rPr>
        <b/>
        <sz val="11"/>
        <color theme="1"/>
        <rFont val="Calibri"/>
        <family val="2"/>
        <scheme val="minor"/>
      </rPr>
      <t>Level</t>
    </r>
  </si>
  <si>
    <r>
      <t>Inventory</t>
    </r>
    <r>
      <rPr>
        <b/>
        <sz val="11"/>
        <color theme="1"/>
        <rFont val="Calibri"/>
        <family val="2"/>
        <scheme val="minor"/>
      </rPr>
      <t xml:space="preserve"> Level</t>
    </r>
  </si>
  <si>
    <r>
      <t xml:space="preserve">Pre-paid expenses (PPE) </t>
    </r>
    <r>
      <rPr>
        <b/>
        <sz val="11"/>
        <color theme="1"/>
        <rFont val="Calibri"/>
        <family val="2"/>
        <scheme val="minor"/>
      </rPr>
      <t>Level</t>
    </r>
  </si>
  <si>
    <r>
      <t xml:space="preserve">A/P </t>
    </r>
    <r>
      <rPr>
        <b/>
        <sz val="11"/>
        <color theme="1"/>
        <rFont val="Calibri"/>
        <family val="2"/>
        <scheme val="minor"/>
      </rPr>
      <t>Level</t>
    </r>
  </si>
  <si>
    <t>CHANGE in Working Capital levels</t>
  </si>
  <si>
    <r>
      <t xml:space="preserve">CHANGE in A/R </t>
    </r>
    <r>
      <rPr>
        <b/>
        <sz val="11"/>
        <color theme="1"/>
        <rFont val="Calibri"/>
        <family val="2"/>
        <scheme val="minor"/>
      </rPr>
      <t>Level</t>
    </r>
  </si>
  <si>
    <r>
      <t>CHANGE in Inventory</t>
    </r>
    <r>
      <rPr>
        <b/>
        <sz val="11"/>
        <color theme="1"/>
        <rFont val="Calibri"/>
        <family val="2"/>
        <scheme val="minor"/>
      </rPr>
      <t xml:space="preserve"> Level</t>
    </r>
  </si>
  <si>
    <r>
      <t xml:space="preserve">CHANGE in Pre-paid expenses (PPE) </t>
    </r>
    <r>
      <rPr>
        <b/>
        <sz val="11"/>
        <color theme="1"/>
        <rFont val="Calibri"/>
        <family val="2"/>
        <scheme val="minor"/>
      </rPr>
      <t>Level</t>
    </r>
  </si>
  <si>
    <r>
      <t xml:space="preserve">CHANGE in A/P </t>
    </r>
    <r>
      <rPr>
        <b/>
        <sz val="11"/>
        <color theme="1"/>
        <rFont val="Calibri"/>
        <family val="2"/>
        <scheme val="minor"/>
      </rPr>
      <t>Level</t>
    </r>
  </si>
  <si>
    <t>CF due to changes in Working Capital</t>
  </si>
  <si>
    <t>CF due to changes in A/R level</t>
  </si>
  <si>
    <t>CF due to changes in Inventory level</t>
  </si>
  <si>
    <t>CF due to changes in PPE level</t>
  </si>
  <si>
    <t>CF due to changes in A/P level</t>
  </si>
  <si>
    <t>SCENARIO B - Project is immediately scaled back.</t>
  </si>
  <si>
    <r>
      <t xml:space="preserve">Inventory </t>
    </r>
    <r>
      <rPr>
        <b/>
        <sz val="11"/>
        <color theme="1"/>
        <rFont val="Calibri"/>
        <family val="2"/>
        <scheme val="minor"/>
      </rPr>
      <t>Level</t>
    </r>
  </si>
  <si>
    <r>
      <t xml:space="preserve">CHANGES in A/R </t>
    </r>
    <r>
      <rPr>
        <b/>
        <sz val="11"/>
        <color theme="1"/>
        <rFont val="Calibri"/>
        <family val="2"/>
        <scheme val="minor"/>
      </rPr>
      <t>Level</t>
    </r>
  </si>
  <si>
    <r>
      <t>CHANGES in Inventory</t>
    </r>
    <r>
      <rPr>
        <b/>
        <sz val="11"/>
        <color theme="1"/>
        <rFont val="Calibri"/>
        <family val="2"/>
        <scheme val="minor"/>
      </rPr>
      <t xml:space="preserve"> Level</t>
    </r>
  </si>
  <si>
    <r>
      <t xml:space="preserve">CHANGES in Pre-paid expenses (PPE) </t>
    </r>
    <r>
      <rPr>
        <b/>
        <sz val="11"/>
        <color theme="1"/>
        <rFont val="Calibri"/>
        <family val="2"/>
        <scheme val="minor"/>
      </rPr>
      <t>Level</t>
    </r>
  </si>
  <si>
    <r>
      <t xml:space="preserve">CHANGES in A/P </t>
    </r>
    <r>
      <rPr>
        <b/>
        <sz val="11"/>
        <color theme="1"/>
        <rFont val="Calibri"/>
        <family val="2"/>
        <scheme val="minor"/>
      </rPr>
      <t>Level</t>
    </r>
  </si>
  <si>
    <t>CFs due to changes in A/R level</t>
  </si>
  <si>
    <t>CFs due to changes in Inventory level</t>
  </si>
  <si>
    <t>CFs due to changes in PPE level</t>
  </si>
  <si>
    <t>CFs due to changes in A/P level</t>
  </si>
  <si>
    <t>INCREMENTAL (A vs B), CFs due to changes in Working Capital</t>
  </si>
  <si>
    <t>INCREMENTAL (A minus B) CFs due to changes in A/R level</t>
  </si>
  <si>
    <t>INCREMENTAL (A  minus B) CFs due to changes in Inventory level</t>
  </si>
  <si>
    <t>INCREMENTAL (A minus B) CFs due to changes in PPE level</t>
  </si>
  <si>
    <t>INCREMENTAL (A minus B) CFs due to changes in A/P level</t>
  </si>
  <si>
    <t xml:space="preserve">INCREMENTAL CFs due to CHANGES in Working Capital = </t>
  </si>
  <si>
    <t>Inputs</t>
  </si>
  <si>
    <t>Time</t>
  </si>
  <si>
    <t>Cap Ex</t>
  </si>
  <si>
    <t>Depreciation per year</t>
  </si>
  <si>
    <t>Book value at end of year</t>
  </si>
  <si>
    <t>Final selling price</t>
  </si>
  <si>
    <t>Capital Gain</t>
  </si>
  <si>
    <t>+/- Taxes on capital gain</t>
  </si>
  <si>
    <t>CF from Cap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</si>
</sst>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3" borderId="0" xfId="0" applyFont="1" applyFill="1"/>
    <xf numFmtId="0" fontId="4" fillId="0" borderId="0" xfId="0" applyFont="1" applyAlignment="1">
      <alignment horizontal="center"/>
    </xf>
    <xf numFmtId="0" fontId="4" fillId="4" borderId="4" xfId="0" applyFont="1" applyFill="1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/>
    <xf numFmtId="3" fontId="8" fillId="0" borderId="0" xfId="0" applyNumberFormat="1" applyFont="1"/>
    <xf numFmtId="3" fontId="8" fillId="0" borderId="8" xfId="0" applyNumberFormat="1" applyFont="1" applyBorder="1"/>
    <xf numFmtId="0" fontId="2" fillId="0" borderId="0" xfId="0" applyFont="1"/>
    <xf numFmtId="0" fontId="0" fillId="0" borderId="9" xfId="0" applyBorder="1"/>
    <xf numFmtId="0" fontId="7" fillId="0" borderId="10" xfId="0" applyFont="1" applyBorder="1"/>
    <xf numFmtId="3" fontId="8" fillId="0" borderId="10" xfId="0" applyNumberFormat="1" applyFont="1" applyBorder="1"/>
    <xf numFmtId="3" fontId="8" fillId="0" borderId="11" xfId="0" applyNumberFormat="1" applyFont="1" applyBorder="1"/>
    <xf numFmtId="3" fontId="0" fillId="0" borderId="0" xfId="0" applyNumberFormat="1"/>
    <xf numFmtId="0" fontId="4" fillId="5" borderId="4" xfId="0" applyFont="1" applyFill="1" applyBorder="1"/>
    <xf numFmtId="0" fontId="0" fillId="5" borderId="5" xfId="0" applyFill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8" xfId="0" applyNumberFormat="1" applyBorder="1"/>
    <xf numFmtId="0" fontId="4" fillId="6" borderId="4" xfId="0" applyFont="1" applyFill="1" applyBorder="1"/>
    <xf numFmtId="0" fontId="0" fillId="6" borderId="5" xfId="0" applyFill="1" applyBorder="1"/>
    <xf numFmtId="0" fontId="10" fillId="0" borderId="0" xfId="0" applyFont="1"/>
    <xf numFmtId="0" fontId="0" fillId="0" borderId="10" xfId="0" applyBorder="1"/>
    <xf numFmtId="3" fontId="0" fillId="0" borderId="10" xfId="0" applyNumberFormat="1" applyBorder="1"/>
    <xf numFmtId="3" fontId="0" fillId="0" borderId="11" xfId="0" applyNumberFormat="1" applyBorder="1"/>
    <xf numFmtId="0" fontId="4" fillId="7" borderId="4" xfId="0" applyFont="1" applyFill="1" applyBorder="1"/>
    <xf numFmtId="0" fontId="0" fillId="7" borderId="5" xfId="0" applyFill="1" applyBorder="1"/>
    <xf numFmtId="3" fontId="0" fillId="8" borderId="8" xfId="0" applyNumberFormat="1" applyFill="1" applyBorder="1"/>
    <xf numFmtId="3" fontId="0" fillId="8" borderId="11" xfId="0" applyNumberFormat="1" applyFill="1" applyBorder="1"/>
    <xf numFmtId="0" fontId="3" fillId="2" borderId="1" xfId="0" applyFont="1" applyFill="1" applyBorder="1"/>
    <xf numFmtId="0" fontId="3" fillId="2" borderId="2" xfId="0" applyFont="1" applyFill="1" applyBorder="1"/>
    <xf numFmtId="3" fontId="3" fillId="2" borderId="2" xfId="0" applyNumberFormat="1" applyFont="1" applyFill="1" applyBorder="1"/>
    <xf numFmtId="3" fontId="3" fillId="2" borderId="3" xfId="0" applyNumberFormat="1" applyFont="1" applyFill="1" applyBorder="1"/>
    <xf numFmtId="0" fontId="2" fillId="9" borderId="12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3" fillId="0" borderId="0" xfId="0" applyFont="1"/>
    <xf numFmtId="0" fontId="4" fillId="0" borderId="0" xfId="0" applyFont="1" applyAlignment="1">
      <alignment horizontal="right"/>
    </xf>
    <xf numFmtId="0" fontId="12" fillId="0" borderId="0" xfId="0" applyFont="1"/>
    <xf numFmtId="0" fontId="3" fillId="8" borderId="4" xfId="0" applyFont="1" applyFill="1" applyBorder="1"/>
    <xf numFmtId="0" fontId="0" fillId="8" borderId="5" xfId="0" applyFill="1" applyBorder="1"/>
    <xf numFmtId="0" fontId="3" fillId="10" borderId="4" xfId="0" applyFont="1" applyFill="1" applyBorder="1"/>
    <xf numFmtId="0" fontId="0" fillId="10" borderId="5" xfId="0" applyFill="1" applyBorder="1"/>
    <xf numFmtId="0" fontId="3" fillId="11" borderId="4" xfId="0" applyFont="1" applyFill="1" applyBorder="1"/>
    <xf numFmtId="0" fontId="0" fillId="11" borderId="5" xfId="0" applyFill="1" applyBorder="1"/>
    <xf numFmtId="0" fontId="3" fillId="3" borderId="4" xfId="0" applyFont="1" applyFill="1" applyBorder="1"/>
    <xf numFmtId="0" fontId="0" fillId="3" borderId="5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43EA-2A60-4073-A623-E027817DC4AA}">
  <dimension ref="A1:N82"/>
  <sheetViews>
    <sheetView workbookViewId="0">
      <selection activeCell="D22" sqref="D22"/>
    </sheetView>
  </sheetViews>
  <sheetFormatPr defaultRowHeight="15" x14ac:dyDescent="0.25"/>
  <cols>
    <col min="1" max="1" width="6.85546875" customWidth="1"/>
    <col min="2" max="2" width="4.28515625" customWidth="1"/>
    <col min="3" max="3" width="60.28515625" customWidth="1"/>
    <col min="4" max="6" width="11.5703125" customWidth="1"/>
    <col min="7" max="7" width="11.28515625" customWidth="1"/>
    <col min="8" max="8" width="10.85546875" customWidth="1"/>
    <col min="9" max="9" width="2.7109375" customWidth="1"/>
    <col min="10" max="10" width="37.42578125" customWidth="1"/>
    <col min="259" max="259" width="4.140625" customWidth="1"/>
    <col min="260" max="260" width="4.28515625" customWidth="1"/>
    <col min="261" max="261" width="58.7109375" customWidth="1"/>
    <col min="262" max="262" width="11.5703125" customWidth="1"/>
    <col min="263" max="263" width="11.28515625" customWidth="1"/>
    <col min="264" max="264" width="10.42578125" customWidth="1"/>
    <col min="515" max="515" width="4.140625" customWidth="1"/>
    <col min="516" max="516" width="4.28515625" customWidth="1"/>
    <col min="517" max="517" width="58.7109375" customWidth="1"/>
    <col min="518" max="518" width="11.5703125" customWidth="1"/>
    <col min="519" max="519" width="11.28515625" customWidth="1"/>
    <col min="520" max="520" width="10.42578125" customWidth="1"/>
    <col min="771" max="771" width="4.140625" customWidth="1"/>
    <col min="772" max="772" width="4.28515625" customWidth="1"/>
    <col min="773" max="773" width="58.7109375" customWidth="1"/>
    <col min="774" max="774" width="11.5703125" customWidth="1"/>
    <col min="775" max="775" width="11.28515625" customWidth="1"/>
    <col min="776" max="776" width="10.42578125" customWidth="1"/>
    <col min="1027" max="1027" width="4.140625" customWidth="1"/>
    <col min="1028" max="1028" width="4.28515625" customWidth="1"/>
    <col min="1029" max="1029" width="58.7109375" customWidth="1"/>
    <col min="1030" max="1030" width="11.5703125" customWidth="1"/>
    <col min="1031" max="1031" width="11.28515625" customWidth="1"/>
    <col min="1032" max="1032" width="10.42578125" customWidth="1"/>
    <col min="1283" max="1283" width="4.140625" customWidth="1"/>
    <col min="1284" max="1284" width="4.28515625" customWidth="1"/>
    <col min="1285" max="1285" width="58.7109375" customWidth="1"/>
    <col min="1286" max="1286" width="11.5703125" customWidth="1"/>
    <col min="1287" max="1287" width="11.28515625" customWidth="1"/>
    <col min="1288" max="1288" width="10.42578125" customWidth="1"/>
    <col min="1539" max="1539" width="4.140625" customWidth="1"/>
    <col min="1540" max="1540" width="4.28515625" customWidth="1"/>
    <col min="1541" max="1541" width="58.7109375" customWidth="1"/>
    <col min="1542" max="1542" width="11.5703125" customWidth="1"/>
    <col min="1543" max="1543" width="11.28515625" customWidth="1"/>
    <col min="1544" max="1544" width="10.42578125" customWidth="1"/>
    <col min="1795" max="1795" width="4.140625" customWidth="1"/>
    <col min="1796" max="1796" width="4.28515625" customWidth="1"/>
    <col min="1797" max="1797" width="58.7109375" customWidth="1"/>
    <col min="1798" max="1798" width="11.5703125" customWidth="1"/>
    <col min="1799" max="1799" width="11.28515625" customWidth="1"/>
    <col min="1800" max="1800" width="10.42578125" customWidth="1"/>
    <col min="2051" max="2051" width="4.140625" customWidth="1"/>
    <col min="2052" max="2052" width="4.28515625" customWidth="1"/>
    <col min="2053" max="2053" width="58.7109375" customWidth="1"/>
    <col min="2054" max="2054" width="11.5703125" customWidth="1"/>
    <col min="2055" max="2055" width="11.28515625" customWidth="1"/>
    <col min="2056" max="2056" width="10.42578125" customWidth="1"/>
    <col min="2307" max="2307" width="4.140625" customWidth="1"/>
    <col min="2308" max="2308" width="4.28515625" customWidth="1"/>
    <col min="2309" max="2309" width="58.7109375" customWidth="1"/>
    <col min="2310" max="2310" width="11.5703125" customWidth="1"/>
    <col min="2311" max="2311" width="11.28515625" customWidth="1"/>
    <col min="2312" max="2312" width="10.42578125" customWidth="1"/>
    <col min="2563" max="2563" width="4.140625" customWidth="1"/>
    <col min="2564" max="2564" width="4.28515625" customWidth="1"/>
    <col min="2565" max="2565" width="58.7109375" customWidth="1"/>
    <col min="2566" max="2566" width="11.5703125" customWidth="1"/>
    <col min="2567" max="2567" width="11.28515625" customWidth="1"/>
    <col min="2568" max="2568" width="10.42578125" customWidth="1"/>
    <col min="2819" max="2819" width="4.140625" customWidth="1"/>
    <col min="2820" max="2820" width="4.28515625" customWidth="1"/>
    <col min="2821" max="2821" width="58.7109375" customWidth="1"/>
    <col min="2822" max="2822" width="11.5703125" customWidth="1"/>
    <col min="2823" max="2823" width="11.28515625" customWidth="1"/>
    <col min="2824" max="2824" width="10.42578125" customWidth="1"/>
    <col min="3075" max="3075" width="4.140625" customWidth="1"/>
    <col min="3076" max="3076" width="4.28515625" customWidth="1"/>
    <col min="3077" max="3077" width="58.7109375" customWidth="1"/>
    <col min="3078" max="3078" width="11.5703125" customWidth="1"/>
    <col min="3079" max="3079" width="11.28515625" customWidth="1"/>
    <col min="3080" max="3080" width="10.42578125" customWidth="1"/>
    <col min="3331" max="3331" width="4.140625" customWidth="1"/>
    <col min="3332" max="3332" width="4.28515625" customWidth="1"/>
    <col min="3333" max="3333" width="58.7109375" customWidth="1"/>
    <col min="3334" max="3334" width="11.5703125" customWidth="1"/>
    <col min="3335" max="3335" width="11.28515625" customWidth="1"/>
    <col min="3336" max="3336" width="10.42578125" customWidth="1"/>
    <col min="3587" max="3587" width="4.140625" customWidth="1"/>
    <col min="3588" max="3588" width="4.28515625" customWidth="1"/>
    <col min="3589" max="3589" width="58.7109375" customWidth="1"/>
    <col min="3590" max="3590" width="11.5703125" customWidth="1"/>
    <col min="3591" max="3591" width="11.28515625" customWidth="1"/>
    <col min="3592" max="3592" width="10.42578125" customWidth="1"/>
    <col min="3843" max="3843" width="4.140625" customWidth="1"/>
    <col min="3844" max="3844" width="4.28515625" customWidth="1"/>
    <col min="3845" max="3845" width="58.7109375" customWidth="1"/>
    <col min="3846" max="3846" width="11.5703125" customWidth="1"/>
    <col min="3847" max="3847" width="11.28515625" customWidth="1"/>
    <col min="3848" max="3848" width="10.42578125" customWidth="1"/>
    <col min="4099" max="4099" width="4.140625" customWidth="1"/>
    <col min="4100" max="4100" width="4.28515625" customWidth="1"/>
    <col min="4101" max="4101" width="58.7109375" customWidth="1"/>
    <col min="4102" max="4102" width="11.5703125" customWidth="1"/>
    <col min="4103" max="4103" width="11.28515625" customWidth="1"/>
    <col min="4104" max="4104" width="10.42578125" customWidth="1"/>
    <col min="4355" max="4355" width="4.140625" customWidth="1"/>
    <col min="4356" max="4356" width="4.28515625" customWidth="1"/>
    <col min="4357" max="4357" width="58.7109375" customWidth="1"/>
    <col min="4358" max="4358" width="11.5703125" customWidth="1"/>
    <col min="4359" max="4359" width="11.28515625" customWidth="1"/>
    <col min="4360" max="4360" width="10.42578125" customWidth="1"/>
    <col min="4611" max="4611" width="4.140625" customWidth="1"/>
    <col min="4612" max="4612" width="4.28515625" customWidth="1"/>
    <col min="4613" max="4613" width="58.7109375" customWidth="1"/>
    <col min="4614" max="4614" width="11.5703125" customWidth="1"/>
    <col min="4615" max="4615" width="11.28515625" customWidth="1"/>
    <col min="4616" max="4616" width="10.42578125" customWidth="1"/>
    <col min="4867" max="4867" width="4.140625" customWidth="1"/>
    <col min="4868" max="4868" width="4.28515625" customWidth="1"/>
    <col min="4869" max="4869" width="58.7109375" customWidth="1"/>
    <col min="4870" max="4870" width="11.5703125" customWidth="1"/>
    <col min="4871" max="4871" width="11.28515625" customWidth="1"/>
    <col min="4872" max="4872" width="10.42578125" customWidth="1"/>
    <col min="5123" max="5123" width="4.140625" customWidth="1"/>
    <col min="5124" max="5124" width="4.28515625" customWidth="1"/>
    <col min="5125" max="5125" width="58.7109375" customWidth="1"/>
    <col min="5126" max="5126" width="11.5703125" customWidth="1"/>
    <col min="5127" max="5127" width="11.28515625" customWidth="1"/>
    <col min="5128" max="5128" width="10.42578125" customWidth="1"/>
    <col min="5379" max="5379" width="4.140625" customWidth="1"/>
    <col min="5380" max="5380" width="4.28515625" customWidth="1"/>
    <col min="5381" max="5381" width="58.7109375" customWidth="1"/>
    <col min="5382" max="5382" width="11.5703125" customWidth="1"/>
    <col min="5383" max="5383" width="11.28515625" customWidth="1"/>
    <col min="5384" max="5384" width="10.42578125" customWidth="1"/>
    <col min="5635" max="5635" width="4.140625" customWidth="1"/>
    <col min="5636" max="5636" width="4.28515625" customWidth="1"/>
    <col min="5637" max="5637" width="58.7109375" customWidth="1"/>
    <col min="5638" max="5638" width="11.5703125" customWidth="1"/>
    <col min="5639" max="5639" width="11.28515625" customWidth="1"/>
    <col min="5640" max="5640" width="10.42578125" customWidth="1"/>
    <col min="5891" max="5891" width="4.140625" customWidth="1"/>
    <col min="5892" max="5892" width="4.28515625" customWidth="1"/>
    <col min="5893" max="5893" width="58.7109375" customWidth="1"/>
    <col min="5894" max="5894" width="11.5703125" customWidth="1"/>
    <col min="5895" max="5895" width="11.28515625" customWidth="1"/>
    <col min="5896" max="5896" width="10.42578125" customWidth="1"/>
    <col min="6147" max="6147" width="4.140625" customWidth="1"/>
    <col min="6148" max="6148" width="4.28515625" customWidth="1"/>
    <col min="6149" max="6149" width="58.7109375" customWidth="1"/>
    <col min="6150" max="6150" width="11.5703125" customWidth="1"/>
    <col min="6151" max="6151" width="11.28515625" customWidth="1"/>
    <col min="6152" max="6152" width="10.42578125" customWidth="1"/>
    <col min="6403" max="6403" width="4.140625" customWidth="1"/>
    <col min="6404" max="6404" width="4.28515625" customWidth="1"/>
    <col min="6405" max="6405" width="58.7109375" customWidth="1"/>
    <col min="6406" max="6406" width="11.5703125" customWidth="1"/>
    <col min="6407" max="6407" width="11.28515625" customWidth="1"/>
    <col min="6408" max="6408" width="10.42578125" customWidth="1"/>
    <col min="6659" max="6659" width="4.140625" customWidth="1"/>
    <col min="6660" max="6660" width="4.28515625" customWidth="1"/>
    <col min="6661" max="6661" width="58.7109375" customWidth="1"/>
    <col min="6662" max="6662" width="11.5703125" customWidth="1"/>
    <col min="6663" max="6663" width="11.28515625" customWidth="1"/>
    <col min="6664" max="6664" width="10.42578125" customWidth="1"/>
    <col min="6915" max="6915" width="4.140625" customWidth="1"/>
    <col min="6916" max="6916" width="4.28515625" customWidth="1"/>
    <col min="6917" max="6917" width="58.7109375" customWidth="1"/>
    <col min="6918" max="6918" width="11.5703125" customWidth="1"/>
    <col min="6919" max="6919" width="11.28515625" customWidth="1"/>
    <col min="6920" max="6920" width="10.42578125" customWidth="1"/>
    <col min="7171" max="7171" width="4.140625" customWidth="1"/>
    <col min="7172" max="7172" width="4.28515625" customWidth="1"/>
    <col min="7173" max="7173" width="58.7109375" customWidth="1"/>
    <col min="7174" max="7174" width="11.5703125" customWidth="1"/>
    <col min="7175" max="7175" width="11.28515625" customWidth="1"/>
    <col min="7176" max="7176" width="10.42578125" customWidth="1"/>
    <col min="7427" max="7427" width="4.140625" customWidth="1"/>
    <col min="7428" max="7428" width="4.28515625" customWidth="1"/>
    <col min="7429" max="7429" width="58.7109375" customWidth="1"/>
    <col min="7430" max="7430" width="11.5703125" customWidth="1"/>
    <col min="7431" max="7431" width="11.28515625" customWidth="1"/>
    <col min="7432" max="7432" width="10.42578125" customWidth="1"/>
    <col min="7683" max="7683" width="4.140625" customWidth="1"/>
    <col min="7684" max="7684" width="4.28515625" customWidth="1"/>
    <col min="7685" max="7685" width="58.7109375" customWidth="1"/>
    <col min="7686" max="7686" width="11.5703125" customWidth="1"/>
    <col min="7687" max="7687" width="11.28515625" customWidth="1"/>
    <col min="7688" max="7688" width="10.42578125" customWidth="1"/>
    <col min="7939" max="7939" width="4.140625" customWidth="1"/>
    <col min="7940" max="7940" width="4.28515625" customWidth="1"/>
    <col min="7941" max="7941" width="58.7109375" customWidth="1"/>
    <col min="7942" max="7942" width="11.5703125" customWidth="1"/>
    <col min="7943" max="7943" width="11.28515625" customWidth="1"/>
    <col min="7944" max="7944" width="10.42578125" customWidth="1"/>
    <col min="8195" max="8195" width="4.140625" customWidth="1"/>
    <col min="8196" max="8196" width="4.28515625" customWidth="1"/>
    <col min="8197" max="8197" width="58.7109375" customWidth="1"/>
    <col min="8198" max="8198" width="11.5703125" customWidth="1"/>
    <col min="8199" max="8199" width="11.28515625" customWidth="1"/>
    <col min="8200" max="8200" width="10.42578125" customWidth="1"/>
    <col min="8451" max="8451" width="4.140625" customWidth="1"/>
    <col min="8452" max="8452" width="4.28515625" customWidth="1"/>
    <col min="8453" max="8453" width="58.7109375" customWidth="1"/>
    <col min="8454" max="8454" width="11.5703125" customWidth="1"/>
    <col min="8455" max="8455" width="11.28515625" customWidth="1"/>
    <col min="8456" max="8456" width="10.42578125" customWidth="1"/>
    <col min="8707" max="8707" width="4.140625" customWidth="1"/>
    <col min="8708" max="8708" width="4.28515625" customWidth="1"/>
    <col min="8709" max="8709" width="58.7109375" customWidth="1"/>
    <col min="8710" max="8710" width="11.5703125" customWidth="1"/>
    <col min="8711" max="8711" width="11.28515625" customWidth="1"/>
    <col min="8712" max="8712" width="10.42578125" customWidth="1"/>
    <col min="8963" max="8963" width="4.140625" customWidth="1"/>
    <col min="8964" max="8964" width="4.28515625" customWidth="1"/>
    <col min="8965" max="8965" width="58.7109375" customWidth="1"/>
    <col min="8966" max="8966" width="11.5703125" customWidth="1"/>
    <col min="8967" max="8967" width="11.28515625" customWidth="1"/>
    <col min="8968" max="8968" width="10.42578125" customWidth="1"/>
    <col min="9219" max="9219" width="4.140625" customWidth="1"/>
    <col min="9220" max="9220" width="4.28515625" customWidth="1"/>
    <col min="9221" max="9221" width="58.7109375" customWidth="1"/>
    <col min="9222" max="9222" width="11.5703125" customWidth="1"/>
    <col min="9223" max="9223" width="11.28515625" customWidth="1"/>
    <col min="9224" max="9224" width="10.42578125" customWidth="1"/>
    <col min="9475" max="9475" width="4.140625" customWidth="1"/>
    <col min="9476" max="9476" width="4.28515625" customWidth="1"/>
    <col min="9477" max="9477" width="58.7109375" customWidth="1"/>
    <col min="9478" max="9478" width="11.5703125" customWidth="1"/>
    <col min="9479" max="9479" width="11.28515625" customWidth="1"/>
    <col min="9480" max="9480" width="10.42578125" customWidth="1"/>
    <col min="9731" max="9731" width="4.140625" customWidth="1"/>
    <col min="9732" max="9732" width="4.28515625" customWidth="1"/>
    <col min="9733" max="9733" width="58.7109375" customWidth="1"/>
    <col min="9734" max="9734" width="11.5703125" customWidth="1"/>
    <col min="9735" max="9735" width="11.28515625" customWidth="1"/>
    <col min="9736" max="9736" width="10.42578125" customWidth="1"/>
    <col min="9987" max="9987" width="4.140625" customWidth="1"/>
    <col min="9988" max="9988" width="4.28515625" customWidth="1"/>
    <col min="9989" max="9989" width="58.7109375" customWidth="1"/>
    <col min="9990" max="9990" width="11.5703125" customWidth="1"/>
    <col min="9991" max="9991" width="11.28515625" customWidth="1"/>
    <col min="9992" max="9992" width="10.42578125" customWidth="1"/>
    <col min="10243" max="10243" width="4.140625" customWidth="1"/>
    <col min="10244" max="10244" width="4.28515625" customWidth="1"/>
    <col min="10245" max="10245" width="58.7109375" customWidth="1"/>
    <col min="10246" max="10246" width="11.5703125" customWidth="1"/>
    <col min="10247" max="10247" width="11.28515625" customWidth="1"/>
    <col min="10248" max="10248" width="10.42578125" customWidth="1"/>
    <col min="10499" max="10499" width="4.140625" customWidth="1"/>
    <col min="10500" max="10500" width="4.28515625" customWidth="1"/>
    <col min="10501" max="10501" width="58.7109375" customWidth="1"/>
    <col min="10502" max="10502" width="11.5703125" customWidth="1"/>
    <col min="10503" max="10503" width="11.28515625" customWidth="1"/>
    <col min="10504" max="10504" width="10.42578125" customWidth="1"/>
    <col min="10755" max="10755" width="4.140625" customWidth="1"/>
    <col min="10756" max="10756" width="4.28515625" customWidth="1"/>
    <col min="10757" max="10757" width="58.7109375" customWidth="1"/>
    <col min="10758" max="10758" width="11.5703125" customWidth="1"/>
    <col min="10759" max="10759" width="11.28515625" customWidth="1"/>
    <col min="10760" max="10760" width="10.42578125" customWidth="1"/>
    <col min="11011" max="11011" width="4.140625" customWidth="1"/>
    <col min="11012" max="11012" width="4.28515625" customWidth="1"/>
    <col min="11013" max="11013" width="58.7109375" customWidth="1"/>
    <col min="11014" max="11014" width="11.5703125" customWidth="1"/>
    <col min="11015" max="11015" width="11.28515625" customWidth="1"/>
    <col min="11016" max="11016" width="10.42578125" customWidth="1"/>
    <col min="11267" max="11267" width="4.140625" customWidth="1"/>
    <col min="11268" max="11268" width="4.28515625" customWidth="1"/>
    <col min="11269" max="11269" width="58.7109375" customWidth="1"/>
    <col min="11270" max="11270" width="11.5703125" customWidth="1"/>
    <col min="11271" max="11271" width="11.28515625" customWidth="1"/>
    <col min="11272" max="11272" width="10.42578125" customWidth="1"/>
    <col min="11523" max="11523" width="4.140625" customWidth="1"/>
    <col min="11524" max="11524" width="4.28515625" customWidth="1"/>
    <col min="11525" max="11525" width="58.7109375" customWidth="1"/>
    <col min="11526" max="11526" width="11.5703125" customWidth="1"/>
    <col min="11527" max="11527" width="11.28515625" customWidth="1"/>
    <col min="11528" max="11528" width="10.42578125" customWidth="1"/>
    <col min="11779" max="11779" width="4.140625" customWidth="1"/>
    <col min="11780" max="11780" width="4.28515625" customWidth="1"/>
    <col min="11781" max="11781" width="58.7109375" customWidth="1"/>
    <col min="11782" max="11782" width="11.5703125" customWidth="1"/>
    <col min="11783" max="11783" width="11.28515625" customWidth="1"/>
    <col min="11784" max="11784" width="10.42578125" customWidth="1"/>
    <col min="12035" max="12035" width="4.140625" customWidth="1"/>
    <col min="12036" max="12036" width="4.28515625" customWidth="1"/>
    <col min="12037" max="12037" width="58.7109375" customWidth="1"/>
    <col min="12038" max="12038" width="11.5703125" customWidth="1"/>
    <col min="12039" max="12039" width="11.28515625" customWidth="1"/>
    <col min="12040" max="12040" width="10.42578125" customWidth="1"/>
    <col min="12291" max="12291" width="4.140625" customWidth="1"/>
    <col min="12292" max="12292" width="4.28515625" customWidth="1"/>
    <col min="12293" max="12293" width="58.7109375" customWidth="1"/>
    <col min="12294" max="12294" width="11.5703125" customWidth="1"/>
    <col min="12295" max="12295" width="11.28515625" customWidth="1"/>
    <col min="12296" max="12296" width="10.42578125" customWidth="1"/>
    <col min="12547" max="12547" width="4.140625" customWidth="1"/>
    <col min="12548" max="12548" width="4.28515625" customWidth="1"/>
    <col min="12549" max="12549" width="58.7109375" customWidth="1"/>
    <col min="12550" max="12550" width="11.5703125" customWidth="1"/>
    <col min="12551" max="12551" width="11.28515625" customWidth="1"/>
    <col min="12552" max="12552" width="10.42578125" customWidth="1"/>
    <col min="12803" max="12803" width="4.140625" customWidth="1"/>
    <col min="12804" max="12804" width="4.28515625" customWidth="1"/>
    <col min="12805" max="12805" width="58.7109375" customWidth="1"/>
    <col min="12806" max="12806" width="11.5703125" customWidth="1"/>
    <col min="12807" max="12807" width="11.28515625" customWidth="1"/>
    <col min="12808" max="12808" width="10.42578125" customWidth="1"/>
    <col min="13059" max="13059" width="4.140625" customWidth="1"/>
    <col min="13060" max="13060" width="4.28515625" customWidth="1"/>
    <col min="13061" max="13061" width="58.7109375" customWidth="1"/>
    <col min="13062" max="13062" width="11.5703125" customWidth="1"/>
    <col min="13063" max="13063" width="11.28515625" customWidth="1"/>
    <col min="13064" max="13064" width="10.42578125" customWidth="1"/>
    <col min="13315" max="13315" width="4.140625" customWidth="1"/>
    <col min="13316" max="13316" width="4.28515625" customWidth="1"/>
    <col min="13317" max="13317" width="58.7109375" customWidth="1"/>
    <col min="13318" max="13318" width="11.5703125" customWidth="1"/>
    <col min="13319" max="13319" width="11.28515625" customWidth="1"/>
    <col min="13320" max="13320" width="10.42578125" customWidth="1"/>
    <col min="13571" max="13571" width="4.140625" customWidth="1"/>
    <col min="13572" max="13572" width="4.28515625" customWidth="1"/>
    <col min="13573" max="13573" width="58.7109375" customWidth="1"/>
    <col min="13574" max="13574" width="11.5703125" customWidth="1"/>
    <col min="13575" max="13575" width="11.28515625" customWidth="1"/>
    <col min="13576" max="13576" width="10.42578125" customWidth="1"/>
    <col min="13827" max="13827" width="4.140625" customWidth="1"/>
    <col min="13828" max="13828" width="4.28515625" customWidth="1"/>
    <col min="13829" max="13829" width="58.7109375" customWidth="1"/>
    <col min="13830" max="13830" width="11.5703125" customWidth="1"/>
    <col min="13831" max="13831" width="11.28515625" customWidth="1"/>
    <col min="13832" max="13832" width="10.42578125" customWidth="1"/>
    <col min="14083" max="14083" width="4.140625" customWidth="1"/>
    <col min="14084" max="14084" width="4.28515625" customWidth="1"/>
    <col min="14085" max="14085" width="58.7109375" customWidth="1"/>
    <col min="14086" max="14086" width="11.5703125" customWidth="1"/>
    <col min="14087" max="14087" width="11.28515625" customWidth="1"/>
    <col min="14088" max="14088" width="10.42578125" customWidth="1"/>
    <col min="14339" max="14339" width="4.140625" customWidth="1"/>
    <col min="14340" max="14340" width="4.28515625" customWidth="1"/>
    <col min="14341" max="14341" width="58.7109375" customWidth="1"/>
    <col min="14342" max="14342" width="11.5703125" customWidth="1"/>
    <col min="14343" max="14343" width="11.28515625" customWidth="1"/>
    <col min="14344" max="14344" width="10.42578125" customWidth="1"/>
    <col min="14595" max="14595" width="4.140625" customWidth="1"/>
    <col min="14596" max="14596" width="4.28515625" customWidth="1"/>
    <col min="14597" max="14597" width="58.7109375" customWidth="1"/>
    <col min="14598" max="14598" width="11.5703125" customWidth="1"/>
    <col min="14599" max="14599" width="11.28515625" customWidth="1"/>
    <col min="14600" max="14600" width="10.42578125" customWidth="1"/>
    <col min="14851" max="14851" width="4.140625" customWidth="1"/>
    <col min="14852" max="14852" width="4.28515625" customWidth="1"/>
    <col min="14853" max="14853" width="58.7109375" customWidth="1"/>
    <col min="14854" max="14854" width="11.5703125" customWidth="1"/>
    <col min="14855" max="14855" width="11.28515625" customWidth="1"/>
    <col min="14856" max="14856" width="10.42578125" customWidth="1"/>
    <col min="15107" max="15107" width="4.140625" customWidth="1"/>
    <col min="15108" max="15108" width="4.28515625" customWidth="1"/>
    <col min="15109" max="15109" width="58.7109375" customWidth="1"/>
    <col min="15110" max="15110" width="11.5703125" customWidth="1"/>
    <col min="15111" max="15111" width="11.28515625" customWidth="1"/>
    <col min="15112" max="15112" width="10.42578125" customWidth="1"/>
    <col min="15363" max="15363" width="4.140625" customWidth="1"/>
    <col min="15364" max="15364" width="4.28515625" customWidth="1"/>
    <col min="15365" max="15365" width="58.7109375" customWidth="1"/>
    <col min="15366" max="15366" width="11.5703125" customWidth="1"/>
    <col min="15367" max="15367" width="11.28515625" customWidth="1"/>
    <col min="15368" max="15368" width="10.42578125" customWidth="1"/>
    <col min="15619" max="15619" width="4.140625" customWidth="1"/>
    <col min="15620" max="15620" width="4.28515625" customWidth="1"/>
    <col min="15621" max="15621" width="58.7109375" customWidth="1"/>
    <col min="15622" max="15622" width="11.5703125" customWidth="1"/>
    <col min="15623" max="15623" width="11.28515625" customWidth="1"/>
    <col min="15624" max="15624" width="10.42578125" customWidth="1"/>
    <col min="15875" max="15875" width="4.140625" customWidth="1"/>
    <col min="15876" max="15876" width="4.28515625" customWidth="1"/>
    <col min="15877" max="15877" width="58.7109375" customWidth="1"/>
    <col min="15878" max="15878" width="11.5703125" customWidth="1"/>
    <col min="15879" max="15879" width="11.28515625" customWidth="1"/>
    <col min="15880" max="15880" width="10.42578125" customWidth="1"/>
    <col min="16131" max="16131" width="4.140625" customWidth="1"/>
    <col min="16132" max="16132" width="4.28515625" customWidth="1"/>
    <col min="16133" max="16133" width="58.7109375" customWidth="1"/>
    <col min="16134" max="16134" width="11.5703125" customWidth="1"/>
    <col min="16135" max="16135" width="11.28515625" customWidth="1"/>
    <col min="16136" max="16136" width="10.42578125" customWidth="1"/>
  </cols>
  <sheetData>
    <row r="1" spans="2:10" ht="17.25" customHeight="1" x14ac:dyDescent="0.25">
      <c r="B1" s="1" t="s">
        <v>0</v>
      </c>
      <c r="C1" s="2"/>
    </row>
    <row r="2" spans="2:10" ht="15.75" thickBot="1" x14ac:dyDescent="0.3">
      <c r="C2" s="3" t="s">
        <v>1</v>
      </c>
    </row>
    <row r="3" spans="2:10" ht="14.45" customHeight="1" thickBot="1" x14ac:dyDescent="0.3">
      <c r="D3" s="4" t="s">
        <v>2</v>
      </c>
      <c r="E3" s="5" t="s">
        <v>3</v>
      </c>
      <c r="F3" s="5" t="s">
        <v>4</v>
      </c>
      <c r="G3" s="5" t="s">
        <v>5</v>
      </c>
      <c r="H3" s="6" t="s">
        <v>6</v>
      </c>
    </row>
    <row r="4" spans="2:10" ht="14.45" customHeight="1" x14ac:dyDescent="0.25">
      <c r="C4" s="7" t="s">
        <v>7</v>
      </c>
      <c r="D4" s="8"/>
      <c r="E4" s="8"/>
      <c r="F4" s="8"/>
      <c r="G4" s="8"/>
      <c r="H4" s="8"/>
    </row>
    <row r="5" spans="2:10" ht="14.45" customHeight="1" x14ac:dyDescent="0.25">
      <c r="C5" s="7" t="s">
        <v>8</v>
      </c>
      <c r="D5" s="8"/>
      <c r="E5" s="8"/>
      <c r="F5" s="8"/>
      <c r="G5" s="8"/>
      <c r="H5" s="8"/>
    </row>
    <row r="6" spans="2:10" ht="14.45" customHeight="1" thickBot="1" x14ac:dyDescent="0.3"/>
    <row r="7" spans="2:10" x14ac:dyDescent="0.25">
      <c r="B7" s="9" t="s">
        <v>9</v>
      </c>
      <c r="C7" s="10"/>
      <c r="D7" s="11"/>
      <c r="E7" s="11"/>
      <c r="F7" s="11"/>
      <c r="G7" s="11"/>
      <c r="H7" s="12"/>
    </row>
    <row r="8" spans="2:10" x14ac:dyDescent="0.25">
      <c r="B8" s="13"/>
      <c r="H8" s="14"/>
    </row>
    <row r="9" spans="2:10" x14ac:dyDescent="0.25">
      <c r="B9" s="13"/>
      <c r="C9" s="15" t="s">
        <v>10</v>
      </c>
      <c r="D9" s="16">
        <v>180000</v>
      </c>
      <c r="E9" s="16">
        <v>180000</v>
      </c>
      <c r="F9" s="16">
        <v>180000</v>
      </c>
      <c r="G9" s="16">
        <v>180000</v>
      </c>
      <c r="H9" s="17">
        <v>0</v>
      </c>
    </row>
    <row r="10" spans="2:10" x14ac:dyDescent="0.25">
      <c r="B10" s="13"/>
      <c r="C10" s="15" t="s">
        <v>11</v>
      </c>
      <c r="D10" s="16">
        <v>20000</v>
      </c>
      <c r="E10" s="16">
        <v>20000</v>
      </c>
      <c r="F10" s="16">
        <v>20000</v>
      </c>
      <c r="G10" s="16">
        <v>20000</v>
      </c>
      <c r="H10" s="17">
        <v>0</v>
      </c>
      <c r="J10" s="18" t="s">
        <v>12</v>
      </c>
    </row>
    <row r="11" spans="2:10" x14ac:dyDescent="0.25">
      <c r="B11" s="13"/>
      <c r="C11" s="15" t="s">
        <v>13</v>
      </c>
      <c r="D11" s="16">
        <v>4000</v>
      </c>
      <c r="E11" s="16">
        <v>4000</v>
      </c>
      <c r="F11" s="16">
        <v>4000</v>
      </c>
      <c r="G11" s="16">
        <v>4000</v>
      </c>
      <c r="H11" s="17">
        <v>0</v>
      </c>
      <c r="J11" s="18" t="s">
        <v>14</v>
      </c>
    </row>
    <row r="12" spans="2:10" ht="15.75" thickBot="1" x14ac:dyDescent="0.3">
      <c r="B12" s="19"/>
      <c r="C12" s="20" t="s">
        <v>15</v>
      </c>
      <c r="D12" s="21">
        <v>10000</v>
      </c>
      <c r="E12" s="21">
        <v>10000</v>
      </c>
      <c r="F12" s="21">
        <v>10000</v>
      </c>
      <c r="G12" s="21">
        <v>10000</v>
      </c>
      <c r="H12" s="22">
        <v>0</v>
      </c>
      <c r="J12" s="18"/>
    </row>
    <row r="13" spans="2:10" ht="7.9" customHeight="1" thickBot="1" x14ac:dyDescent="0.3">
      <c r="D13" s="23"/>
      <c r="E13" s="23"/>
      <c r="F13" s="23"/>
      <c r="G13" s="23"/>
      <c r="H13" s="23"/>
      <c r="J13" s="18"/>
    </row>
    <row r="14" spans="2:10" x14ac:dyDescent="0.25">
      <c r="B14" s="24" t="s">
        <v>16</v>
      </c>
      <c r="C14" s="25"/>
      <c r="D14" s="26"/>
      <c r="E14" s="26"/>
      <c r="F14" s="26"/>
      <c r="G14" s="26"/>
      <c r="H14" s="27"/>
      <c r="J14" s="18"/>
    </row>
    <row r="15" spans="2:10" x14ac:dyDescent="0.25">
      <c r="B15" s="13"/>
      <c r="D15" s="23"/>
      <c r="E15" s="23"/>
      <c r="F15" s="23"/>
      <c r="G15" s="23"/>
      <c r="H15" s="28"/>
      <c r="J15" s="18"/>
    </row>
    <row r="16" spans="2:10" x14ac:dyDescent="0.25">
      <c r="B16" s="13"/>
      <c r="C16" s="15" t="s">
        <v>10</v>
      </c>
      <c r="D16" s="16">
        <v>145000</v>
      </c>
      <c r="E16" s="16">
        <v>110000</v>
      </c>
      <c r="F16" s="16">
        <v>72000</v>
      </c>
      <c r="G16" s="16">
        <v>32000</v>
      </c>
      <c r="H16" s="17">
        <v>0</v>
      </c>
      <c r="J16" s="18"/>
    </row>
    <row r="17" spans="2:10" x14ac:dyDescent="0.25">
      <c r="B17" s="13"/>
      <c r="C17" s="15" t="s">
        <v>17</v>
      </c>
      <c r="D17" s="16">
        <v>16000</v>
      </c>
      <c r="E17" s="16">
        <v>12500</v>
      </c>
      <c r="F17" s="16">
        <v>7500</v>
      </c>
      <c r="G17" s="16">
        <v>5000</v>
      </c>
      <c r="H17" s="17">
        <v>0</v>
      </c>
      <c r="J17" s="18" t="s">
        <v>18</v>
      </c>
    </row>
    <row r="18" spans="2:10" x14ac:dyDescent="0.25">
      <c r="B18" s="13"/>
      <c r="C18" s="15" t="s">
        <v>13</v>
      </c>
      <c r="D18" s="16">
        <v>3250</v>
      </c>
      <c r="E18" s="16">
        <v>2400</v>
      </c>
      <c r="F18" s="16">
        <v>1500</v>
      </c>
      <c r="G18" s="16">
        <v>800</v>
      </c>
      <c r="H18" s="17">
        <v>0</v>
      </c>
      <c r="J18" s="18" t="s">
        <v>14</v>
      </c>
    </row>
    <row r="19" spans="2:10" ht="15.75" thickBot="1" x14ac:dyDescent="0.3">
      <c r="B19" s="19"/>
      <c r="C19" s="20" t="s">
        <v>15</v>
      </c>
      <c r="D19" s="21">
        <v>8000</v>
      </c>
      <c r="E19" s="21">
        <v>6200</v>
      </c>
      <c r="F19" s="21">
        <v>4000</v>
      </c>
      <c r="G19" s="21">
        <v>2200</v>
      </c>
      <c r="H19" s="22">
        <v>0</v>
      </c>
      <c r="J19" s="18"/>
    </row>
    <row r="20" spans="2:10" ht="7.9" customHeight="1" thickBot="1" x14ac:dyDescent="0.3">
      <c r="D20" s="23"/>
      <c r="E20" s="23"/>
      <c r="F20" s="23"/>
      <c r="G20" s="23"/>
      <c r="H20" s="23"/>
      <c r="J20" s="18"/>
    </row>
    <row r="21" spans="2:10" x14ac:dyDescent="0.25">
      <c r="B21" s="29" t="s">
        <v>19</v>
      </c>
      <c r="C21" s="30"/>
      <c r="D21" s="26"/>
      <c r="E21" s="26"/>
      <c r="F21" s="26"/>
      <c r="G21" s="26"/>
      <c r="H21" s="27"/>
      <c r="J21" s="18"/>
    </row>
    <row r="22" spans="2:10" x14ac:dyDescent="0.25">
      <c r="B22" s="13"/>
      <c r="D22" s="23"/>
      <c r="E22" s="23"/>
      <c r="F22" s="23"/>
      <c r="G22" s="23"/>
      <c r="H22" s="28"/>
      <c r="J22" s="18"/>
    </row>
    <row r="23" spans="2:10" x14ac:dyDescent="0.25">
      <c r="B23" s="13"/>
      <c r="C23" t="s">
        <v>20</v>
      </c>
      <c r="D23" s="23">
        <f t="shared" ref="D23:H26" si="0">D9-D16</f>
        <v>35000</v>
      </c>
      <c r="E23" s="23">
        <f t="shared" si="0"/>
        <v>70000</v>
      </c>
      <c r="F23" s="23">
        <f t="shared" si="0"/>
        <v>108000</v>
      </c>
      <c r="G23" s="23">
        <f t="shared" si="0"/>
        <v>148000</v>
      </c>
      <c r="H23" s="28">
        <f t="shared" si="0"/>
        <v>0</v>
      </c>
      <c r="J23" s="31" t="s">
        <v>21</v>
      </c>
    </row>
    <row r="24" spans="2:10" x14ac:dyDescent="0.25">
      <c r="B24" s="13"/>
      <c r="C24" t="s">
        <v>22</v>
      </c>
      <c r="D24" s="23">
        <f t="shared" si="0"/>
        <v>4000</v>
      </c>
      <c r="E24" s="23">
        <f t="shared" si="0"/>
        <v>7500</v>
      </c>
      <c r="F24" s="23">
        <f t="shared" si="0"/>
        <v>12500</v>
      </c>
      <c r="G24" s="23">
        <f t="shared" si="0"/>
        <v>15000</v>
      </c>
      <c r="H24" s="28">
        <f t="shared" si="0"/>
        <v>0</v>
      </c>
      <c r="J24" s="18" t="s">
        <v>23</v>
      </c>
    </row>
    <row r="25" spans="2:10" x14ac:dyDescent="0.25">
      <c r="B25" s="13"/>
      <c r="C25" t="s">
        <v>24</v>
      </c>
      <c r="D25" s="23">
        <f t="shared" si="0"/>
        <v>750</v>
      </c>
      <c r="E25" s="23">
        <f t="shared" si="0"/>
        <v>1600</v>
      </c>
      <c r="F25" s="23">
        <f t="shared" si="0"/>
        <v>2500</v>
      </c>
      <c r="G25" s="23">
        <f t="shared" si="0"/>
        <v>3200</v>
      </c>
      <c r="H25" s="28">
        <f t="shared" si="0"/>
        <v>0</v>
      </c>
      <c r="J25" s="18" t="s">
        <v>25</v>
      </c>
    </row>
    <row r="26" spans="2:10" ht="15.75" thickBot="1" x14ac:dyDescent="0.3">
      <c r="B26" s="19"/>
      <c r="C26" s="32" t="s">
        <v>26</v>
      </c>
      <c r="D26" s="33">
        <f t="shared" si="0"/>
        <v>2000</v>
      </c>
      <c r="E26" s="33">
        <f t="shared" si="0"/>
        <v>3800</v>
      </c>
      <c r="F26" s="33">
        <f t="shared" si="0"/>
        <v>6000</v>
      </c>
      <c r="G26" s="33">
        <f t="shared" si="0"/>
        <v>7800</v>
      </c>
      <c r="H26" s="34">
        <f t="shared" si="0"/>
        <v>0</v>
      </c>
    </row>
    <row r="27" spans="2:10" ht="7.9" customHeight="1" thickBot="1" x14ac:dyDescent="0.3">
      <c r="D27" s="23"/>
      <c r="E27" s="23"/>
      <c r="F27" s="23"/>
      <c r="G27" s="23"/>
      <c r="H27" s="23"/>
    </row>
    <row r="28" spans="2:10" x14ac:dyDescent="0.25">
      <c r="B28" s="35" t="s">
        <v>27</v>
      </c>
      <c r="C28" s="36"/>
      <c r="D28" s="26"/>
      <c r="E28" s="26"/>
      <c r="F28" s="26"/>
      <c r="G28" s="26"/>
      <c r="H28" s="27"/>
    </row>
    <row r="29" spans="2:10" x14ac:dyDescent="0.25">
      <c r="B29" s="13"/>
      <c r="D29" s="23"/>
      <c r="E29" s="23"/>
      <c r="F29" s="23"/>
      <c r="G29" s="23"/>
      <c r="H29" s="28"/>
    </row>
    <row r="30" spans="2:10" x14ac:dyDescent="0.25">
      <c r="B30" s="13"/>
      <c r="C30" t="s">
        <v>28</v>
      </c>
      <c r="D30" s="23">
        <f>D23-0</f>
        <v>35000</v>
      </c>
      <c r="E30" s="23">
        <f t="shared" ref="E30:H33" si="1">E23-D23</f>
        <v>35000</v>
      </c>
      <c r="F30" s="23">
        <f t="shared" si="1"/>
        <v>38000</v>
      </c>
      <c r="G30" s="23">
        <f t="shared" si="1"/>
        <v>40000</v>
      </c>
      <c r="H30" s="37">
        <f t="shared" si="1"/>
        <v>-148000</v>
      </c>
    </row>
    <row r="31" spans="2:10" x14ac:dyDescent="0.25">
      <c r="B31" s="13"/>
      <c r="C31" t="s">
        <v>29</v>
      </c>
      <c r="D31" s="23">
        <f>D24-0</f>
        <v>4000</v>
      </c>
      <c r="E31" s="23">
        <f t="shared" si="1"/>
        <v>3500</v>
      </c>
      <c r="F31" s="23">
        <f t="shared" si="1"/>
        <v>5000</v>
      </c>
      <c r="G31" s="23">
        <f t="shared" si="1"/>
        <v>2500</v>
      </c>
      <c r="H31" s="37">
        <f t="shared" si="1"/>
        <v>-15000</v>
      </c>
      <c r="J31" s="31" t="s">
        <v>30</v>
      </c>
    </row>
    <row r="32" spans="2:10" x14ac:dyDescent="0.25">
      <c r="B32" s="13"/>
      <c r="C32" t="s">
        <v>31</v>
      </c>
      <c r="D32" s="23">
        <f>D25-0</f>
        <v>750</v>
      </c>
      <c r="E32" s="23">
        <f t="shared" si="1"/>
        <v>850</v>
      </c>
      <c r="F32" s="23">
        <f t="shared" si="1"/>
        <v>900</v>
      </c>
      <c r="G32" s="23">
        <f t="shared" si="1"/>
        <v>700</v>
      </c>
      <c r="H32" s="37">
        <f t="shared" si="1"/>
        <v>-3200</v>
      </c>
      <c r="J32" s="18" t="s">
        <v>32</v>
      </c>
    </row>
    <row r="33" spans="1:14" ht="15.75" thickBot="1" x14ac:dyDescent="0.3">
      <c r="B33" s="19"/>
      <c r="C33" s="32" t="s">
        <v>33</v>
      </c>
      <c r="D33" s="33">
        <f>D26-0</f>
        <v>2000</v>
      </c>
      <c r="E33" s="33">
        <f t="shared" si="1"/>
        <v>1800</v>
      </c>
      <c r="F33" s="33">
        <f t="shared" si="1"/>
        <v>2200</v>
      </c>
      <c r="G33" s="33">
        <f t="shared" si="1"/>
        <v>1800</v>
      </c>
      <c r="H33" s="38">
        <f t="shared" si="1"/>
        <v>-7800</v>
      </c>
    </row>
    <row r="34" spans="1:14" ht="7.9" customHeight="1" thickBot="1" x14ac:dyDescent="0.3">
      <c r="D34" s="23"/>
      <c r="E34" s="23"/>
      <c r="F34" s="23"/>
      <c r="G34" s="23"/>
      <c r="H34" s="23"/>
    </row>
    <row r="35" spans="1:14" ht="15.75" thickBot="1" x14ac:dyDescent="0.3">
      <c r="B35" s="39" t="s">
        <v>34</v>
      </c>
      <c r="C35" s="40"/>
      <c r="D35" s="41">
        <f t="shared" ref="D35:G35" si="2">-1* ( SUM(D30:D32) - D33 )</f>
        <v>-37750</v>
      </c>
      <c r="E35" s="41">
        <f t="shared" si="2"/>
        <v>-37550</v>
      </c>
      <c r="F35" s="41">
        <f t="shared" si="2"/>
        <v>-41700</v>
      </c>
      <c r="G35" s="41">
        <f t="shared" si="2"/>
        <v>-41400</v>
      </c>
      <c r="H35" s="42">
        <f>-1* ( SUM(H30:H32) - H33 )</f>
        <v>158400</v>
      </c>
      <c r="K35" s="18"/>
      <c r="L35" s="18"/>
      <c r="M35" s="18"/>
      <c r="N35" s="18"/>
    </row>
    <row r="36" spans="1:14" ht="15.75" thickBot="1" x14ac:dyDescent="0.3"/>
    <row r="37" spans="1:14" ht="15.75" thickBot="1" x14ac:dyDescent="0.3">
      <c r="D37" s="43" t="s">
        <v>35</v>
      </c>
      <c r="E37" s="44"/>
      <c r="F37" s="44"/>
      <c r="G37" s="44"/>
      <c r="H37" s="45"/>
    </row>
    <row r="38" spans="1:14" x14ac:dyDescent="0.25">
      <c r="E38" s="18"/>
    </row>
    <row r="40" spans="1:14" ht="15.75" x14ac:dyDescent="0.25">
      <c r="C40" s="7" t="s">
        <v>36</v>
      </c>
    </row>
    <row r="41" spans="1:14" ht="16.5" thickBot="1" x14ac:dyDescent="0.3">
      <c r="B41" s="46"/>
      <c r="C41" s="7" t="s">
        <v>37</v>
      </c>
    </row>
    <row r="42" spans="1:14" ht="15.75" thickBot="1" x14ac:dyDescent="0.3">
      <c r="C42" s="47" t="s">
        <v>38</v>
      </c>
      <c r="D42" s="4" t="s">
        <v>2</v>
      </c>
      <c r="E42" s="5" t="s">
        <v>3</v>
      </c>
      <c r="F42" s="5" t="s">
        <v>4</v>
      </c>
      <c r="G42" s="5" t="s">
        <v>5</v>
      </c>
      <c r="H42" s="6" t="s">
        <v>6</v>
      </c>
    </row>
    <row r="43" spans="1:14" ht="19.5" thickBot="1" x14ac:dyDescent="0.35">
      <c r="A43" s="48" t="s">
        <v>39</v>
      </c>
    </row>
    <row r="44" spans="1:14" x14ac:dyDescent="0.25">
      <c r="B44" s="49" t="s">
        <v>40</v>
      </c>
      <c r="C44" s="50"/>
      <c r="D44" s="11"/>
      <c r="E44" s="11"/>
      <c r="F44" s="11"/>
      <c r="G44" s="11"/>
      <c r="H44" s="12"/>
    </row>
    <row r="45" spans="1:14" x14ac:dyDescent="0.25">
      <c r="B45" s="13"/>
      <c r="C45" t="s">
        <v>41</v>
      </c>
      <c r="D45" s="16">
        <v>180000</v>
      </c>
      <c r="E45" s="16">
        <v>180000</v>
      </c>
      <c r="F45" s="16">
        <v>180000</v>
      </c>
      <c r="G45" s="16">
        <v>180000</v>
      </c>
      <c r="H45" s="17">
        <v>0</v>
      </c>
    </row>
    <row r="46" spans="1:14" x14ac:dyDescent="0.25">
      <c r="B46" s="13"/>
      <c r="C46" t="s">
        <v>42</v>
      </c>
      <c r="D46" s="16">
        <v>20000</v>
      </c>
      <c r="E46" s="16">
        <v>20000</v>
      </c>
      <c r="F46" s="16">
        <v>20000</v>
      </c>
      <c r="G46" s="16">
        <v>20000</v>
      </c>
      <c r="H46" s="17">
        <v>0</v>
      </c>
    </row>
    <row r="47" spans="1:14" x14ac:dyDescent="0.25">
      <c r="B47" s="13"/>
      <c r="C47" t="s">
        <v>43</v>
      </c>
      <c r="D47" s="16">
        <v>4000</v>
      </c>
      <c r="E47" s="16">
        <v>4000</v>
      </c>
      <c r="F47" s="16">
        <v>4000</v>
      </c>
      <c r="G47" s="16">
        <v>4000</v>
      </c>
      <c r="H47" s="17">
        <v>0</v>
      </c>
    </row>
    <row r="48" spans="1:14" ht="15.75" thickBot="1" x14ac:dyDescent="0.3">
      <c r="B48" s="19"/>
      <c r="C48" s="32" t="s">
        <v>44</v>
      </c>
      <c r="D48" s="21">
        <v>10000</v>
      </c>
      <c r="E48" s="21">
        <v>10000</v>
      </c>
      <c r="F48" s="21">
        <v>10000</v>
      </c>
      <c r="G48" s="21">
        <v>10000</v>
      </c>
      <c r="H48" s="22">
        <v>0</v>
      </c>
    </row>
    <row r="49" spans="1:8" x14ac:dyDescent="0.25">
      <c r="B49" s="51" t="s">
        <v>45</v>
      </c>
      <c r="C49" s="52"/>
      <c r="D49" s="11"/>
      <c r="E49" s="11"/>
      <c r="F49" s="11"/>
      <c r="G49" s="11"/>
      <c r="H49" s="12"/>
    </row>
    <row r="50" spans="1:8" x14ac:dyDescent="0.25">
      <c r="B50" s="13"/>
      <c r="C50" t="s">
        <v>46</v>
      </c>
      <c r="D50" s="23">
        <f>D45-0</f>
        <v>180000</v>
      </c>
      <c r="E50" s="23">
        <f t="shared" ref="E50:H53" si="3">E45-D45</f>
        <v>0</v>
      </c>
      <c r="F50" s="23">
        <f t="shared" si="3"/>
        <v>0</v>
      </c>
      <c r="G50" s="23">
        <f t="shared" si="3"/>
        <v>0</v>
      </c>
      <c r="H50" s="28">
        <f t="shared" si="3"/>
        <v>-180000</v>
      </c>
    </row>
    <row r="51" spans="1:8" x14ac:dyDescent="0.25">
      <c r="B51" s="13"/>
      <c r="C51" t="s">
        <v>47</v>
      </c>
      <c r="D51" s="23">
        <f t="shared" ref="D51:D53" si="4">D46-0</f>
        <v>20000</v>
      </c>
      <c r="E51" s="23">
        <f t="shared" si="3"/>
        <v>0</v>
      </c>
      <c r="F51" s="23">
        <f t="shared" si="3"/>
        <v>0</v>
      </c>
      <c r="G51" s="23">
        <f t="shared" si="3"/>
        <v>0</v>
      </c>
      <c r="H51" s="28">
        <f t="shared" si="3"/>
        <v>-20000</v>
      </c>
    </row>
    <row r="52" spans="1:8" x14ac:dyDescent="0.25">
      <c r="B52" s="13"/>
      <c r="C52" t="s">
        <v>48</v>
      </c>
      <c r="D52" s="23">
        <f t="shared" si="4"/>
        <v>4000</v>
      </c>
      <c r="E52" s="23">
        <f t="shared" si="3"/>
        <v>0</v>
      </c>
      <c r="F52" s="23">
        <f t="shared" si="3"/>
        <v>0</v>
      </c>
      <c r="G52" s="23">
        <f t="shared" si="3"/>
        <v>0</v>
      </c>
      <c r="H52" s="28">
        <f t="shared" si="3"/>
        <v>-4000</v>
      </c>
    </row>
    <row r="53" spans="1:8" ht="15.75" thickBot="1" x14ac:dyDescent="0.3">
      <c r="B53" s="19"/>
      <c r="C53" s="32" t="s">
        <v>49</v>
      </c>
      <c r="D53" s="23">
        <f t="shared" si="4"/>
        <v>10000</v>
      </c>
      <c r="E53" s="33">
        <f t="shared" si="3"/>
        <v>0</v>
      </c>
      <c r="F53" s="33">
        <f t="shared" si="3"/>
        <v>0</v>
      </c>
      <c r="G53" s="33">
        <f t="shared" si="3"/>
        <v>0</v>
      </c>
      <c r="H53" s="34">
        <f t="shared" si="3"/>
        <v>-10000</v>
      </c>
    </row>
    <row r="54" spans="1:8" x14ac:dyDescent="0.25">
      <c r="B54" s="53" t="s">
        <v>50</v>
      </c>
      <c r="C54" s="54"/>
      <c r="D54" s="11"/>
      <c r="E54" s="11"/>
      <c r="F54" s="11"/>
      <c r="G54" s="11"/>
      <c r="H54" s="12"/>
    </row>
    <row r="55" spans="1:8" x14ac:dyDescent="0.25">
      <c r="B55" s="13"/>
      <c r="C55" t="s">
        <v>51</v>
      </c>
      <c r="D55" s="23">
        <f>-1*D50</f>
        <v>-180000</v>
      </c>
      <c r="E55" s="23">
        <f t="shared" ref="E55:H58" si="5">E50*-1</f>
        <v>0</v>
      </c>
      <c r="F55" s="23">
        <f t="shared" si="5"/>
        <v>0</v>
      </c>
      <c r="G55" s="23">
        <f t="shared" si="5"/>
        <v>0</v>
      </c>
      <c r="H55" s="28">
        <f t="shared" si="5"/>
        <v>180000</v>
      </c>
    </row>
    <row r="56" spans="1:8" x14ac:dyDescent="0.25">
      <c r="B56" s="13"/>
      <c r="C56" t="s">
        <v>52</v>
      </c>
      <c r="D56" s="23">
        <f t="shared" ref="D56:D58" si="6">-1*D51</f>
        <v>-20000</v>
      </c>
      <c r="E56" s="23">
        <f t="shared" si="5"/>
        <v>0</v>
      </c>
      <c r="F56" s="23">
        <f t="shared" si="5"/>
        <v>0</v>
      </c>
      <c r="G56" s="23">
        <f t="shared" si="5"/>
        <v>0</v>
      </c>
      <c r="H56" s="28">
        <f t="shared" si="5"/>
        <v>20000</v>
      </c>
    </row>
    <row r="57" spans="1:8" x14ac:dyDescent="0.25">
      <c r="B57" s="13"/>
      <c r="C57" t="s">
        <v>53</v>
      </c>
      <c r="D57" s="23">
        <f t="shared" si="6"/>
        <v>-4000</v>
      </c>
      <c r="E57" s="23">
        <f t="shared" si="5"/>
        <v>0</v>
      </c>
      <c r="F57" s="23">
        <f t="shared" si="5"/>
        <v>0</v>
      </c>
      <c r="G57" s="23">
        <f t="shared" si="5"/>
        <v>0</v>
      </c>
      <c r="H57" s="28">
        <f t="shared" si="5"/>
        <v>4000</v>
      </c>
    </row>
    <row r="58" spans="1:8" ht="15.75" thickBot="1" x14ac:dyDescent="0.3">
      <c r="B58" s="19"/>
      <c r="C58" s="32" t="s">
        <v>54</v>
      </c>
      <c r="D58" s="33">
        <f t="shared" si="6"/>
        <v>-10000</v>
      </c>
      <c r="E58" s="33">
        <f t="shared" si="5"/>
        <v>0</v>
      </c>
      <c r="F58" s="33">
        <f t="shared" si="5"/>
        <v>0</v>
      </c>
      <c r="G58" s="33">
        <f t="shared" si="5"/>
        <v>0</v>
      </c>
      <c r="H58" s="34">
        <f t="shared" si="5"/>
        <v>10000</v>
      </c>
    </row>
    <row r="59" spans="1:8" x14ac:dyDescent="0.25">
      <c r="D59" s="23"/>
      <c r="E59" s="23"/>
      <c r="F59" s="23"/>
      <c r="G59" s="23"/>
      <c r="H59" s="23"/>
    </row>
    <row r="60" spans="1:8" ht="19.5" thickBot="1" x14ac:dyDescent="0.35">
      <c r="A60" s="48" t="s">
        <v>55</v>
      </c>
      <c r="D60" s="23"/>
      <c r="E60" s="23"/>
      <c r="F60" s="23"/>
      <c r="G60" s="23"/>
      <c r="H60" s="23"/>
    </row>
    <row r="61" spans="1:8" x14ac:dyDescent="0.25">
      <c r="B61" s="49" t="s">
        <v>40</v>
      </c>
      <c r="C61" s="50"/>
      <c r="D61" s="26"/>
      <c r="E61" s="26"/>
      <c r="F61" s="26"/>
      <c r="G61" s="26"/>
      <c r="H61" s="27"/>
    </row>
    <row r="62" spans="1:8" x14ac:dyDescent="0.25">
      <c r="B62" s="13"/>
      <c r="C62" t="s">
        <v>41</v>
      </c>
      <c r="D62" s="16">
        <v>145000</v>
      </c>
      <c r="E62" s="16">
        <v>110000</v>
      </c>
      <c r="F62" s="16">
        <v>72000</v>
      </c>
      <c r="G62" s="16">
        <v>32000</v>
      </c>
      <c r="H62" s="17">
        <v>0</v>
      </c>
    </row>
    <row r="63" spans="1:8" x14ac:dyDescent="0.25">
      <c r="B63" s="13"/>
      <c r="C63" t="s">
        <v>56</v>
      </c>
      <c r="D63" s="16">
        <v>16000</v>
      </c>
      <c r="E63" s="16">
        <v>12500</v>
      </c>
      <c r="F63" s="16">
        <v>7500</v>
      </c>
      <c r="G63" s="16">
        <v>5000</v>
      </c>
      <c r="H63" s="17">
        <v>0</v>
      </c>
    </row>
    <row r="64" spans="1:8" x14ac:dyDescent="0.25">
      <c r="B64" s="13"/>
      <c r="C64" t="s">
        <v>43</v>
      </c>
      <c r="D64" s="16">
        <v>3250</v>
      </c>
      <c r="E64" s="16">
        <v>2400</v>
      </c>
      <c r="F64" s="16">
        <v>1500</v>
      </c>
      <c r="G64" s="16">
        <v>800</v>
      </c>
      <c r="H64" s="17">
        <v>0</v>
      </c>
    </row>
    <row r="65" spans="2:8" ht="15.75" thickBot="1" x14ac:dyDescent="0.3">
      <c r="B65" s="19"/>
      <c r="C65" s="32" t="s">
        <v>44</v>
      </c>
      <c r="D65" s="21">
        <v>8000</v>
      </c>
      <c r="E65" s="21">
        <v>6200</v>
      </c>
      <c r="F65" s="21">
        <v>4000</v>
      </c>
      <c r="G65" s="21">
        <v>2200</v>
      </c>
      <c r="H65" s="22">
        <v>0</v>
      </c>
    </row>
    <row r="66" spans="2:8" x14ac:dyDescent="0.25">
      <c r="B66" s="51" t="s">
        <v>45</v>
      </c>
      <c r="C66" s="52"/>
      <c r="D66" s="23"/>
      <c r="E66" s="23"/>
      <c r="F66" s="23"/>
      <c r="G66" s="23"/>
      <c r="H66" s="28"/>
    </row>
    <row r="67" spans="2:8" x14ac:dyDescent="0.25">
      <c r="B67" s="13"/>
      <c r="C67" t="s">
        <v>57</v>
      </c>
      <c r="D67" s="23">
        <f>D62-0</f>
        <v>145000</v>
      </c>
      <c r="E67" s="23">
        <f>E62-D62</f>
        <v>-35000</v>
      </c>
      <c r="F67" s="23">
        <f t="shared" ref="F67:H67" si="7">F62-E62</f>
        <v>-38000</v>
      </c>
      <c r="G67" s="23">
        <f t="shared" si="7"/>
        <v>-40000</v>
      </c>
      <c r="H67" s="28">
        <f t="shared" si="7"/>
        <v>-32000</v>
      </c>
    </row>
    <row r="68" spans="2:8" x14ac:dyDescent="0.25">
      <c r="B68" s="13"/>
      <c r="C68" t="s">
        <v>58</v>
      </c>
      <c r="D68" s="23">
        <f t="shared" ref="D68:D70" si="8">D63-0</f>
        <v>16000</v>
      </c>
      <c r="E68" s="23">
        <f t="shared" ref="E68:H70" si="9">E63-D63</f>
        <v>-3500</v>
      </c>
      <c r="F68" s="23">
        <f t="shared" si="9"/>
        <v>-5000</v>
      </c>
      <c r="G68" s="23">
        <f t="shared" si="9"/>
        <v>-2500</v>
      </c>
      <c r="H68" s="28">
        <f t="shared" si="9"/>
        <v>-5000</v>
      </c>
    </row>
    <row r="69" spans="2:8" x14ac:dyDescent="0.25">
      <c r="B69" s="13"/>
      <c r="C69" t="s">
        <v>59</v>
      </c>
      <c r="D69" s="23">
        <f t="shared" si="8"/>
        <v>3250</v>
      </c>
      <c r="E69" s="23">
        <f t="shared" si="9"/>
        <v>-850</v>
      </c>
      <c r="F69" s="23">
        <f t="shared" si="9"/>
        <v>-900</v>
      </c>
      <c r="G69" s="23">
        <f t="shared" si="9"/>
        <v>-700</v>
      </c>
      <c r="H69" s="28">
        <f t="shared" si="9"/>
        <v>-800</v>
      </c>
    </row>
    <row r="70" spans="2:8" ht="15.75" thickBot="1" x14ac:dyDescent="0.3">
      <c r="B70" s="19"/>
      <c r="C70" s="32" t="s">
        <v>60</v>
      </c>
      <c r="D70" s="33">
        <f t="shared" si="8"/>
        <v>8000</v>
      </c>
      <c r="E70" s="33">
        <f t="shared" si="9"/>
        <v>-1800</v>
      </c>
      <c r="F70" s="33">
        <f t="shared" si="9"/>
        <v>-2200</v>
      </c>
      <c r="G70" s="33">
        <f t="shared" si="9"/>
        <v>-1800</v>
      </c>
      <c r="H70" s="34">
        <f t="shared" si="9"/>
        <v>-2200</v>
      </c>
    </row>
    <row r="71" spans="2:8" x14ac:dyDescent="0.25">
      <c r="B71" s="53" t="s">
        <v>50</v>
      </c>
      <c r="C71" s="54"/>
      <c r="D71" s="26"/>
      <c r="E71" s="26"/>
      <c r="F71" s="26"/>
      <c r="G71" s="26"/>
      <c r="H71" s="27"/>
    </row>
    <row r="72" spans="2:8" x14ac:dyDescent="0.25">
      <c r="B72" s="13"/>
      <c r="C72" t="s">
        <v>61</v>
      </c>
      <c r="D72" s="23">
        <f>-1*D67</f>
        <v>-145000</v>
      </c>
      <c r="E72" s="23">
        <f t="shared" ref="E72:H75" si="10">-1*E67</f>
        <v>35000</v>
      </c>
      <c r="F72" s="23">
        <f t="shared" si="10"/>
        <v>38000</v>
      </c>
      <c r="G72" s="23">
        <f t="shared" si="10"/>
        <v>40000</v>
      </c>
      <c r="H72" s="28">
        <f t="shared" si="10"/>
        <v>32000</v>
      </c>
    </row>
    <row r="73" spans="2:8" x14ac:dyDescent="0.25">
      <c r="B73" s="13"/>
      <c r="C73" t="s">
        <v>62</v>
      </c>
      <c r="D73" s="23">
        <f t="shared" ref="D73:D75" si="11">-1*D68</f>
        <v>-16000</v>
      </c>
      <c r="E73" s="23">
        <f t="shared" si="10"/>
        <v>3500</v>
      </c>
      <c r="F73" s="23">
        <f t="shared" si="10"/>
        <v>5000</v>
      </c>
      <c r="G73" s="23">
        <f t="shared" si="10"/>
        <v>2500</v>
      </c>
      <c r="H73" s="28">
        <f t="shared" si="10"/>
        <v>5000</v>
      </c>
    </row>
    <row r="74" spans="2:8" x14ac:dyDescent="0.25">
      <c r="B74" s="13"/>
      <c r="C74" t="s">
        <v>63</v>
      </c>
      <c r="D74" s="23">
        <f t="shared" si="11"/>
        <v>-3250</v>
      </c>
      <c r="E74" s="23">
        <f t="shared" si="10"/>
        <v>850</v>
      </c>
      <c r="F74" s="23">
        <f t="shared" si="10"/>
        <v>900</v>
      </c>
      <c r="G74" s="23">
        <f t="shared" si="10"/>
        <v>700</v>
      </c>
      <c r="H74" s="28">
        <f t="shared" si="10"/>
        <v>800</v>
      </c>
    </row>
    <row r="75" spans="2:8" ht="15.75" thickBot="1" x14ac:dyDescent="0.3">
      <c r="B75" s="19"/>
      <c r="C75" s="32" t="s">
        <v>64</v>
      </c>
      <c r="D75" s="33">
        <f t="shared" si="11"/>
        <v>-8000</v>
      </c>
      <c r="E75" s="33">
        <f t="shared" si="10"/>
        <v>1800</v>
      </c>
      <c r="F75" s="33">
        <f t="shared" si="10"/>
        <v>2200</v>
      </c>
      <c r="G75" s="33">
        <f t="shared" si="10"/>
        <v>1800</v>
      </c>
      <c r="H75" s="34">
        <f t="shared" si="10"/>
        <v>2200</v>
      </c>
    </row>
    <row r="76" spans="2:8" ht="15.75" thickBot="1" x14ac:dyDescent="0.3">
      <c r="D76" s="23"/>
      <c r="E76" s="23"/>
      <c r="F76" s="23"/>
      <c r="G76" s="23"/>
      <c r="H76" s="23"/>
    </row>
    <row r="77" spans="2:8" x14ac:dyDescent="0.25">
      <c r="B77" s="55" t="s">
        <v>65</v>
      </c>
      <c r="C77" s="56"/>
      <c r="D77" s="26"/>
      <c r="E77" s="26"/>
      <c r="F77" s="26"/>
      <c r="G77" s="26"/>
      <c r="H77" s="27"/>
    </row>
    <row r="78" spans="2:8" x14ac:dyDescent="0.25">
      <c r="B78" s="13"/>
      <c r="C78" t="s">
        <v>66</v>
      </c>
      <c r="D78" s="23">
        <f t="shared" ref="D78:H81" si="12">D55-D72</f>
        <v>-35000</v>
      </c>
      <c r="E78" s="23">
        <f t="shared" si="12"/>
        <v>-35000</v>
      </c>
      <c r="F78" s="23">
        <f t="shared" si="12"/>
        <v>-38000</v>
      </c>
      <c r="G78" s="23">
        <f t="shared" si="12"/>
        <v>-40000</v>
      </c>
      <c r="H78" s="28">
        <f t="shared" si="12"/>
        <v>148000</v>
      </c>
    </row>
    <row r="79" spans="2:8" x14ac:dyDescent="0.25">
      <c r="B79" s="13"/>
      <c r="C79" t="s">
        <v>67</v>
      </c>
      <c r="D79" s="23">
        <f t="shared" si="12"/>
        <v>-4000</v>
      </c>
      <c r="E79" s="23">
        <f t="shared" si="12"/>
        <v>-3500</v>
      </c>
      <c r="F79" s="23">
        <f t="shared" si="12"/>
        <v>-5000</v>
      </c>
      <c r="G79" s="23">
        <f t="shared" si="12"/>
        <v>-2500</v>
      </c>
      <c r="H79" s="28">
        <f t="shared" si="12"/>
        <v>15000</v>
      </c>
    </row>
    <row r="80" spans="2:8" x14ac:dyDescent="0.25">
      <c r="B80" s="13"/>
      <c r="C80" t="s">
        <v>68</v>
      </c>
      <c r="D80" s="23">
        <f t="shared" si="12"/>
        <v>-750</v>
      </c>
      <c r="E80" s="23">
        <f t="shared" si="12"/>
        <v>-850</v>
      </c>
      <c r="F80" s="23">
        <f t="shared" si="12"/>
        <v>-900</v>
      </c>
      <c r="G80" s="23">
        <f t="shared" si="12"/>
        <v>-700</v>
      </c>
      <c r="H80" s="28">
        <f t="shared" si="12"/>
        <v>3200</v>
      </c>
    </row>
    <row r="81" spans="2:8" ht="15.75" thickBot="1" x14ac:dyDescent="0.3">
      <c r="B81" s="19"/>
      <c r="C81" s="32" t="s">
        <v>69</v>
      </c>
      <c r="D81" s="23">
        <f t="shared" si="12"/>
        <v>-2000</v>
      </c>
      <c r="E81" s="33">
        <f t="shared" si="12"/>
        <v>-1800</v>
      </c>
      <c r="F81" s="33">
        <f t="shared" si="12"/>
        <v>-2200</v>
      </c>
      <c r="G81" s="33">
        <f t="shared" si="12"/>
        <v>-1800</v>
      </c>
      <c r="H81" s="34">
        <f t="shared" si="12"/>
        <v>7800</v>
      </c>
    </row>
    <row r="82" spans="2:8" ht="15.75" thickBot="1" x14ac:dyDescent="0.3">
      <c r="B82" s="39" t="s">
        <v>70</v>
      </c>
      <c r="C82" s="40"/>
      <c r="D82" s="41">
        <f>SUM(D78:D80)-D81</f>
        <v>-37750</v>
      </c>
      <c r="E82" s="41">
        <f>SUM(E78:E80)-E81</f>
        <v>-37550</v>
      </c>
      <c r="F82" s="41">
        <f t="shared" ref="F82:H82" si="13">SUM(F78:F80)-F81</f>
        <v>-41700</v>
      </c>
      <c r="G82" s="41">
        <f t="shared" si="13"/>
        <v>-41400</v>
      </c>
      <c r="H82" s="42">
        <f t="shared" si="13"/>
        <v>158400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3AC-150B-426E-B92F-92E55D4A697B}">
  <dimension ref="B5:M14"/>
  <sheetViews>
    <sheetView tabSelected="1" workbookViewId="0">
      <selection activeCell="B14" sqref="B14"/>
    </sheetView>
  </sheetViews>
  <sheetFormatPr defaultRowHeight="15" x14ac:dyDescent="0.25"/>
  <cols>
    <col min="1" max="1" width="19.85546875" customWidth="1"/>
    <col min="2" max="2" width="9.140625" style="57"/>
  </cols>
  <sheetData>
    <row r="5" spans="2:13" x14ac:dyDescent="0.25">
      <c r="C5" t="s">
        <v>72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</row>
    <row r="6" spans="2:13" x14ac:dyDescent="0.25">
      <c r="B6" s="57" t="s">
        <v>71</v>
      </c>
    </row>
    <row r="8" spans="2:13" x14ac:dyDescent="0.25">
      <c r="B8" s="57" t="s">
        <v>73</v>
      </c>
    </row>
    <row r="9" spans="2:13" x14ac:dyDescent="0.25">
      <c r="B9" s="57" t="s">
        <v>74</v>
      </c>
    </row>
    <row r="10" spans="2:13" x14ac:dyDescent="0.25">
      <c r="B10" s="57" t="s">
        <v>75</v>
      </c>
    </row>
    <row r="11" spans="2:13" x14ac:dyDescent="0.25">
      <c r="B11" s="57" t="s">
        <v>76</v>
      </c>
    </row>
    <row r="12" spans="2:13" x14ac:dyDescent="0.25">
      <c r="B12" s="57" t="s">
        <v>77</v>
      </c>
    </row>
    <row r="13" spans="2:13" x14ac:dyDescent="0.25">
      <c r="B13" s="57" t="s">
        <v>78</v>
      </c>
    </row>
    <row r="14" spans="2:13" x14ac:dyDescent="0.25">
      <c r="B14" s="5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Chris Wang</cp:lastModifiedBy>
  <dcterms:created xsi:type="dcterms:W3CDTF">2021-05-06T20:22:13Z</dcterms:created>
  <dcterms:modified xsi:type="dcterms:W3CDTF">2021-05-08T05:28:16Z</dcterms:modified>
</cp:coreProperties>
</file>