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gerflorgroup-my.sharepoint.com/personal/imane_elhabachi_gerflor_com/Documents/Desktop/P10/"/>
    </mc:Choice>
  </mc:AlternateContent>
  <xr:revisionPtr revIDLastSave="18" documentId="13_ncr:1_{1A41C04B-C748-443E-8F6A-A22561871D2B}" xr6:coauthVersionLast="47" xr6:coauthVersionMax="47" xr10:uidLastSave="{E34D0FFC-793F-4AB6-970F-458784BFA1F4}"/>
  <bookViews>
    <workbookView xWindow="57480" yWindow="-120" windowWidth="29040" windowHeight="15840" activeTab="1" xr2:uid="{00000000-000D-0000-FFFF-FFFF00000000}"/>
  </bookViews>
  <sheets>
    <sheet name="Backlog" sheetId="1" r:id="rId1"/>
    <sheet name="Sprints" sheetId="7" r:id="rId2"/>
  </sheets>
  <definedNames>
    <definedName name="_xlnm._FilterDatabase" localSheetId="0" hidden="1">Backlog!$A$1:$Z$23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7" l="1"/>
  <c r="H73" i="7"/>
  <c r="H65" i="7" s="1"/>
  <c r="H56" i="7" s="1"/>
  <c r="J66" i="7"/>
  <c r="I66" i="7"/>
  <c r="J57" i="7"/>
  <c r="I60" i="7"/>
  <c r="I59" i="7"/>
  <c r="I58" i="7"/>
  <c r="I57" i="7"/>
  <c r="J24" i="7"/>
  <c r="J49" i="7"/>
  <c r="I49" i="7"/>
  <c r="J43" i="7"/>
  <c r="I43" i="7"/>
  <c r="J37" i="7"/>
  <c r="I37" i="7"/>
  <c r="J31" i="7"/>
  <c r="I31" i="7"/>
  <c r="I68" i="7"/>
  <c r="I74" i="7"/>
  <c r="I75" i="7"/>
  <c r="I76" i="7"/>
  <c r="I77" i="7"/>
  <c r="I78" i="7"/>
  <c r="I67" i="7"/>
  <c r="I50" i="7"/>
  <c r="I51" i="7"/>
  <c r="I25" i="7"/>
  <c r="I24" i="7"/>
  <c r="H48" i="7"/>
  <c r="H42" i="7" s="1"/>
  <c r="H36" i="7" s="1"/>
  <c r="H23" i="7"/>
  <c r="I73" i="7" l="1"/>
  <c r="I65" i="7" s="1"/>
  <c r="I56" i="7" s="1"/>
  <c r="H30" i="7"/>
  <c r="I48" i="7"/>
  <c r="I42" i="7" s="1"/>
  <c r="I36" i="7" s="1"/>
  <c r="I23" i="7"/>
  <c r="I30" i="7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I14" i="1" l="1"/>
  <c r="I13" i="1"/>
  <c r="I2" i="1"/>
  <c r="I12" i="1"/>
  <c r="I23" i="1"/>
  <c r="I11" i="1"/>
  <c r="I22" i="1"/>
  <c r="I10" i="1"/>
  <c r="I21" i="1"/>
  <c r="I9" i="1"/>
  <c r="I20" i="1"/>
  <c r="I8" i="1"/>
  <c r="I19" i="1"/>
  <c r="I7" i="1"/>
  <c r="I18" i="1"/>
  <c r="I6" i="1"/>
  <c r="I17" i="1"/>
  <c r="I5" i="1"/>
  <c r="I16" i="1"/>
  <c r="I4" i="1"/>
  <c r="I15" i="1"/>
  <c r="I3" i="1"/>
</calcChain>
</file>

<file path=xl/sharedStrings.xml><?xml version="1.0" encoding="utf-8"?>
<sst xmlns="http://schemas.openxmlformats.org/spreadsheetml/2006/main" count="355" uniqueCount="146">
  <si>
    <t>Titre</t>
  </si>
  <si>
    <t>En tant que</t>
  </si>
  <si>
    <t>Je veux...</t>
  </si>
  <si>
    <t>...afin de...</t>
  </si>
  <si>
    <t>Pondération</t>
  </si>
  <si>
    <t>Données nécessaires</t>
  </si>
  <si>
    <t>Connexion via une adresse mail</t>
  </si>
  <si>
    <t>Utilisateur de l'application</t>
  </si>
  <si>
    <t>Pouvoir me connecter à mon compte sur l'application mobile en utilisant une adresse mail.</t>
  </si>
  <si>
    <t>- Voir les informations me concernant (infos personnelles, photos prises, articles recommandés, etc
- Pouvoir passer commande</t>
  </si>
  <si>
    <t xml:space="preserve">- Adresse mail utilisateur
- Mot de passe </t>
  </si>
  <si>
    <t>Constitution d'une bibliothèque de photo</t>
  </si>
  <si>
    <t>Me prendre en photo, qui sera enregistrée dans une bibliothèque dédiée.</t>
  </si>
  <si>
    <t>- Appareil photo de l'appareil
- Stockage de l'appareil</t>
  </si>
  <si>
    <t>Recommandation produit</t>
  </si>
  <si>
    <t>Application</t>
  </si>
  <si>
    <t>L’algorithme doit pouvoir, à partir des photos stockées de l’utilisateur, trouver des produits similaires dans la base produits.</t>
  </si>
  <si>
    <t>Recommander des vêtements qui pourraient correspondre aux goûts de l'utilisateur.</t>
  </si>
  <si>
    <t>- Accès Internet pour interagir avec le modèle IA en production
- Catalogue produits
- Stockage de l'appareil
- Photos enregistrées dans l'application</t>
  </si>
  <si>
    <t>Mise en situation du produit recommandé</t>
  </si>
  <si>
    <t>Afficher le vêtement recommandé directement sur la photo de l'utilisateur pour une mise en situation.</t>
  </si>
  <si>
    <t>Aider l'utilisateur à choisir parmi les vêtements recommandés comme s'il les essayait en boutique.</t>
  </si>
  <si>
    <t>- Stockage de l'appareil
- Photos enregistrées dans l'application
- Catalogue produits
- Accès Internet pour accéder au catalogue</t>
  </si>
  <si>
    <t>Interface utilisateur</t>
  </si>
  <si>
    <t>Présenter les différentes pages et menus.</t>
  </si>
  <si>
    <t>Permettre à l'utilisateur d'interagir avec les différents outils.</t>
  </si>
  <si>
    <t>- Stockage de l'appareil</t>
  </si>
  <si>
    <t>Design graphique</t>
  </si>
  <si>
    <t>Habillage graphique de l'application et logo.</t>
  </si>
  <si>
    <t>Rendre l'application plus conviviale et plus identifiable par l'utilisateur.</t>
  </si>
  <si>
    <t>Affiner le style du produit recommandé</t>
  </si>
  <si>
    <t>Modifier le style du produit recommandé (couleur, longueur, etc).</t>
  </si>
  <si>
    <t>Tester différentes variantes du produit recommandé.</t>
  </si>
  <si>
    <t>- Catalogue produits
- Accès Internet pour accéder au catalogue</t>
  </si>
  <si>
    <t>Indiquer ses styles préférés</t>
  </si>
  <si>
    <t>Définir mes styles préférés parmi ceux proposés dans le catalogue.</t>
  </si>
  <si>
    <t>Obtenir des recommandations en adéquation avec mes préférences de style.</t>
  </si>
  <si>
    <t>- Familles de styles du catalogue</t>
  </si>
  <si>
    <t>Indiquer ses marques préférées</t>
  </si>
  <si>
    <t>Définir mes marques préférées parmi celles existantes dans le catalogue.</t>
  </si>
  <si>
    <t>Rester fidèle à mes marques préférées.</t>
  </si>
  <si>
    <t>- Marques référencées dans le catalogue</t>
  </si>
  <si>
    <t>Référencer ses sources d'inspiration</t>
  </si>
  <si>
    <t>Référencer les blogs, sites, conseils, influenceurs et tendances de mon choix.</t>
  </si>
  <si>
    <t>Accéder rapidement à mes sources d'inspirations autres que l'application.</t>
  </si>
  <si>
    <t>- Données de préférences personnelles</t>
  </si>
  <si>
    <t>Recommander en fonction des préférences de styles et de marques</t>
  </si>
  <si>
    <t>L'algorithme doit pouvoir, à partir des préférences de styles et de marques fournies par l'utilisateur, trouver des produits répondant à ces critères dans le catalogue.</t>
  </si>
  <si>
    <t>Recommander des produits correspondants aux attentes indiquées par l'utilisateur.</t>
  </si>
  <si>
    <t>- Données de styles et de marques définies par l'utilisateur</t>
  </si>
  <si>
    <t>Recommander en fonction des sources d'inspiration de l'utilisateur</t>
  </si>
  <si>
    <t>L'algorithme doit pouvoir, à partir des sources fournies par l'utilisateur, trouver des produits répondant à ces critères dans le catalogue.</t>
  </si>
  <si>
    <t>Recommander des produits correspondants aux sources d'inspiration indiquées par l'utilisateur.</t>
  </si>
  <si>
    <t>- Données de sources d'inspiration définies par l'utilisateur</t>
  </si>
  <si>
    <t>Noter les recommandations de l'application</t>
  </si>
  <si>
    <t>Indiquer ma satisfaction par rapport à la recommandation via un système de note/évaluation.</t>
  </si>
  <si>
    <t>Affiner la pertinence des futures recommandation.</t>
  </si>
  <si>
    <t>- Historique des notes de l'utilisateur</t>
  </si>
  <si>
    <t>Appliquer une pondération aux recommandations</t>
  </si>
  <si>
    <t>L'algorithme doit pondérer ses recommandations en fonction des précédentes notation de ces dernières par l'utilisateur.</t>
  </si>
  <si>
    <t>Ne plus ou moins recommander des produits de styles ou de marques qui ont été négativement notés par l'utilisateur.</t>
  </si>
  <si>
    <t>Mettre le produit recommandé dans le panier</t>
  </si>
  <si>
    <t>Mettre le produit dans le panier et poursuivre mes recherches.</t>
  </si>
  <si>
    <t>Ajouter successivement plusieurs produits au panier avant de finaliser mon éventuel achat.</t>
  </si>
  <si>
    <t>- Références des produits à mettre au panier</t>
  </si>
  <si>
    <t>Valider la commande et indiquer les infos</t>
  </si>
  <si>
    <t>Valider ma commande, choisir les modalités de livraison.</t>
  </si>
  <si>
    <t>Connaître les options et tarifs de livraison.</t>
  </si>
  <si>
    <t>- Catalogue produits afin de récupérer les dimensions et poids des produits pour calculer les frais de port</t>
  </si>
  <si>
    <t>Finaliser et payer la commande</t>
  </si>
  <si>
    <t>Finaliser et payer ma commande.</t>
  </si>
  <si>
    <t>Réaliser mon achat.</t>
  </si>
  <si>
    <t>- Connexion sécurisée pour le paiement</t>
  </si>
  <si>
    <t>Gérer la désinscription au service de recommandation</t>
  </si>
  <si>
    <t>Me désinscrire d'éventuels envois de mails/notifications de recommandation.</t>
  </si>
  <si>
    <t>Choisir si la recommandation doit être ponctuelle et faire suite à une action de ma part.</t>
  </si>
  <si>
    <t>- Données de préférences à syncroniser avec les données du compte utilisateur sur le serveur (pour les préférences mail)</t>
  </si>
  <si>
    <t>Accéder à la modifications et suppression des données personnelles hors compte/commandes</t>
  </si>
  <si>
    <t>Supprimer ou modifier les photos prises, les styles et les marques indiquées, ainsi que l'historique des recommandations.</t>
  </si>
  <si>
    <t>Pouvoir modifier/supprimer les données qui contiennent des informations concernant mes goûts et les photos sur lesquelles j'apparais.</t>
  </si>
  <si>
    <t>- Photos prises par l'utilisateur
- Données de styles et de marques définies par l'utilisateur
- Historique des recommandations</t>
  </si>
  <si>
    <t>Accéder à la modifications et suppression des données personnelles du compte/commandes</t>
  </si>
  <si>
    <t>- Me faire livrer à une adresse différente
- Changer mes informations de contact
- Ne plus faire apparaître des commandes à caractère sensible
- Supprimer toutes données me concernant</t>
  </si>
  <si>
    <t>- Accès au compte sur le site
- Coordonnées de l'utilisateur
- Historique de commandes
- Toutes les informations liées au compte</t>
  </si>
  <si>
    <t>Gérer la durée de conservation de ses données personnelles</t>
  </si>
  <si>
    <t>Choisir la durée de conservation de mes photos, préférences de styles, marques et recommandations.</t>
  </si>
  <si>
    <t>Afin que ces données potentiellement sensibles soient supprimées automatiquement en cas d'oubli de suppression manuelle.</t>
  </si>
  <si>
    <t>- Données de préférences de durée de conservation
- Photos prises par l'utilisateur
- Données de styles et de marques définies par l'utilisateur
- Historique des recommandations</t>
  </si>
  <si>
    <t>Purge automatique des données
en cas d'inactivité de l’utilisateur</t>
  </si>
  <si>
    <t>- Les données utilisateur et le compte sont automatiquement supprimés en cas d'inactivité prolongé
- L'utilisateur est averti en amont de la réalisation de cette purge</t>
  </si>
  <si>
    <t>Afin que des données personnelles de l'utilisateur ne soient pas conservées à son insu suite à l'oubli/arrêt de l'utilisation de l'application.</t>
  </si>
  <si>
    <t>- Toutes les informations liées au compte et à l'utilisation de l'application</t>
  </si>
  <si>
    <t>Priorisation</t>
  </si>
  <si>
    <t>Must have</t>
  </si>
  <si>
    <t>Could have</t>
  </si>
  <si>
    <t>Won’t have</t>
  </si>
  <si>
    <t>Should have</t>
  </si>
  <si>
    <t>Charge ( jours)</t>
  </si>
  <si>
    <t>Charge</t>
  </si>
  <si>
    <t>Profil</t>
  </si>
  <si>
    <t>Coût :€</t>
  </si>
  <si>
    <t>Coût :%</t>
  </si>
  <si>
    <t>Développeur</t>
  </si>
  <si>
    <t>Data Scientist</t>
  </si>
  <si>
    <t>Presta IA</t>
  </si>
  <si>
    <t>UX Designer</t>
  </si>
  <si>
    <t>Graphiste</t>
  </si>
  <si>
    <t>ÉQUIPE PROJET</t>
  </si>
  <si>
    <t>Product Owner : Alicia</t>
  </si>
  <si>
    <t>IA Product Manager : Maxime</t>
  </si>
  <si>
    <t xml:space="preserve">Data Scientist </t>
  </si>
  <si>
    <t xml:space="preserve">Presta IA </t>
  </si>
  <si>
    <t xml:space="preserve">Développeur </t>
  </si>
  <si>
    <t xml:space="preserve">UX Designer </t>
  </si>
  <si>
    <t xml:space="preserve">Graphiste </t>
  </si>
  <si>
    <t xml:space="preserve">Gestion/Suivi </t>
  </si>
  <si>
    <t xml:space="preserve">Data </t>
  </si>
  <si>
    <t xml:space="preserve">Dév </t>
  </si>
  <si>
    <t xml:space="preserve"> Créa </t>
  </si>
  <si>
    <t>- Les "Must have" sont indispensables pour le produit minimum viable.</t>
  </si>
  <si>
    <t>Afin de...</t>
  </si>
  <si>
    <r>
      <t>Me prendre en photo, qui sera enregistrée dans une bibliothèque dédiée</t>
    </r>
    <r>
      <rPr>
        <b/>
        <sz val="10"/>
        <color theme="1"/>
        <rFont val="Arial"/>
        <family val="2"/>
        <scheme val="minor"/>
      </rPr>
      <t xml:space="preserve"> (constitution d'une bibliothèque de photo)</t>
    </r>
  </si>
  <si>
    <r>
      <t xml:space="preserve">Pouvoir me connecter à mon compte sur l'application mobile en utilisant une adresse mail </t>
    </r>
    <r>
      <rPr>
        <b/>
        <sz val="10"/>
        <color theme="1"/>
        <rFont val="Arial"/>
        <family val="2"/>
        <scheme val="minor"/>
      </rPr>
      <t>( connexion via une adresse mail)</t>
    </r>
  </si>
  <si>
    <r>
      <t>L’algorithme doit pouvoir, à partir des photos stockées de l’utilisateur, trouver des produits similaires dans la base produits</t>
    </r>
    <r>
      <rPr>
        <b/>
        <sz val="10"/>
        <color theme="1"/>
        <rFont val="Arial"/>
        <family val="2"/>
        <scheme val="minor"/>
      </rPr>
      <t xml:space="preserve"> (recommandation produit)</t>
    </r>
  </si>
  <si>
    <r>
      <t xml:space="preserve">Présenter les différentes pages et menus </t>
    </r>
    <r>
      <rPr>
        <b/>
        <sz val="10"/>
        <color theme="1"/>
        <rFont val="Arial"/>
        <family val="2"/>
        <scheme val="minor"/>
      </rPr>
      <t>(interface utilisateur)</t>
    </r>
  </si>
  <si>
    <r>
      <t xml:space="preserve">Afficher le vêtement recommandé directement sur la photo de l'utilisateur pour une mise en situation </t>
    </r>
    <r>
      <rPr>
        <b/>
        <sz val="10"/>
        <color theme="1"/>
        <rFont val="Arial"/>
        <family val="2"/>
        <scheme val="minor"/>
      </rPr>
      <t>(mise en situation du produit recommandé)</t>
    </r>
  </si>
  <si>
    <t xml:space="preserve">Charge en jours </t>
  </si>
  <si>
    <r>
      <t xml:space="preserve">Habillage graphique de l'application et logo </t>
    </r>
    <r>
      <rPr>
        <b/>
        <sz val="10"/>
        <color theme="1"/>
        <rFont val="Arial"/>
        <family val="2"/>
        <scheme val="minor"/>
      </rPr>
      <t>(design graphique)</t>
    </r>
  </si>
  <si>
    <r>
      <t xml:space="preserve">Mettre le produit dans le panier et poursuivre mes recherches </t>
    </r>
    <r>
      <rPr>
        <b/>
        <sz val="10"/>
        <color theme="1"/>
        <rFont val="Arial"/>
        <family val="2"/>
        <scheme val="minor"/>
      </rPr>
      <t>(mettre le produit recommandé dans le panier)</t>
    </r>
  </si>
  <si>
    <r>
      <t xml:space="preserve">Valider ma commande, choisir les modalités de livraison </t>
    </r>
    <r>
      <rPr>
        <b/>
        <sz val="10"/>
        <color theme="1"/>
        <rFont val="Arial"/>
        <family val="2"/>
        <scheme val="minor"/>
      </rPr>
      <t>(valider la commande et indiquer les infos)</t>
    </r>
  </si>
  <si>
    <r>
      <t xml:space="preserve">Supprimer ou modifier les photos prises, les styles et les marques indiquées, ainsi que l'historique des recommandations </t>
    </r>
    <r>
      <rPr>
        <b/>
        <sz val="10"/>
        <color theme="1"/>
        <rFont val="Arial"/>
        <family val="2"/>
        <scheme val="minor"/>
      </rPr>
      <t>(accéder à la modifications et suppression des données personnelles hors compte/commandes)</t>
    </r>
  </si>
  <si>
    <t>- Modifier mon adresse de livraison/facturation
- Supprimer mon historique de commande
- Clôturer mon compte</t>
  </si>
  <si>
    <r>
      <t xml:space="preserve"> - Modifier mon adresse de livraison/facturation
- Supprimer mon historique de commande
- Clôturer mon compte                                      </t>
    </r>
    <r>
      <rPr>
        <b/>
        <sz val="10"/>
        <color theme="1"/>
        <rFont val="Arial"/>
        <family val="2"/>
        <scheme val="minor"/>
      </rPr>
      <t>(accéder à la modifications et suppression des données personnelles du compte/commandes)</t>
    </r>
  </si>
  <si>
    <t>Durée Sprint</t>
  </si>
  <si>
    <t>SPRINT 1</t>
  </si>
  <si>
    <t>SPRINT 2</t>
  </si>
  <si>
    <t>SPRINT 5</t>
  </si>
  <si>
    <t>SPRINT 3 + SPRINT 4</t>
  </si>
  <si>
    <t>SPRINT 6</t>
  </si>
  <si>
    <t>SPRINT 7</t>
  </si>
  <si>
    <t>SPRINT 8</t>
  </si>
  <si>
    <t>SPRINT 9</t>
  </si>
  <si>
    <t>- Le développeur sera mobilisé sur le sprint 1 (8 jours), sur le sprint 6 (3 jours) , sur le sprint 7 (10 jours), Sur le sprint 8 (7 jours ) et sur le sprint 9 (7 jours).</t>
  </si>
  <si>
    <t>- Le Data Scientist sera mobilisé sur le sprint 2 (15 jours),le sprint 8 (5 jours) et le sprint 9 (5 jours).</t>
  </si>
  <si>
    <t>- Le Presta IA est mobilisé 25 jour sur le sprint 3 et sprint 4</t>
  </si>
  <si>
    <t>- La créa ne sera mobilisée  sur le sprint 6 :  Graphiste (5 jours) et UX (10 jours) sur sprint  5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</si>
</sst>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0.0%"/>
    <numFmt numFmtId="165" formatCode="#,##0\ &quot;€&quot;"/>
  </numFmts>
  <fonts count="19" x14ac:knownFonts="1">
    <font>
      <sz val="10"/>
      <color rgb="FF000000"/>
      <name val="Arial"/>
      <scheme val="minor"/>
    </font>
    <font>
      <b/>
      <sz val="10"/>
      <color rgb="FFFFFFFF"/>
      <name val="Arial"/>
      <family val="2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4"/>
      <color rgb="FFFFFFFF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16"/>
      <name val="Arial"/>
      <family val="2"/>
      <scheme val="minor"/>
    </font>
    <font>
      <b/>
      <sz val="18"/>
      <color rgb="FF000000"/>
      <name val="Arial"/>
      <family val="2"/>
      <scheme val="minor"/>
    </font>
    <font>
      <b/>
      <sz val="24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20"/>
      <color rgb="FF000000"/>
      <name val="Arial"/>
      <family val="2"/>
      <scheme val="minor"/>
    </font>
    <font>
      <b/>
      <sz val="14"/>
      <color theme="1"/>
      <name val="Arial"/>
      <family val="2"/>
    </font>
    <font>
      <b/>
      <sz val="24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000000"/>
      </patternFill>
    </fill>
  </fills>
  <borders count="10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4.9989318521683403E-2"/>
      </bottom>
      <diagonal/>
    </border>
    <border>
      <left style="thin">
        <color theme="0" tint="-0.14999847407452621"/>
      </left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medium">
        <color auto="1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25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vertical="center" wrapText="1"/>
    </xf>
    <xf numFmtId="49" fontId="0" fillId="4" borderId="2" xfId="0" applyNumberForma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10" fontId="10" fillId="6" borderId="3" xfId="0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6" fontId="10" fillId="6" borderId="3" xfId="0" applyNumberFormat="1" applyFont="1" applyFill="1" applyBorder="1" applyAlignment="1">
      <alignment horizontal="center" vertical="center"/>
    </xf>
    <xf numFmtId="10" fontId="10" fillId="6" borderId="5" xfId="0" applyNumberFormat="1" applyFont="1" applyFill="1" applyBorder="1" applyAlignment="1">
      <alignment horizontal="center" vertical="center"/>
    </xf>
    <xf numFmtId="0" fontId="0" fillId="0" borderId="6" xfId="0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0" borderId="11" xfId="0" applyBorder="1"/>
    <xf numFmtId="0" fontId="2" fillId="2" borderId="12" xfId="0" applyFont="1" applyFill="1" applyBorder="1"/>
    <xf numFmtId="0" fontId="0" fillId="0" borderId="13" xfId="0" applyBorder="1"/>
    <xf numFmtId="0" fontId="0" fillId="0" borderId="14" xfId="0" applyBorder="1"/>
    <xf numFmtId="0" fontId="2" fillId="2" borderId="11" xfId="0" applyFont="1" applyFill="1" applyBorder="1"/>
    <xf numFmtId="0" fontId="0" fillId="0" borderId="15" xfId="0" applyBorder="1"/>
    <xf numFmtId="0" fontId="0" fillId="0" borderId="16" xfId="0" applyBorder="1"/>
    <xf numFmtId="0" fontId="6" fillId="0" borderId="3" xfId="0" applyFont="1" applyBorder="1" applyAlignment="1">
      <alignment horizontal="center" vertical="center" wrapText="1"/>
    </xf>
    <xf numFmtId="10" fontId="10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6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31" xfId="0" applyBorder="1"/>
    <xf numFmtId="0" fontId="0" fillId="0" borderId="29" xfId="0" applyBorder="1"/>
    <xf numFmtId="0" fontId="0" fillId="0" borderId="30" xfId="0" applyBorder="1"/>
    <xf numFmtId="0" fontId="0" fillId="0" borderId="32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5" fillId="0" borderId="2" xfId="0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5" fontId="10" fillId="4" borderId="2" xfId="0" applyNumberFormat="1" applyFont="1" applyFill="1" applyBorder="1" applyAlignment="1">
      <alignment horizontal="center" vertical="center"/>
    </xf>
    <xf numFmtId="10" fontId="10" fillId="4" borderId="39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 wrapText="1"/>
    </xf>
    <xf numFmtId="49" fontId="17" fillId="9" borderId="2" xfId="0" applyNumberFormat="1" applyFont="1" applyFill="1" applyBorder="1" applyAlignment="1">
      <alignment horizontal="center" vertical="center" wrapText="1"/>
    </xf>
    <xf numFmtId="164" fontId="17" fillId="9" borderId="2" xfId="0" applyNumberFormat="1" applyFont="1" applyFill="1" applyBorder="1" applyAlignment="1">
      <alignment horizontal="center" vertical="center" wrapText="1"/>
    </xf>
    <xf numFmtId="165" fontId="17" fillId="9" borderId="2" xfId="0" applyNumberFormat="1" applyFont="1" applyFill="1" applyBorder="1" applyAlignment="1">
      <alignment horizontal="center" vertical="center" wrapText="1"/>
    </xf>
    <xf numFmtId="10" fontId="17" fillId="9" borderId="39" xfId="0" applyNumberFormat="1" applyFont="1" applyFill="1" applyBorder="1" applyAlignment="1">
      <alignment horizontal="center" vertical="center" wrapText="1"/>
    </xf>
    <xf numFmtId="49" fontId="17" fillId="8" borderId="2" xfId="0" applyNumberFormat="1" applyFont="1" applyFill="1" applyBorder="1" applyAlignment="1">
      <alignment horizontal="center" vertical="center" wrapText="1"/>
    </xf>
    <xf numFmtId="0" fontId="14" fillId="0" borderId="30" xfId="0" applyFont="1" applyBorder="1" applyAlignment="1">
      <alignment horizontal="left"/>
    </xf>
    <xf numFmtId="165" fontId="17" fillId="9" borderId="39" xfId="0" applyNumberFormat="1" applyFont="1" applyFill="1" applyBorder="1" applyAlignment="1">
      <alignment horizontal="center" vertical="center" wrapText="1"/>
    </xf>
    <xf numFmtId="165" fontId="10" fillId="0" borderId="39" xfId="0" applyNumberFormat="1" applyFont="1" applyBorder="1" applyAlignment="1">
      <alignment horizontal="center" vertical="center"/>
    </xf>
    <xf numFmtId="10" fontId="10" fillId="0" borderId="17" xfId="0" applyNumberFormat="1" applyFont="1" applyBorder="1" applyAlignment="1">
      <alignment horizontal="center" vertical="center"/>
    </xf>
    <xf numFmtId="0" fontId="0" fillId="0" borderId="41" xfId="0" applyBorder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165" fontId="10" fillId="4" borderId="39" xfId="0" applyNumberFormat="1" applyFont="1" applyFill="1" applyBorder="1" applyAlignment="1">
      <alignment horizontal="center" vertical="center"/>
    </xf>
    <xf numFmtId="10" fontId="10" fillId="4" borderId="42" xfId="0" applyNumberFormat="1" applyFont="1" applyFill="1" applyBorder="1" applyAlignment="1">
      <alignment horizontal="center" vertical="center"/>
    </xf>
    <xf numFmtId="0" fontId="0" fillId="0" borderId="43" xfId="0" applyBorder="1"/>
    <xf numFmtId="0" fontId="6" fillId="0" borderId="45" xfId="0" applyFont="1" applyBorder="1" applyAlignment="1">
      <alignment horizontal="left" vertical="center"/>
    </xf>
    <xf numFmtId="0" fontId="8" fillId="0" borderId="44" xfId="0" applyFont="1" applyBorder="1"/>
    <xf numFmtId="0" fontId="14" fillId="0" borderId="29" xfId="0" applyFont="1" applyBorder="1" applyAlignment="1">
      <alignment horizontal="left"/>
    </xf>
    <xf numFmtId="0" fontId="14" fillId="0" borderId="48" xfId="0" applyFont="1" applyBorder="1" applyAlignment="1">
      <alignment horizontal="left"/>
    </xf>
    <xf numFmtId="0" fontId="0" fillId="0" borderId="49" xfId="0" applyBorder="1"/>
    <xf numFmtId="0" fontId="6" fillId="0" borderId="51" xfId="0" applyFont="1" applyBorder="1" applyAlignment="1">
      <alignment horizontal="center" vertical="center"/>
    </xf>
    <xf numFmtId="0" fontId="6" fillId="0" borderId="23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60" xfId="0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38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165" fontId="10" fillId="4" borderId="0" xfId="0" applyNumberFormat="1" applyFont="1" applyFill="1" applyAlignment="1">
      <alignment horizontal="center" vertical="center"/>
    </xf>
    <xf numFmtId="10" fontId="10" fillId="4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5" fillId="8" borderId="47" xfId="0" applyFont="1" applyFill="1" applyBorder="1" applyAlignment="1">
      <alignment horizontal="right" vertical="center"/>
    </xf>
    <xf numFmtId="0" fontId="15" fillId="8" borderId="64" xfId="0" applyFont="1" applyFill="1" applyBorder="1" applyAlignment="1">
      <alignment horizontal="left" vertical="center"/>
    </xf>
    <xf numFmtId="165" fontId="10" fillId="4" borderId="69" xfId="0" applyNumberFormat="1" applyFont="1" applyFill="1" applyBorder="1" applyAlignment="1">
      <alignment horizontal="center" vertical="center"/>
    </xf>
    <xf numFmtId="0" fontId="10" fillId="4" borderId="71" xfId="0" applyFont="1" applyFill="1" applyBorder="1" applyAlignment="1">
      <alignment horizontal="center" vertical="center"/>
    </xf>
    <xf numFmtId="0" fontId="6" fillId="4" borderId="72" xfId="0" applyFont="1" applyFill="1" applyBorder="1" applyAlignment="1">
      <alignment horizontal="center" vertical="center"/>
    </xf>
    <xf numFmtId="10" fontId="10" fillId="4" borderId="72" xfId="0" applyNumberFormat="1" applyFont="1" applyFill="1" applyBorder="1" applyAlignment="1">
      <alignment horizontal="center" vertical="center"/>
    </xf>
    <xf numFmtId="165" fontId="10" fillId="4" borderId="73" xfId="0" applyNumberFormat="1" applyFont="1" applyFill="1" applyBorder="1" applyAlignment="1">
      <alignment horizontal="center" vertical="center"/>
    </xf>
    <xf numFmtId="0" fontId="6" fillId="4" borderId="71" xfId="0" applyFont="1" applyFill="1" applyBorder="1" applyAlignment="1">
      <alignment horizontal="center" vertical="center"/>
    </xf>
    <xf numFmtId="10" fontId="10" fillId="4" borderId="69" xfId="0" applyNumberFormat="1" applyFont="1" applyFill="1" applyBorder="1" applyAlignment="1">
      <alignment horizontal="center" vertical="center"/>
    </xf>
    <xf numFmtId="0" fontId="6" fillId="0" borderId="74" xfId="0" applyFont="1" applyBorder="1" applyAlignment="1">
      <alignment horizontal="right" vertical="center"/>
    </xf>
    <xf numFmtId="10" fontId="10" fillId="4" borderId="75" xfId="0" applyNumberFormat="1" applyFont="1" applyFill="1" applyBorder="1" applyAlignment="1">
      <alignment horizontal="center" vertical="center"/>
    </xf>
    <xf numFmtId="165" fontId="10" fillId="4" borderId="70" xfId="0" applyNumberFormat="1" applyFont="1" applyFill="1" applyBorder="1" applyAlignment="1">
      <alignment horizontal="center" vertical="center"/>
    </xf>
    <xf numFmtId="10" fontId="10" fillId="4" borderId="76" xfId="0" applyNumberFormat="1" applyFont="1" applyFill="1" applyBorder="1" applyAlignment="1">
      <alignment horizontal="center" vertical="center"/>
    </xf>
    <xf numFmtId="0" fontId="6" fillId="4" borderId="75" xfId="0" applyFont="1" applyFill="1" applyBorder="1" applyAlignment="1">
      <alignment horizontal="center" vertical="center"/>
    </xf>
    <xf numFmtId="0" fontId="6" fillId="4" borderId="70" xfId="0" applyFont="1" applyFill="1" applyBorder="1" applyAlignment="1">
      <alignment horizontal="center" vertical="center"/>
    </xf>
    <xf numFmtId="0" fontId="10" fillId="4" borderId="70" xfId="0" applyFont="1" applyFill="1" applyBorder="1" applyAlignment="1">
      <alignment horizontal="center" vertical="center"/>
    </xf>
    <xf numFmtId="0" fontId="10" fillId="4" borderId="77" xfId="0" applyFont="1" applyFill="1" applyBorder="1" applyAlignment="1">
      <alignment horizontal="center" vertical="center"/>
    </xf>
    <xf numFmtId="0" fontId="10" fillId="4" borderId="75" xfId="0" applyFont="1" applyFill="1" applyBorder="1" applyAlignment="1">
      <alignment horizontal="center" vertical="center"/>
    </xf>
    <xf numFmtId="0" fontId="15" fillId="8" borderId="52" xfId="0" applyFont="1" applyFill="1" applyBorder="1" applyAlignment="1">
      <alignment horizontal="left" vertical="center"/>
    </xf>
    <xf numFmtId="0" fontId="16" fillId="4" borderId="67" xfId="0" applyFont="1" applyFill="1" applyBorder="1" applyAlignment="1">
      <alignment vertical="center"/>
    </xf>
    <xf numFmtId="0" fontId="6" fillId="4" borderId="63" xfId="0" applyFont="1" applyFill="1" applyBorder="1" applyAlignment="1">
      <alignment vertical="center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0" fillId="0" borderId="18" xfId="0" applyBorder="1"/>
    <xf numFmtId="10" fontId="17" fillId="9" borderId="42" xfId="0" applyNumberFormat="1" applyFont="1" applyFill="1" applyBorder="1" applyAlignment="1">
      <alignment horizontal="center" vertical="center" wrapText="1"/>
    </xf>
    <xf numFmtId="10" fontId="10" fillId="4" borderId="80" xfId="0" applyNumberFormat="1" applyFont="1" applyFill="1" applyBorder="1" applyAlignment="1">
      <alignment horizontal="center" vertical="center"/>
    </xf>
    <xf numFmtId="0" fontId="5" fillId="0" borderId="81" xfId="0" applyFont="1" applyBorder="1" applyAlignment="1">
      <alignment horizontal="center" vertical="center" wrapText="1"/>
    </xf>
    <xf numFmtId="0" fontId="15" fillId="0" borderId="81" xfId="0" applyFont="1" applyBorder="1" applyAlignment="1">
      <alignment horizontal="center" vertical="center" wrapText="1"/>
    </xf>
    <xf numFmtId="0" fontId="10" fillId="4" borderId="81" xfId="0" applyFont="1" applyFill="1" applyBorder="1" applyAlignment="1">
      <alignment horizontal="center" vertical="center"/>
    </xf>
    <xf numFmtId="165" fontId="10" fillId="4" borderId="71" xfId="0" applyNumberFormat="1" applyFont="1" applyFill="1" applyBorder="1" applyAlignment="1">
      <alignment horizontal="center" vertical="center"/>
    </xf>
    <xf numFmtId="10" fontId="10" fillId="4" borderId="82" xfId="0" applyNumberFormat="1" applyFont="1" applyFill="1" applyBorder="1" applyAlignment="1">
      <alignment horizontal="center" vertical="center"/>
    </xf>
    <xf numFmtId="0" fontId="15" fillId="8" borderId="83" xfId="0" applyFont="1" applyFill="1" applyBorder="1" applyAlignment="1">
      <alignment horizontal="right" vertical="center"/>
    </xf>
    <xf numFmtId="0" fontId="16" fillId="4" borderId="85" xfId="0" applyFont="1" applyFill="1" applyBorder="1" applyAlignment="1">
      <alignment vertical="center"/>
    </xf>
    <xf numFmtId="0" fontId="6" fillId="4" borderId="61" xfId="0" applyFont="1" applyFill="1" applyBorder="1" applyAlignment="1">
      <alignment vertical="center"/>
    </xf>
    <xf numFmtId="10" fontId="17" fillId="9" borderId="17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0" fontId="17" fillId="9" borderId="86" xfId="0" applyFont="1" applyFill="1" applyBorder="1" applyAlignment="1">
      <alignment horizontal="center" vertical="center" wrapText="1"/>
    </xf>
    <xf numFmtId="49" fontId="17" fillId="9" borderId="87" xfId="0" applyNumberFormat="1" applyFont="1" applyFill="1" applyBorder="1" applyAlignment="1">
      <alignment horizontal="center" vertical="center" wrapText="1"/>
    </xf>
    <xf numFmtId="0" fontId="17" fillId="9" borderId="87" xfId="0" applyFont="1" applyFill="1" applyBorder="1" applyAlignment="1">
      <alignment horizontal="center" vertical="center" wrapText="1"/>
    </xf>
    <xf numFmtId="164" fontId="17" fillId="9" borderId="87" xfId="0" applyNumberFormat="1" applyFont="1" applyFill="1" applyBorder="1" applyAlignment="1">
      <alignment horizontal="center" vertical="center" wrapText="1"/>
    </xf>
    <xf numFmtId="165" fontId="17" fillId="9" borderId="88" xfId="0" applyNumberFormat="1" applyFont="1" applyFill="1" applyBorder="1" applyAlignment="1">
      <alignment horizontal="center" vertical="center" wrapText="1"/>
    </xf>
    <xf numFmtId="0" fontId="7" fillId="0" borderId="89" xfId="0" applyFont="1" applyBorder="1" applyAlignment="1">
      <alignment horizontal="center" vertical="center" wrapText="1"/>
    </xf>
    <xf numFmtId="0" fontId="7" fillId="0" borderId="90" xfId="0" applyFont="1" applyBorder="1" applyAlignment="1">
      <alignment horizontal="center" vertical="center" wrapText="1"/>
    </xf>
    <xf numFmtId="0" fontId="3" fillId="0" borderId="91" xfId="0" applyFont="1" applyBorder="1" applyAlignment="1">
      <alignment vertical="center" wrapText="1"/>
    </xf>
    <xf numFmtId="0" fontId="5" fillId="0" borderId="91" xfId="0" applyFont="1" applyBorder="1" applyAlignment="1">
      <alignment horizontal="center" vertical="center" wrapText="1"/>
    </xf>
    <xf numFmtId="0" fontId="15" fillId="0" borderId="91" xfId="0" applyFont="1" applyBorder="1" applyAlignment="1">
      <alignment horizontal="center" vertical="center" wrapText="1"/>
    </xf>
    <xf numFmtId="0" fontId="10" fillId="0" borderId="91" xfId="0" applyFont="1" applyBorder="1" applyAlignment="1">
      <alignment horizontal="center" vertical="center"/>
    </xf>
    <xf numFmtId="0" fontId="6" fillId="0" borderId="91" xfId="0" applyFont="1" applyBorder="1" applyAlignment="1">
      <alignment horizontal="center" vertical="center"/>
    </xf>
    <xf numFmtId="165" fontId="10" fillId="0" borderId="92" xfId="0" applyNumberFormat="1" applyFont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 wrapText="1"/>
    </xf>
    <xf numFmtId="49" fontId="17" fillId="9" borderId="17" xfId="0" applyNumberFormat="1" applyFont="1" applyFill="1" applyBorder="1" applyAlignment="1">
      <alignment horizontal="center" vertical="center" wrapText="1"/>
    </xf>
    <xf numFmtId="164" fontId="17" fillId="9" borderId="17" xfId="0" applyNumberFormat="1" applyFont="1" applyFill="1" applyBorder="1" applyAlignment="1">
      <alignment horizontal="center" vertical="center" wrapText="1"/>
    </xf>
    <xf numFmtId="165" fontId="17" fillId="9" borderId="17" xfId="0" applyNumberFormat="1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vertical="center" wrapText="1"/>
    </xf>
    <xf numFmtId="0" fontId="5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65" fontId="10" fillId="0" borderId="17" xfId="0" applyNumberFormat="1" applyFont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165" fontId="10" fillId="4" borderId="17" xfId="0" applyNumberFormat="1" applyFont="1" applyFill="1" applyBorder="1" applyAlignment="1">
      <alignment horizontal="center" vertical="center"/>
    </xf>
    <xf numFmtId="10" fontId="10" fillId="4" borderId="1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78" xfId="0" applyFill="1" applyBorder="1"/>
    <xf numFmtId="0" fontId="0" fillId="4" borderId="93" xfId="0" applyFill="1" applyBorder="1"/>
    <xf numFmtId="0" fontId="0" fillId="4" borderId="94" xfId="0" applyFill="1" applyBorder="1"/>
    <xf numFmtId="0" fontId="0" fillId="4" borderId="95" xfId="0" applyFill="1" applyBorder="1"/>
    <xf numFmtId="49" fontId="14" fillId="0" borderId="24" xfId="0" applyNumberFormat="1" applyFont="1" applyBorder="1" applyAlignment="1">
      <alignment horizontal="left"/>
    </xf>
    <xf numFmtId="0" fontId="0" fillId="0" borderId="96" xfId="0" applyBorder="1"/>
    <xf numFmtId="0" fontId="14" fillId="0" borderId="0" xfId="0" applyFont="1" applyAlignment="1">
      <alignment horizontal="left"/>
    </xf>
    <xf numFmtId="0" fontId="0" fillId="0" borderId="97" xfId="0" applyBorder="1"/>
    <xf numFmtId="0" fontId="6" fillId="0" borderId="45" xfId="0" applyFont="1" applyBorder="1" applyAlignment="1">
      <alignment horizontal="right" vertical="center"/>
    </xf>
    <xf numFmtId="0" fontId="0" fillId="4" borderId="62" xfId="0" applyFill="1" applyBorder="1"/>
    <xf numFmtId="49" fontId="14" fillId="0" borderId="98" xfId="0" applyNumberFormat="1" applyFont="1" applyBorder="1" applyAlignment="1">
      <alignment horizontal="left"/>
    </xf>
    <xf numFmtId="0" fontId="14" fillId="0" borderId="96" xfId="0" applyFont="1" applyBorder="1" applyAlignment="1">
      <alignment horizontal="left"/>
    </xf>
    <xf numFmtId="0" fontId="14" fillId="0" borderId="99" xfId="0" applyFont="1" applyBorder="1" applyAlignment="1">
      <alignment horizontal="left"/>
    </xf>
    <xf numFmtId="0" fontId="14" fillId="0" borderId="100" xfId="0" applyFont="1" applyBorder="1" applyAlignment="1">
      <alignment horizontal="left"/>
    </xf>
    <xf numFmtId="49" fontId="14" fillId="0" borderId="34" xfId="0" applyNumberFormat="1" applyFont="1" applyBorder="1" applyAlignment="1">
      <alignment horizontal="left"/>
    </xf>
    <xf numFmtId="0" fontId="14" fillId="0" borderId="101" xfId="0" applyFont="1" applyBorder="1"/>
    <xf numFmtId="0" fontId="0" fillId="0" borderId="102" xfId="0" applyBorder="1"/>
    <xf numFmtId="0" fontId="14" fillId="0" borderId="29" xfId="0" applyFont="1" applyBorder="1"/>
    <xf numFmtId="0" fontId="14" fillId="0" borderId="103" xfId="0" applyFont="1" applyBorder="1" applyAlignment="1">
      <alignment horizontal="left"/>
    </xf>
    <xf numFmtId="0" fontId="0" fillId="0" borderId="103" xfId="0" applyBorder="1"/>
    <xf numFmtId="0" fontId="0" fillId="0" borderId="100" xfId="0" applyBorder="1"/>
    <xf numFmtId="0" fontId="14" fillId="0" borderId="31" xfId="0" applyFont="1" applyBorder="1"/>
    <xf numFmtId="0" fontId="0" fillId="0" borderId="33" xfId="0" applyBorder="1"/>
    <xf numFmtId="0" fontId="0" fillId="0" borderId="104" xfId="0" applyBorder="1"/>
    <xf numFmtId="0" fontId="15" fillId="8" borderId="51" xfId="0" applyFont="1" applyFill="1" applyBorder="1" applyAlignment="1">
      <alignment horizontal="right" vertical="center"/>
    </xf>
    <xf numFmtId="0" fontId="7" fillId="2" borderId="7" xfId="0" applyFont="1" applyFill="1" applyBorder="1" applyAlignment="1">
      <alignment horizontal="right" vertical="center"/>
    </xf>
    <xf numFmtId="0" fontId="1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18" fillId="7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6" fillId="0" borderId="5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46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5" fillId="8" borderId="46" xfId="0" applyFont="1" applyFill="1" applyBorder="1" applyAlignment="1">
      <alignment horizontal="center" vertical="center"/>
    </xf>
    <xf numFmtId="0" fontId="15" fillId="8" borderId="50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84" xfId="0" applyFont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0" fontId="1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2" fillId="8" borderId="40" xfId="0" applyFont="1" applyFill="1" applyBorder="1" applyAlignment="1">
      <alignment horizontal="center" vertical="center"/>
    </xf>
    <xf numFmtId="0" fontId="12" fillId="8" borderId="53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 vertical="center"/>
    </xf>
    <xf numFmtId="0" fontId="12" fillId="8" borderId="26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8" borderId="28" xfId="0" applyFont="1" applyFill="1" applyBorder="1" applyAlignment="1">
      <alignment horizontal="center" vertical="center"/>
    </xf>
    <xf numFmtId="0" fontId="12" fillId="8" borderId="57" xfId="0" applyFont="1" applyFill="1" applyBorder="1" applyAlignment="1">
      <alignment horizontal="center" vertical="center"/>
    </xf>
    <xf numFmtId="0" fontId="12" fillId="8" borderId="59" xfId="0" applyFont="1" applyFill="1" applyBorder="1" applyAlignment="1">
      <alignment horizontal="center" vertical="center"/>
    </xf>
    <xf numFmtId="0" fontId="12" fillId="8" borderId="58" xfId="0" applyFont="1" applyFill="1" applyBorder="1" applyAlignment="1">
      <alignment horizontal="center" vertical="center"/>
    </xf>
    <xf numFmtId="0" fontId="12" fillId="8" borderId="54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6" fillId="0" borderId="65" xfId="0" applyFont="1" applyBorder="1" applyAlignment="1">
      <alignment horizontal="center" vertical="center"/>
    </xf>
    <xf numFmtId="0" fontId="6" fillId="0" borderId="66" xfId="0" applyFont="1" applyBorder="1" applyAlignment="1">
      <alignment horizontal="center" vertical="center"/>
    </xf>
    <xf numFmtId="0" fontId="7" fillId="7" borderId="68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</cellXfs>
  <cellStyles count="2">
    <cellStyle name="Normal" xfId="0" builtinId="0"/>
    <cellStyle name="Normal 2" xfId="1" xr:uid="{CB32D6CD-8BDF-423B-B9C3-BB33F0C536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opLeftCell="A10" zoomScale="66" zoomScaleNormal="66" workbookViewId="0">
      <selection activeCell="A3" sqref="A3"/>
    </sheetView>
  </sheetViews>
  <sheetFormatPr baseColWidth="10" defaultColWidth="12.54296875" defaultRowHeight="15" customHeight="1" x14ac:dyDescent="0.25"/>
  <cols>
    <col min="1" max="4" width="43.453125" customWidth="1"/>
    <col min="5" max="5" width="30" customWidth="1"/>
    <col min="6" max="6" width="43.453125" customWidth="1"/>
    <col min="7" max="7" width="17.1796875" customWidth="1"/>
    <col min="8" max="8" width="37.54296875" customWidth="1"/>
    <col min="9" max="9" width="21.26953125" customWidth="1"/>
    <col min="10" max="10" width="18.26953125" customWidth="1"/>
    <col min="11" max="12" width="14.453125" customWidth="1"/>
    <col min="13" max="13" width="30.81640625" customWidth="1"/>
    <col min="14" max="25" width="14.453125" customWidth="1"/>
  </cols>
  <sheetData>
    <row r="1" spans="1:26" ht="15.75" customHeight="1" x14ac:dyDescent="0.3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9" t="s">
        <v>92</v>
      </c>
      <c r="H1" s="40" t="s">
        <v>97</v>
      </c>
      <c r="I1" s="40" t="s">
        <v>98</v>
      </c>
      <c r="J1" s="40" t="s">
        <v>99</v>
      </c>
      <c r="K1" s="40" t="s">
        <v>100</v>
      </c>
      <c r="L1" s="40" t="s">
        <v>101</v>
      </c>
      <c r="S1" s="28"/>
      <c r="V1" s="28"/>
      <c r="Y1" s="28"/>
    </row>
    <row r="2" spans="1:26" ht="57.5" customHeight="1" x14ac:dyDescent="0.3">
      <c r="A2" s="3" t="s">
        <v>6</v>
      </c>
      <c r="B2" s="4" t="s">
        <v>7</v>
      </c>
      <c r="C2" s="5" t="s">
        <v>8</v>
      </c>
      <c r="D2" s="5" t="s">
        <v>9</v>
      </c>
      <c r="E2" s="6">
        <v>13</v>
      </c>
      <c r="F2" s="7" t="s">
        <v>10</v>
      </c>
      <c r="G2" s="8" t="s">
        <v>93</v>
      </c>
      <c r="H2" s="16">
        <v>3</v>
      </c>
      <c r="I2" s="18">
        <f>H2/SUM(H:H)</f>
        <v>2.4193548387096774E-2</v>
      </c>
      <c r="J2" s="19" t="s">
        <v>102</v>
      </c>
      <c r="K2" s="20">
        <v>900</v>
      </c>
      <c r="L2" s="21">
        <f>K2/SUM(K:K)</f>
        <v>1.7664376840039256E-2</v>
      </c>
      <c r="M2" s="185"/>
      <c r="N2" s="23"/>
      <c r="O2" s="24"/>
      <c r="P2" s="25"/>
      <c r="Q2" s="25"/>
      <c r="R2" s="27"/>
      <c r="S2" s="25"/>
      <c r="T2" s="27"/>
      <c r="U2" s="25"/>
      <c r="V2" s="27"/>
      <c r="W2" s="30"/>
      <c r="X2" s="26"/>
      <c r="Y2" s="32"/>
      <c r="Z2" s="31"/>
    </row>
    <row r="3" spans="1:26" ht="63.5" customHeight="1" x14ac:dyDescent="0.25">
      <c r="A3" s="10" t="s">
        <v>11</v>
      </c>
      <c r="B3" s="4" t="s">
        <v>7</v>
      </c>
      <c r="C3" s="14" t="s">
        <v>12</v>
      </c>
      <c r="D3" s="11" t="s">
        <v>12</v>
      </c>
      <c r="E3" s="6">
        <v>5</v>
      </c>
      <c r="F3" s="12" t="s">
        <v>13</v>
      </c>
      <c r="G3" s="8" t="s">
        <v>93</v>
      </c>
      <c r="H3" s="17">
        <v>5</v>
      </c>
      <c r="I3" s="18">
        <f t="shared" ref="I3:I23" si="0">H3/SUM(H:H)</f>
        <v>4.0322580645161289E-2</v>
      </c>
      <c r="J3" s="19" t="s">
        <v>102</v>
      </c>
      <c r="K3" s="20">
        <v>1500</v>
      </c>
      <c r="L3" s="18">
        <f t="shared" ref="L3:L23" si="1">K3/SUM(K:K)</f>
        <v>2.9440628066732092E-2</v>
      </c>
      <c r="M3" s="22"/>
      <c r="R3" s="26"/>
      <c r="T3" s="29"/>
      <c r="U3" s="29"/>
      <c r="W3" s="29"/>
      <c r="X3" s="29"/>
      <c r="Y3" s="29"/>
    </row>
    <row r="4" spans="1:26" ht="63.5" customHeight="1" x14ac:dyDescent="0.25">
      <c r="A4" s="10" t="s">
        <v>14</v>
      </c>
      <c r="B4" s="13" t="s">
        <v>15</v>
      </c>
      <c r="C4" s="14" t="s">
        <v>16</v>
      </c>
      <c r="D4" s="14" t="s">
        <v>17</v>
      </c>
      <c r="E4" s="6">
        <v>50</v>
      </c>
      <c r="F4" s="12" t="s">
        <v>18</v>
      </c>
      <c r="G4" s="8" t="s">
        <v>93</v>
      </c>
      <c r="H4" s="9">
        <v>15</v>
      </c>
      <c r="I4" s="18">
        <f t="shared" si="0"/>
        <v>0.12096774193548387</v>
      </c>
      <c r="J4" s="19" t="s">
        <v>103</v>
      </c>
      <c r="K4" s="20">
        <v>5250</v>
      </c>
      <c r="L4" s="18">
        <f t="shared" si="1"/>
        <v>0.10304219823356231</v>
      </c>
    </row>
    <row r="5" spans="1:26" ht="74" customHeight="1" x14ac:dyDescent="0.25">
      <c r="A5" s="10" t="s">
        <v>19</v>
      </c>
      <c r="B5" s="13" t="s">
        <v>15</v>
      </c>
      <c r="C5" s="14" t="s">
        <v>20</v>
      </c>
      <c r="D5" s="11" t="s">
        <v>21</v>
      </c>
      <c r="E5" s="6">
        <v>100</v>
      </c>
      <c r="F5" s="15" t="s">
        <v>22</v>
      </c>
      <c r="G5" s="8" t="s">
        <v>93</v>
      </c>
      <c r="H5" s="9">
        <v>25</v>
      </c>
      <c r="I5" s="18">
        <f t="shared" si="0"/>
        <v>0.20161290322580644</v>
      </c>
      <c r="J5" s="19" t="s">
        <v>104</v>
      </c>
      <c r="K5" s="20">
        <v>20000</v>
      </c>
      <c r="L5" s="18">
        <f t="shared" si="1"/>
        <v>0.39254170755642787</v>
      </c>
    </row>
    <row r="6" spans="1:26" ht="51" customHeight="1" x14ac:dyDescent="0.25">
      <c r="A6" s="10" t="s">
        <v>23</v>
      </c>
      <c r="B6" s="13" t="s">
        <v>15</v>
      </c>
      <c r="C6" s="14" t="s">
        <v>24</v>
      </c>
      <c r="D6" s="11" t="s">
        <v>25</v>
      </c>
      <c r="E6" s="6">
        <v>13</v>
      </c>
      <c r="F6" s="15" t="s">
        <v>26</v>
      </c>
      <c r="G6" s="8" t="s">
        <v>93</v>
      </c>
      <c r="H6" s="9">
        <v>10</v>
      </c>
      <c r="I6" s="18">
        <f t="shared" si="0"/>
        <v>8.0645161290322578E-2</v>
      </c>
      <c r="J6" s="19" t="s">
        <v>105</v>
      </c>
      <c r="K6" s="20">
        <v>2500</v>
      </c>
      <c r="L6" s="18">
        <f t="shared" si="1"/>
        <v>4.9067713444553483E-2</v>
      </c>
    </row>
    <row r="7" spans="1:26" ht="78" customHeight="1" x14ac:dyDescent="0.25">
      <c r="A7" s="10" t="s">
        <v>27</v>
      </c>
      <c r="B7" s="13" t="s">
        <v>15</v>
      </c>
      <c r="C7" s="14" t="s">
        <v>28</v>
      </c>
      <c r="D7" s="11" t="s">
        <v>29</v>
      </c>
      <c r="E7" s="6">
        <v>5</v>
      </c>
      <c r="F7" s="15" t="s">
        <v>26</v>
      </c>
      <c r="G7" s="8" t="s">
        <v>93</v>
      </c>
      <c r="H7" s="9">
        <v>5</v>
      </c>
      <c r="I7" s="18">
        <f t="shared" si="0"/>
        <v>4.0322580645161289E-2</v>
      </c>
      <c r="J7" s="19" t="s">
        <v>106</v>
      </c>
      <c r="K7" s="20">
        <v>1000</v>
      </c>
      <c r="L7" s="18">
        <f t="shared" si="1"/>
        <v>1.9627085377821395E-2</v>
      </c>
    </row>
    <row r="8" spans="1:26" ht="63.5" customHeight="1" x14ac:dyDescent="0.25">
      <c r="A8" s="10" t="s">
        <v>30</v>
      </c>
      <c r="B8" s="13" t="s">
        <v>7</v>
      </c>
      <c r="C8" s="14" t="s">
        <v>31</v>
      </c>
      <c r="D8" s="11" t="s">
        <v>32</v>
      </c>
      <c r="E8" s="6">
        <v>20</v>
      </c>
      <c r="F8" s="15" t="s">
        <v>33</v>
      </c>
      <c r="G8" s="8" t="s">
        <v>94</v>
      </c>
      <c r="H8" s="9">
        <v>4</v>
      </c>
      <c r="I8" s="18">
        <f t="shared" si="0"/>
        <v>3.2258064516129031E-2</v>
      </c>
      <c r="J8" s="19" t="s">
        <v>102</v>
      </c>
      <c r="K8" s="20">
        <v>1200</v>
      </c>
      <c r="L8" s="18">
        <f t="shared" si="1"/>
        <v>2.3552502453385672E-2</v>
      </c>
    </row>
    <row r="9" spans="1:26" ht="54.5" customHeight="1" x14ac:dyDescent="0.25">
      <c r="A9" s="10" t="s">
        <v>34</v>
      </c>
      <c r="B9" s="13" t="s">
        <v>7</v>
      </c>
      <c r="C9" s="11" t="s">
        <v>35</v>
      </c>
      <c r="D9" s="14" t="s">
        <v>36</v>
      </c>
      <c r="E9" s="6">
        <v>1</v>
      </c>
      <c r="F9" s="15" t="s">
        <v>37</v>
      </c>
      <c r="G9" s="8" t="s">
        <v>94</v>
      </c>
      <c r="H9" s="9">
        <v>1</v>
      </c>
      <c r="I9" s="18">
        <f t="shared" si="0"/>
        <v>8.0645161290322578E-3</v>
      </c>
      <c r="J9" s="19" t="s">
        <v>102</v>
      </c>
      <c r="K9" s="20">
        <v>300</v>
      </c>
      <c r="L9" s="18">
        <f t="shared" si="1"/>
        <v>5.8881256133464181E-3</v>
      </c>
    </row>
    <row r="10" spans="1:26" ht="57.5" customHeight="1" x14ac:dyDescent="0.25">
      <c r="A10" s="10" t="s">
        <v>38</v>
      </c>
      <c r="B10" s="13" t="s">
        <v>7</v>
      </c>
      <c r="C10" s="14" t="s">
        <v>39</v>
      </c>
      <c r="D10" s="14" t="s">
        <v>40</v>
      </c>
      <c r="E10" s="6">
        <v>1</v>
      </c>
      <c r="F10" s="15" t="s">
        <v>41</v>
      </c>
      <c r="G10" s="8" t="s">
        <v>94</v>
      </c>
      <c r="H10" s="9">
        <v>1</v>
      </c>
      <c r="I10" s="18">
        <f t="shared" si="0"/>
        <v>8.0645161290322578E-3</v>
      </c>
      <c r="J10" s="19" t="s">
        <v>102</v>
      </c>
      <c r="K10" s="20">
        <v>300</v>
      </c>
      <c r="L10" s="18">
        <f t="shared" si="1"/>
        <v>5.8881256133464181E-3</v>
      </c>
    </row>
    <row r="11" spans="1:26" ht="62" customHeight="1" x14ac:dyDescent="0.25">
      <c r="A11" s="10" t="s">
        <v>42</v>
      </c>
      <c r="B11" s="13" t="s">
        <v>7</v>
      </c>
      <c r="C11" s="14" t="s">
        <v>43</v>
      </c>
      <c r="D11" s="14" t="s">
        <v>44</v>
      </c>
      <c r="E11" s="6">
        <v>3</v>
      </c>
      <c r="F11" s="12" t="s">
        <v>45</v>
      </c>
      <c r="G11" s="33" t="s">
        <v>95</v>
      </c>
      <c r="H11" s="37">
        <v>4</v>
      </c>
      <c r="I11" s="34">
        <f t="shared" si="0"/>
        <v>3.2258064516129031E-2</v>
      </c>
      <c r="J11" s="35" t="s">
        <v>102</v>
      </c>
      <c r="K11" s="36">
        <v>1200</v>
      </c>
      <c r="L11" s="18">
        <f t="shared" si="1"/>
        <v>2.3552502453385672E-2</v>
      </c>
    </row>
    <row r="12" spans="1:26" ht="67.5" customHeight="1" x14ac:dyDescent="0.25">
      <c r="A12" s="10" t="s">
        <v>46</v>
      </c>
      <c r="B12" s="13" t="s">
        <v>15</v>
      </c>
      <c r="C12" s="14" t="s">
        <v>47</v>
      </c>
      <c r="D12" s="14" t="s">
        <v>48</v>
      </c>
      <c r="E12" s="6">
        <v>20</v>
      </c>
      <c r="F12" s="12" t="s">
        <v>49</v>
      </c>
      <c r="G12" s="8" t="s">
        <v>94</v>
      </c>
      <c r="H12" s="9">
        <v>5</v>
      </c>
      <c r="I12" s="18">
        <f t="shared" si="0"/>
        <v>4.0322580645161289E-2</v>
      </c>
      <c r="J12" s="19" t="s">
        <v>103</v>
      </c>
      <c r="K12" s="20">
        <v>1750</v>
      </c>
      <c r="L12" s="18">
        <f t="shared" si="1"/>
        <v>3.4347399411187439E-2</v>
      </c>
    </row>
    <row r="13" spans="1:26" ht="69" customHeight="1" x14ac:dyDescent="0.25">
      <c r="A13" s="10" t="s">
        <v>50</v>
      </c>
      <c r="B13" s="13" t="s">
        <v>15</v>
      </c>
      <c r="C13" s="14" t="s">
        <v>51</v>
      </c>
      <c r="D13" s="14" t="s">
        <v>52</v>
      </c>
      <c r="E13" s="6">
        <v>100</v>
      </c>
      <c r="F13" s="12" t="s">
        <v>53</v>
      </c>
      <c r="G13" s="33" t="s">
        <v>95</v>
      </c>
      <c r="H13" s="37">
        <v>20</v>
      </c>
      <c r="I13" s="34">
        <f t="shared" si="0"/>
        <v>0.16129032258064516</v>
      </c>
      <c r="J13" s="35" t="s">
        <v>103</v>
      </c>
      <c r="K13" s="36">
        <v>7000</v>
      </c>
      <c r="L13" s="18">
        <f t="shared" si="1"/>
        <v>0.13738959764474976</v>
      </c>
    </row>
    <row r="14" spans="1:26" ht="60" customHeight="1" x14ac:dyDescent="0.25">
      <c r="A14" s="10" t="s">
        <v>54</v>
      </c>
      <c r="B14" s="13" t="s">
        <v>7</v>
      </c>
      <c r="C14" s="14" t="s">
        <v>55</v>
      </c>
      <c r="D14" s="14" t="s">
        <v>56</v>
      </c>
      <c r="E14" s="6">
        <v>13</v>
      </c>
      <c r="F14" s="15" t="s">
        <v>57</v>
      </c>
      <c r="G14" s="8" t="s">
        <v>96</v>
      </c>
      <c r="H14" s="9">
        <v>3</v>
      </c>
      <c r="I14" s="18">
        <f t="shared" si="0"/>
        <v>2.4193548387096774E-2</v>
      </c>
      <c r="J14" s="19" t="s">
        <v>102</v>
      </c>
      <c r="K14" s="20">
        <v>900</v>
      </c>
      <c r="L14" s="18">
        <f t="shared" si="1"/>
        <v>1.7664376840039256E-2</v>
      </c>
    </row>
    <row r="15" spans="1:26" ht="47" customHeight="1" x14ac:dyDescent="0.25">
      <c r="A15" s="10" t="s">
        <v>58</v>
      </c>
      <c r="B15" s="13" t="s">
        <v>15</v>
      </c>
      <c r="C15" s="14" t="s">
        <v>59</v>
      </c>
      <c r="D15" s="14" t="s">
        <v>60</v>
      </c>
      <c r="E15" s="6">
        <v>20</v>
      </c>
      <c r="F15" s="15" t="s">
        <v>57</v>
      </c>
      <c r="G15" s="8" t="s">
        <v>96</v>
      </c>
      <c r="H15" s="9">
        <v>5</v>
      </c>
      <c r="I15" s="18">
        <f t="shared" si="0"/>
        <v>4.0322580645161289E-2</v>
      </c>
      <c r="J15" s="19" t="s">
        <v>103</v>
      </c>
      <c r="K15" s="20">
        <v>1750</v>
      </c>
      <c r="L15" s="18">
        <f t="shared" si="1"/>
        <v>3.4347399411187439E-2</v>
      </c>
    </row>
    <row r="16" spans="1:26" ht="39" customHeight="1" x14ac:dyDescent="0.25">
      <c r="A16" s="10" t="s">
        <v>61</v>
      </c>
      <c r="B16" s="13" t="s">
        <v>7</v>
      </c>
      <c r="C16" s="14" t="s">
        <v>62</v>
      </c>
      <c r="D16" s="14" t="s">
        <v>63</v>
      </c>
      <c r="E16" s="6">
        <v>5</v>
      </c>
      <c r="F16" s="15" t="s">
        <v>64</v>
      </c>
      <c r="G16" s="8" t="s">
        <v>93</v>
      </c>
      <c r="H16" s="9">
        <v>1</v>
      </c>
      <c r="I16" s="18">
        <f t="shared" si="0"/>
        <v>8.0645161290322578E-3</v>
      </c>
      <c r="J16" s="19" t="s">
        <v>102</v>
      </c>
      <c r="K16" s="20">
        <v>300</v>
      </c>
      <c r="L16" s="18">
        <f t="shared" si="1"/>
        <v>5.8881256133464181E-3</v>
      </c>
    </row>
    <row r="17" spans="1:12" ht="43" customHeight="1" x14ac:dyDescent="0.25">
      <c r="A17" s="10" t="s">
        <v>65</v>
      </c>
      <c r="B17" s="13" t="s">
        <v>7</v>
      </c>
      <c r="C17" s="14" t="s">
        <v>66</v>
      </c>
      <c r="D17" s="14" t="s">
        <v>67</v>
      </c>
      <c r="E17" s="6">
        <v>5</v>
      </c>
      <c r="F17" s="12" t="s">
        <v>68</v>
      </c>
      <c r="G17" s="8" t="s">
        <v>93</v>
      </c>
      <c r="H17" s="9">
        <v>2</v>
      </c>
      <c r="I17" s="18">
        <f t="shared" si="0"/>
        <v>1.6129032258064516E-2</v>
      </c>
      <c r="J17" s="19" t="s">
        <v>102</v>
      </c>
      <c r="K17" s="20">
        <v>600</v>
      </c>
      <c r="L17" s="18">
        <f t="shared" si="1"/>
        <v>1.1776251226692836E-2</v>
      </c>
    </row>
    <row r="18" spans="1:12" ht="39" customHeight="1" x14ac:dyDescent="0.25">
      <c r="A18" s="10" t="s">
        <v>69</v>
      </c>
      <c r="B18" s="13" t="s">
        <v>7</v>
      </c>
      <c r="C18" s="14" t="s">
        <v>70</v>
      </c>
      <c r="D18" s="14" t="s">
        <v>71</v>
      </c>
      <c r="E18" s="6">
        <v>50</v>
      </c>
      <c r="F18" s="15" t="s">
        <v>72</v>
      </c>
      <c r="G18" s="8" t="s">
        <v>93</v>
      </c>
      <c r="H18" s="9">
        <v>7</v>
      </c>
      <c r="I18" s="18">
        <f t="shared" si="0"/>
        <v>5.6451612903225805E-2</v>
      </c>
      <c r="J18" s="19" t="s">
        <v>102</v>
      </c>
      <c r="K18" s="20">
        <v>2100</v>
      </c>
      <c r="L18" s="18">
        <f t="shared" si="1"/>
        <v>4.1216879293424928E-2</v>
      </c>
    </row>
    <row r="19" spans="1:12" ht="41.5" customHeight="1" x14ac:dyDescent="0.25">
      <c r="A19" s="10" t="s">
        <v>73</v>
      </c>
      <c r="B19" s="13" t="s">
        <v>7</v>
      </c>
      <c r="C19" s="14" t="s">
        <v>74</v>
      </c>
      <c r="D19" s="14" t="s">
        <v>75</v>
      </c>
      <c r="E19" s="6">
        <v>1</v>
      </c>
      <c r="F19" s="12" t="s">
        <v>76</v>
      </c>
      <c r="G19" s="8" t="s">
        <v>96</v>
      </c>
      <c r="H19" s="9">
        <v>1</v>
      </c>
      <c r="I19" s="18">
        <f t="shared" si="0"/>
        <v>8.0645161290322578E-3</v>
      </c>
      <c r="J19" s="19" t="s">
        <v>102</v>
      </c>
      <c r="K19" s="20">
        <v>300</v>
      </c>
      <c r="L19" s="18">
        <f t="shared" si="1"/>
        <v>5.8881256133464181E-3</v>
      </c>
    </row>
    <row r="20" spans="1:12" ht="62" customHeight="1" x14ac:dyDescent="0.25">
      <c r="A20" s="10" t="s">
        <v>77</v>
      </c>
      <c r="B20" s="13" t="s">
        <v>7</v>
      </c>
      <c r="C20" s="14" t="s">
        <v>78</v>
      </c>
      <c r="D20" s="11" t="s">
        <v>79</v>
      </c>
      <c r="E20" s="6">
        <v>1</v>
      </c>
      <c r="F20" s="12" t="s">
        <v>80</v>
      </c>
      <c r="G20" s="8" t="s">
        <v>93</v>
      </c>
      <c r="H20" s="9">
        <v>1</v>
      </c>
      <c r="I20" s="18">
        <f t="shared" si="0"/>
        <v>8.0645161290322578E-3</v>
      </c>
      <c r="J20" s="19" t="s">
        <v>102</v>
      </c>
      <c r="K20" s="20">
        <v>300</v>
      </c>
      <c r="L20" s="18">
        <f t="shared" si="1"/>
        <v>5.8881256133464181E-3</v>
      </c>
    </row>
    <row r="21" spans="1:12" ht="63.5" customHeight="1" x14ac:dyDescent="0.25">
      <c r="A21" s="10" t="s">
        <v>81</v>
      </c>
      <c r="B21" s="13" t="s">
        <v>7</v>
      </c>
      <c r="C21" s="14" t="s">
        <v>131</v>
      </c>
      <c r="D21" s="14" t="s">
        <v>82</v>
      </c>
      <c r="E21" s="6">
        <v>1</v>
      </c>
      <c r="F21" s="12" t="s">
        <v>83</v>
      </c>
      <c r="G21" s="8" t="s">
        <v>93</v>
      </c>
      <c r="H21" s="9">
        <v>1</v>
      </c>
      <c r="I21" s="18">
        <f t="shared" si="0"/>
        <v>8.0645161290322578E-3</v>
      </c>
      <c r="J21" s="19" t="s">
        <v>102</v>
      </c>
      <c r="K21" s="20">
        <v>300</v>
      </c>
      <c r="L21" s="18">
        <f t="shared" si="1"/>
        <v>5.8881256133464181E-3</v>
      </c>
    </row>
    <row r="22" spans="1:12" ht="74" customHeight="1" x14ac:dyDescent="0.25">
      <c r="A22" s="10" t="s">
        <v>84</v>
      </c>
      <c r="B22" s="13" t="s">
        <v>7</v>
      </c>
      <c r="C22" s="14" t="s">
        <v>85</v>
      </c>
      <c r="D22" s="14" t="s">
        <v>86</v>
      </c>
      <c r="E22" s="6">
        <v>1</v>
      </c>
      <c r="F22" s="12" t="s">
        <v>87</v>
      </c>
      <c r="G22" s="8" t="s">
        <v>93</v>
      </c>
      <c r="H22" s="9">
        <v>1</v>
      </c>
      <c r="I22" s="18">
        <f t="shared" si="0"/>
        <v>8.0645161290322578E-3</v>
      </c>
      <c r="J22" s="19" t="s">
        <v>102</v>
      </c>
      <c r="K22" s="20">
        <v>300</v>
      </c>
      <c r="L22" s="18">
        <f t="shared" si="1"/>
        <v>5.8881256133464181E-3</v>
      </c>
    </row>
    <row r="23" spans="1:12" ht="75.5" customHeight="1" x14ac:dyDescent="0.25">
      <c r="A23" s="10" t="s">
        <v>88</v>
      </c>
      <c r="B23" s="13" t="s">
        <v>15</v>
      </c>
      <c r="C23" s="14" t="s">
        <v>89</v>
      </c>
      <c r="D23" s="14" t="s">
        <v>90</v>
      </c>
      <c r="E23" s="6">
        <v>8</v>
      </c>
      <c r="F23" s="12" t="s">
        <v>91</v>
      </c>
      <c r="G23" s="8" t="s">
        <v>93</v>
      </c>
      <c r="H23" s="9">
        <v>4</v>
      </c>
      <c r="I23" s="18">
        <f t="shared" si="0"/>
        <v>3.2258064516129031E-2</v>
      </c>
      <c r="J23" s="19" t="s">
        <v>102</v>
      </c>
      <c r="K23" s="20">
        <v>1200</v>
      </c>
      <c r="L23" s="18">
        <f t="shared" si="1"/>
        <v>2.3552502453385672E-2</v>
      </c>
    </row>
    <row r="24" spans="1:12" ht="15.75" customHeight="1" x14ac:dyDescent="0.25">
      <c r="G24" s="2"/>
    </row>
    <row r="25" spans="1:12" ht="15.75" customHeight="1" x14ac:dyDescent="0.25">
      <c r="G25" s="2"/>
    </row>
    <row r="26" spans="1:12" ht="15.75" customHeight="1" x14ac:dyDescent="0.25">
      <c r="G26" s="2"/>
    </row>
    <row r="27" spans="1:12" ht="15.75" customHeight="1" x14ac:dyDescent="0.25">
      <c r="G27" s="2"/>
    </row>
    <row r="28" spans="1:12" ht="15.75" customHeight="1" x14ac:dyDescent="0.25">
      <c r="G28" s="2"/>
    </row>
    <row r="29" spans="1:12" ht="15.75" customHeight="1" x14ac:dyDescent="0.25">
      <c r="G29" s="2"/>
    </row>
    <row r="30" spans="1:12" ht="15.75" customHeight="1" x14ac:dyDescent="0.25">
      <c r="G30" s="2"/>
    </row>
    <row r="31" spans="1:12" ht="15.75" customHeight="1" x14ac:dyDescent="0.25">
      <c r="G31" s="2"/>
    </row>
    <row r="32" spans="1:12" ht="15.75" customHeight="1" x14ac:dyDescent="0.25">
      <c r="G32" s="2"/>
    </row>
    <row r="33" spans="7:7" ht="15.75" customHeight="1" x14ac:dyDescent="0.25">
      <c r="G33" s="2"/>
    </row>
    <row r="34" spans="7:7" ht="15.75" customHeight="1" x14ac:dyDescent="0.25">
      <c r="G34" s="2"/>
    </row>
    <row r="35" spans="7:7" ht="15.75" customHeight="1" x14ac:dyDescent="0.25">
      <c r="G35" s="2"/>
    </row>
    <row r="36" spans="7:7" ht="15.75" customHeight="1" x14ac:dyDescent="0.25">
      <c r="G36" s="2"/>
    </row>
    <row r="37" spans="7:7" ht="15.75" customHeight="1" x14ac:dyDescent="0.25">
      <c r="G37" s="2"/>
    </row>
    <row r="38" spans="7:7" ht="15.75" customHeight="1" x14ac:dyDescent="0.25">
      <c r="G38" s="2"/>
    </row>
    <row r="39" spans="7:7" ht="15.75" customHeight="1" x14ac:dyDescent="0.25">
      <c r="G39" s="2"/>
    </row>
    <row r="40" spans="7:7" ht="15.75" customHeight="1" x14ac:dyDescent="0.25">
      <c r="G40" s="2"/>
    </row>
    <row r="41" spans="7:7" ht="15.75" customHeight="1" x14ac:dyDescent="0.25">
      <c r="G41" s="2"/>
    </row>
    <row r="42" spans="7:7" ht="15.75" customHeight="1" x14ac:dyDescent="0.25">
      <c r="G42" s="2"/>
    </row>
    <row r="43" spans="7:7" ht="15.75" customHeight="1" x14ac:dyDescent="0.25">
      <c r="G43" s="2"/>
    </row>
    <row r="44" spans="7:7" ht="15.75" customHeight="1" x14ac:dyDescent="0.25">
      <c r="G44" s="2"/>
    </row>
    <row r="45" spans="7:7" ht="15.75" customHeight="1" x14ac:dyDescent="0.25">
      <c r="G45" s="2"/>
    </row>
    <row r="46" spans="7:7" ht="15.75" customHeight="1" x14ac:dyDescent="0.25">
      <c r="G46" s="2"/>
    </row>
    <row r="47" spans="7:7" ht="15.75" customHeight="1" x14ac:dyDescent="0.25">
      <c r="G47" s="2"/>
    </row>
    <row r="48" spans="7:7" ht="15.75" customHeight="1" x14ac:dyDescent="0.25">
      <c r="G48" s="2"/>
    </row>
    <row r="49" spans="7:7" ht="15.75" customHeight="1" x14ac:dyDescent="0.25">
      <c r="G49" s="2"/>
    </row>
    <row r="50" spans="7:7" ht="15.75" customHeight="1" x14ac:dyDescent="0.25">
      <c r="G50" s="2"/>
    </row>
    <row r="51" spans="7:7" ht="15.75" customHeight="1" x14ac:dyDescent="0.25">
      <c r="G51" s="2"/>
    </row>
    <row r="52" spans="7:7" ht="15.75" customHeight="1" x14ac:dyDescent="0.25">
      <c r="G52" s="2"/>
    </row>
    <row r="53" spans="7:7" ht="15.75" customHeight="1" x14ac:dyDescent="0.25">
      <c r="G53" s="2"/>
    </row>
    <row r="54" spans="7:7" ht="15.75" customHeight="1" x14ac:dyDescent="0.25">
      <c r="G54" s="2"/>
    </row>
    <row r="55" spans="7:7" ht="15.75" customHeight="1" x14ac:dyDescent="0.25">
      <c r="G55" s="2"/>
    </row>
    <row r="56" spans="7:7" ht="15.75" customHeight="1" x14ac:dyDescent="0.25">
      <c r="G56" s="2"/>
    </row>
    <row r="57" spans="7:7" ht="15.75" customHeight="1" x14ac:dyDescent="0.25">
      <c r="G57" s="2"/>
    </row>
    <row r="58" spans="7:7" ht="15.75" customHeight="1" x14ac:dyDescent="0.25">
      <c r="G58" s="2"/>
    </row>
    <row r="59" spans="7:7" ht="15.75" customHeight="1" x14ac:dyDescent="0.25">
      <c r="G59" s="2"/>
    </row>
    <row r="60" spans="7:7" ht="15.75" customHeight="1" x14ac:dyDescent="0.25">
      <c r="G60" s="2"/>
    </row>
    <row r="61" spans="7:7" ht="15.75" customHeight="1" x14ac:dyDescent="0.25">
      <c r="G61" s="2"/>
    </row>
    <row r="62" spans="7:7" ht="15.75" customHeight="1" x14ac:dyDescent="0.25">
      <c r="G62" s="2"/>
    </row>
    <row r="63" spans="7:7" ht="15.75" customHeight="1" x14ac:dyDescent="0.25">
      <c r="G63" s="2"/>
    </row>
    <row r="64" spans="7:7" ht="15.75" customHeight="1" x14ac:dyDescent="0.25">
      <c r="G64" s="2"/>
    </row>
    <row r="65" spans="7:7" ht="15.75" customHeight="1" x14ac:dyDescent="0.25">
      <c r="G65" s="2"/>
    </row>
    <row r="66" spans="7:7" ht="15.75" customHeight="1" x14ac:dyDescent="0.25">
      <c r="G66" s="2"/>
    </row>
    <row r="67" spans="7:7" ht="15.75" customHeight="1" x14ac:dyDescent="0.25">
      <c r="G67" s="2"/>
    </row>
    <row r="68" spans="7:7" ht="15.75" customHeight="1" x14ac:dyDescent="0.25">
      <c r="G68" s="2"/>
    </row>
    <row r="69" spans="7:7" ht="15.75" customHeight="1" x14ac:dyDescent="0.25">
      <c r="G69" s="2"/>
    </row>
    <row r="70" spans="7:7" ht="15.75" customHeight="1" x14ac:dyDescent="0.25">
      <c r="G70" s="2"/>
    </row>
    <row r="71" spans="7:7" ht="15.75" customHeight="1" x14ac:dyDescent="0.25">
      <c r="G71" s="2"/>
    </row>
    <row r="72" spans="7:7" ht="15.75" customHeight="1" x14ac:dyDescent="0.25">
      <c r="G72" s="2"/>
    </row>
    <row r="73" spans="7:7" ht="15.75" customHeight="1" x14ac:dyDescent="0.25">
      <c r="G73" s="2"/>
    </row>
    <row r="74" spans="7:7" ht="15.75" customHeight="1" x14ac:dyDescent="0.25">
      <c r="G74" s="2"/>
    </row>
    <row r="75" spans="7:7" ht="15.75" customHeight="1" x14ac:dyDescent="0.25">
      <c r="G75" s="2"/>
    </row>
    <row r="76" spans="7:7" ht="15.75" customHeight="1" x14ac:dyDescent="0.25">
      <c r="G76" s="2"/>
    </row>
    <row r="77" spans="7:7" ht="15.75" customHeight="1" x14ac:dyDescent="0.25">
      <c r="G77" s="2"/>
    </row>
    <row r="78" spans="7:7" ht="15.75" customHeight="1" x14ac:dyDescent="0.25">
      <c r="G78" s="2"/>
    </row>
    <row r="79" spans="7:7" ht="15.75" customHeight="1" x14ac:dyDescent="0.25">
      <c r="G79" s="1"/>
    </row>
    <row r="80" spans="7:7" ht="15.75" customHeight="1" x14ac:dyDescent="0.25">
      <c r="G80" s="1"/>
    </row>
    <row r="81" spans="7:7" ht="15.75" customHeight="1" x14ac:dyDescent="0.25">
      <c r="G81" s="1"/>
    </row>
    <row r="82" spans="7:7" ht="15.75" customHeight="1" x14ac:dyDescent="0.25">
      <c r="G82" s="1"/>
    </row>
    <row r="83" spans="7:7" ht="15.75" customHeight="1" x14ac:dyDescent="0.25">
      <c r="G83" s="1"/>
    </row>
    <row r="84" spans="7:7" ht="15.75" customHeight="1" x14ac:dyDescent="0.25">
      <c r="G84" s="1"/>
    </row>
    <row r="85" spans="7:7" ht="15.75" customHeight="1" x14ac:dyDescent="0.25">
      <c r="G85" s="1"/>
    </row>
    <row r="86" spans="7:7" ht="15.75" customHeight="1" x14ac:dyDescent="0.25">
      <c r="G86" s="1"/>
    </row>
    <row r="87" spans="7:7" ht="15.75" customHeight="1" x14ac:dyDescent="0.25">
      <c r="G87" s="1"/>
    </row>
    <row r="88" spans="7:7" ht="15.75" customHeight="1" x14ac:dyDescent="0.25">
      <c r="G88" s="1"/>
    </row>
    <row r="89" spans="7:7" ht="15.75" customHeight="1" x14ac:dyDescent="0.25">
      <c r="G89" s="1"/>
    </row>
    <row r="90" spans="7:7" ht="15.75" customHeight="1" x14ac:dyDescent="0.25">
      <c r="G90" s="1"/>
    </row>
    <row r="91" spans="7:7" ht="15.75" customHeight="1" x14ac:dyDescent="0.25">
      <c r="G91" s="1"/>
    </row>
    <row r="92" spans="7:7" ht="15.75" customHeight="1" x14ac:dyDescent="0.25">
      <c r="G92" s="1"/>
    </row>
    <row r="93" spans="7:7" ht="15.75" customHeight="1" x14ac:dyDescent="0.25">
      <c r="G93" s="1"/>
    </row>
    <row r="94" spans="7:7" ht="15.75" customHeight="1" x14ac:dyDescent="0.25">
      <c r="G94" s="1"/>
    </row>
    <row r="95" spans="7:7" ht="15.75" customHeight="1" x14ac:dyDescent="0.25">
      <c r="G95" s="1"/>
    </row>
    <row r="96" spans="7:7" ht="15.75" customHeight="1" x14ac:dyDescent="0.25">
      <c r="G96" s="1"/>
    </row>
    <row r="97" spans="7:7" ht="15.75" customHeight="1" x14ac:dyDescent="0.25">
      <c r="G97" s="1"/>
    </row>
    <row r="98" spans="7:7" ht="15.75" customHeight="1" x14ac:dyDescent="0.25">
      <c r="G98" s="1"/>
    </row>
    <row r="99" spans="7:7" ht="15.75" customHeight="1" x14ac:dyDescent="0.25">
      <c r="G99" s="1"/>
    </row>
    <row r="100" spans="7:7" ht="15.75" customHeight="1" x14ac:dyDescent="0.25">
      <c r="G100" s="1"/>
    </row>
    <row r="101" spans="7:7" ht="15.75" customHeight="1" x14ac:dyDescent="0.25">
      <c r="G101" s="1"/>
    </row>
    <row r="102" spans="7:7" ht="15.75" customHeight="1" x14ac:dyDescent="0.25">
      <c r="G102" s="1"/>
    </row>
    <row r="103" spans="7:7" ht="15.75" customHeight="1" x14ac:dyDescent="0.25">
      <c r="G103" s="1"/>
    </row>
    <row r="104" spans="7:7" ht="15.75" customHeight="1" x14ac:dyDescent="0.25">
      <c r="G104" s="1"/>
    </row>
    <row r="105" spans="7:7" ht="15.75" customHeight="1" x14ac:dyDescent="0.25">
      <c r="G105" s="1"/>
    </row>
    <row r="106" spans="7:7" ht="15.75" customHeight="1" x14ac:dyDescent="0.25">
      <c r="G106" s="1"/>
    </row>
    <row r="107" spans="7:7" ht="15.75" customHeight="1" x14ac:dyDescent="0.25">
      <c r="G107" s="1"/>
    </row>
    <row r="108" spans="7:7" ht="15.75" customHeight="1" x14ac:dyDescent="0.25">
      <c r="G108" s="1"/>
    </row>
    <row r="109" spans="7:7" ht="15.75" customHeight="1" x14ac:dyDescent="0.25">
      <c r="G109" s="1"/>
    </row>
    <row r="110" spans="7:7" ht="15.75" customHeight="1" x14ac:dyDescent="0.25">
      <c r="G110" s="1"/>
    </row>
    <row r="111" spans="7:7" ht="15.75" customHeight="1" x14ac:dyDescent="0.25">
      <c r="G111" s="1"/>
    </row>
    <row r="112" spans="7:7" ht="15.75" customHeight="1" x14ac:dyDescent="0.25">
      <c r="G112" s="1"/>
    </row>
    <row r="113" spans="7:7" ht="15.75" customHeight="1" x14ac:dyDescent="0.25">
      <c r="G113" s="1"/>
    </row>
    <row r="114" spans="7:7" ht="15.75" customHeight="1" x14ac:dyDescent="0.25">
      <c r="G114" s="1"/>
    </row>
    <row r="115" spans="7:7" ht="15.75" customHeight="1" x14ac:dyDescent="0.25">
      <c r="G115" s="1"/>
    </row>
    <row r="116" spans="7:7" ht="15.75" customHeight="1" x14ac:dyDescent="0.25">
      <c r="G116" s="1"/>
    </row>
    <row r="117" spans="7:7" ht="15.75" customHeight="1" x14ac:dyDescent="0.25">
      <c r="G117" s="1"/>
    </row>
    <row r="118" spans="7:7" ht="15.75" customHeight="1" x14ac:dyDescent="0.25">
      <c r="G118" s="1"/>
    </row>
    <row r="119" spans="7:7" ht="15.75" customHeight="1" x14ac:dyDescent="0.25">
      <c r="G119" s="1"/>
    </row>
    <row r="120" spans="7:7" ht="15.75" customHeight="1" x14ac:dyDescent="0.25">
      <c r="G120" s="1"/>
    </row>
    <row r="121" spans="7:7" ht="15.75" customHeight="1" x14ac:dyDescent="0.25">
      <c r="G121" s="1"/>
    </row>
    <row r="122" spans="7:7" ht="15.75" customHeight="1" x14ac:dyDescent="0.25">
      <c r="G122" s="1"/>
    </row>
    <row r="123" spans="7:7" ht="15.75" customHeight="1" x14ac:dyDescent="0.25">
      <c r="G123" s="1"/>
    </row>
    <row r="124" spans="7:7" ht="15.75" customHeight="1" x14ac:dyDescent="0.25">
      <c r="G124" s="1"/>
    </row>
    <row r="125" spans="7:7" ht="15.75" customHeight="1" x14ac:dyDescent="0.25">
      <c r="G125" s="1"/>
    </row>
    <row r="126" spans="7:7" ht="15.75" customHeight="1" x14ac:dyDescent="0.25">
      <c r="G126" s="1"/>
    </row>
    <row r="127" spans="7:7" ht="15.75" customHeight="1" x14ac:dyDescent="0.25">
      <c r="G127" s="1"/>
    </row>
    <row r="128" spans="7:7" ht="15.75" customHeight="1" x14ac:dyDescent="0.25">
      <c r="G128" s="1"/>
    </row>
    <row r="129" spans="7:7" ht="15.75" customHeight="1" x14ac:dyDescent="0.25">
      <c r="G129" s="1"/>
    </row>
    <row r="130" spans="7:7" ht="15.75" customHeight="1" x14ac:dyDescent="0.25">
      <c r="G130" s="1"/>
    </row>
    <row r="131" spans="7:7" ht="15.75" customHeight="1" x14ac:dyDescent="0.25">
      <c r="G131" s="1"/>
    </row>
    <row r="132" spans="7:7" ht="15.75" customHeight="1" x14ac:dyDescent="0.25">
      <c r="G132" s="1"/>
    </row>
    <row r="133" spans="7:7" ht="15.75" customHeight="1" x14ac:dyDescent="0.25">
      <c r="G133" s="1"/>
    </row>
    <row r="134" spans="7:7" ht="15.75" customHeight="1" x14ac:dyDescent="0.25">
      <c r="G134" s="1"/>
    </row>
    <row r="135" spans="7:7" ht="15.75" customHeight="1" x14ac:dyDescent="0.25">
      <c r="G135" s="1"/>
    </row>
    <row r="136" spans="7:7" ht="15.75" customHeight="1" x14ac:dyDescent="0.25">
      <c r="G136" s="1"/>
    </row>
    <row r="137" spans="7:7" ht="15.75" customHeight="1" x14ac:dyDescent="0.25">
      <c r="G137" s="1"/>
    </row>
    <row r="138" spans="7:7" ht="15.75" customHeight="1" x14ac:dyDescent="0.25">
      <c r="G138" s="1"/>
    </row>
    <row r="139" spans="7:7" ht="15.75" customHeight="1" x14ac:dyDescent="0.25">
      <c r="G139" s="1"/>
    </row>
    <row r="140" spans="7:7" ht="15.75" customHeight="1" x14ac:dyDescent="0.25">
      <c r="G140" s="1"/>
    </row>
    <row r="141" spans="7:7" ht="15.75" customHeight="1" x14ac:dyDescent="0.25">
      <c r="G141" s="1"/>
    </row>
    <row r="142" spans="7:7" ht="15.75" customHeight="1" x14ac:dyDescent="0.25">
      <c r="G142" s="1"/>
    </row>
    <row r="143" spans="7:7" ht="15.75" customHeight="1" x14ac:dyDescent="0.25">
      <c r="G143" s="1"/>
    </row>
    <row r="144" spans="7:7" ht="15.75" customHeight="1" x14ac:dyDescent="0.25">
      <c r="G144" s="1"/>
    </row>
    <row r="145" spans="7:7" ht="15.75" customHeight="1" x14ac:dyDescent="0.25">
      <c r="G145" s="1"/>
    </row>
    <row r="146" spans="7:7" ht="15.75" customHeight="1" x14ac:dyDescent="0.25">
      <c r="G146" s="1"/>
    </row>
    <row r="147" spans="7:7" ht="15.75" customHeight="1" x14ac:dyDescent="0.25">
      <c r="G147" s="1"/>
    </row>
    <row r="148" spans="7:7" ht="15.75" customHeight="1" x14ac:dyDescent="0.25">
      <c r="G148" s="1"/>
    </row>
    <row r="149" spans="7:7" ht="15.75" customHeight="1" x14ac:dyDescent="0.25">
      <c r="G149" s="1"/>
    </row>
    <row r="150" spans="7:7" ht="15.75" customHeight="1" x14ac:dyDescent="0.25">
      <c r="G150" s="1"/>
    </row>
    <row r="151" spans="7:7" ht="15.75" customHeight="1" x14ac:dyDescent="0.25">
      <c r="G151" s="1"/>
    </row>
    <row r="152" spans="7:7" ht="15.75" customHeight="1" x14ac:dyDescent="0.25">
      <c r="G152" s="1"/>
    </row>
    <row r="153" spans="7:7" ht="15.75" customHeight="1" x14ac:dyDescent="0.25">
      <c r="G153" s="1"/>
    </row>
    <row r="154" spans="7:7" ht="15.75" customHeight="1" x14ac:dyDescent="0.25">
      <c r="G154" s="1"/>
    </row>
    <row r="155" spans="7:7" ht="15.75" customHeight="1" x14ac:dyDescent="0.25">
      <c r="G155" s="1"/>
    </row>
    <row r="156" spans="7:7" ht="15.75" customHeight="1" x14ac:dyDescent="0.25">
      <c r="G156" s="1"/>
    </row>
    <row r="157" spans="7:7" ht="15.75" customHeight="1" x14ac:dyDescent="0.25">
      <c r="G157" s="1"/>
    </row>
    <row r="158" spans="7:7" ht="15.75" customHeight="1" x14ac:dyDescent="0.25">
      <c r="G158" s="1"/>
    </row>
    <row r="159" spans="7:7" ht="15.75" customHeight="1" x14ac:dyDescent="0.25">
      <c r="G159" s="1"/>
    </row>
    <row r="160" spans="7:7" ht="15.75" customHeight="1" x14ac:dyDescent="0.25">
      <c r="G160" s="1"/>
    </row>
    <row r="161" spans="7:7" ht="15.75" customHeight="1" x14ac:dyDescent="0.25">
      <c r="G161" s="1"/>
    </row>
    <row r="162" spans="7:7" ht="15.75" customHeight="1" x14ac:dyDescent="0.25">
      <c r="G162" s="1"/>
    </row>
    <row r="163" spans="7:7" ht="15.75" customHeight="1" x14ac:dyDescent="0.25">
      <c r="G163" s="1"/>
    </row>
    <row r="164" spans="7:7" ht="15.75" customHeight="1" x14ac:dyDescent="0.25">
      <c r="G164" s="1"/>
    </row>
    <row r="165" spans="7:7" ht="15.75" customHeight="1" x14ac:dyDescent="0.25">
      <c r="G165" s="1"/>
    </row>
    <row r="166" spans="7:7" ht="15.75" customHeight="1" x14ac:dyDescent="0.25">
      <c r="G166" s="1"/>
    </row>
    <row r="167" spans="7:7" ht="15.75" customHeight="1" x14ac:dyDescent="0.25">
      <c r="G167" s="1"/>
    </row>
    <row r="168" spans="7:7" ht="15.75" customHeight="1" x14ac:dyDescent="0.25">
      <c r="G168" s="1"/>
    </row>
    <row r="169" spans="7:7" ht="15.75" customHeight="1" x14ac:dyDescent="0.25">
      <c r="G169" s="1"/>
    </row>
    <row r="170" spans="7:7" ht="15.75" customHeight="1" x14ac:dyDescent="0.25">
      <c r="G170" s="1"/>
    </row>
    <row r="171" spans="7:7" ht="15.75" customHeight="1" x14ac:dyDescent="0.25">
      <c r="G171" s="1"/>
    </row>
    <row r="172" spans="7:7" ht="15.75" customHeight="1" x14ac:dyDescent="0.25">
      <c r="G172" s="1"/>
    </row>
    <row r="173" spans="7:7" ht="15.75" customHeight="1" x14ac:dyDescent="0.25">
      <c r="G173" s="1"/>
    </row>
    <row r="174" spans="7:7" ht="15.75" customHeight="1" x14ac:dyDescent="0.25">
      <c r="G174" s="1"/>
    </row>
    <row r="175" spans="7:7" ht="15.75" customHeight="1" x14ac:dyDescent="0.25">
      <c r="G175" s="1"/>
    </row>
    <row r="176" spans="7:7" ht="15.75" customHeight="1" x14ac:dyDescent="0.25">
      <c r="G176" s="1"/>
    </row>
    <row r="177" spans="7:7" ht="15.75" customHeight="1" x14ac:dyDescent="0.25">
      <c r="G177" s="1"/>
    </row>
    <row r="178" spans="7:7" ht="15.75" customHeight="1" x14ac:dyDescent="0.25">
      <c r="G178" s="1"/>
    </row>
    <row r="179" spans="7:7" ht="15.75" customHeight="1" x14ac:dyDescent="0.25">
      <c r="G179" s="1"/>
    </row>
    <row r="180" spans="7:7" ht="15.75" customHeight="1" x14ac:dyDescent="0.25">
      <c r="G180" s="1"/>
    </row>
    <row r="181" spans="7:7" ht="15.75" customHeight="1" x14ac:dyDescent="0.25">
      <c r="G181" s="1"/>
    </row>
    <row r="182" spans="7:7" ht="15.75" customHeight="1" x14ac:dyDescent="0.25">
      <c r="G182" s="1"/>
    </row>
    <row r="183" spans="7:7" ht="15.75" customHeight="1" x14ac:dyDescent="0.25">
      <c r="G183" s="1"/>
    </row>
    <row r="184" spans="7:7" ht="15.75" customHeight="1" x14ac:dyDescent="0.25">
      <c r="G184" s="1"/>
    </row>
    <row r="185" spans="7:7" ht="15.75" customHeight="1" x14ac:dyDescent="0.25">
      <c r="G185" s="1"/>
    </row>
    <row r="186" spans="7:7" ht="15.75" customHeight="1" x14ac:dyDescent="0.25">
      <c r="G186" s="1"/>
    </row>
    <row r="187" spans="7:7" ht="15.75" customHeight="1" x14ac:dyDescent="0.25">
      <c r="G187" s="1"/>
    </row>
    <row r="188" spans="7:7" ht="15.75" customHeight="1" x14ac:dyDescent="0.25">
      <c r="G188" s="1"/>
    </row>
    <row r="189" spans="7:7" ht="15.75" customHeight="1" x14ac:dyDescent="0.25">
      <c r="G189" s="1"/>
    </row>
    <row r="190" spans="7:7" ht="15.75" customHeight="1" x14ac:dyDescent="0.25">
      <c r="G190" s="1"/>
    </row>
    <row r="191" spans="7:7" ht="15.75" customHeight="1" x14ac:dyDescent="0.25">
      <c r="G191" s="1"/>
    </row>
    <row r="192" spans="7:7" ht="15.75" customHeight="1" x14ac:dyDescent="0.25">
      <c r="G192" s="1"/>
    </row>
    <row r="193" spans="7:7" ht="15.75" customHeight="1" x14ac:dyDescent="0.25">
      <c r="G193" s="1"/>
    </row>
    <row r="194" spans="7:7" ht="15.75" customHeight="1" x14ac:dyDescent="0.25">
      <c r="G194" s="1"/>
    </row>
    <row r="195" spans="7:7" ht="15.75" customHeight="1" x14ac:dyDescent="0.25">
      <c r="G195" s="1"/>
    </row>
    <row r="196" spans="7:7" ht="15.75" customHeight="1" x14ac:dyDescent="0.25">
      <c r="G196" s="1"/>
    </row>
    <row r="197" spans="7:7" ht="15.75" customHeight="1" x14ac:dyDescent="0.25">
      <c r="G197" s="1"/>
    </row>
    <row r="198" spans="7:7" ht="15.75" customHeight="1" x14ac:dyDescent="0.25">
      <c r="G198" s="1"/>
    </row>
    <row r="199" spans="7:7" ht="15.75" customHeight="1" x14ac:dyDescent="0.25">
      <c r="G199" s="1"/>
    </row>
    <row r="200" spans="7:7" ht="15.75" customHeight="1" x14ac:dyDescent="0.25">
      <c r="G200" s="1"/>
    </row>
    <row r="201" spans="7:7" ht="15.75" customHeight="1" x14ac:dyDescent="0.25">
      <c r="G201" s="1"/>
    </row>
    <row r="202" spans="7:7" ht="15.75" customHeight="1" x14ac:dyDescent="0.25">
      <c r="G202" s="1"/>
    </row>
    <row r="203" spans="7:7" ht="15.75" customHeight="1" x14ac:dyDescent="0.25">
      <c r="G203" s="1"/>
    </row>
    <row r="204" spans="7:7" ht="15.75" customHeight="1" x14ac:dyDescent="0.25">
      <c r="G204" s="1"/>
    </row>
    <row r="205" spans="7:7" ht="15.75" customHeight="1" x14ac:dyDescent="0.25">
      <c r="G205" s="1"/>
    </row>
    <row r="206" spans="7:7" ht="15.75" customHeight="1" x14ac:dyDescent="0.25">
      <c r="G206" s="1"/>
    </row>
    <row r="207" spans="7:7" ht="15.75" customHeight="1" x14ac:dyDescent="0.25">
      <c r="G207" s="1"/>
    </row>
    <row r="208" spans="7:7" ht="15.75" customHeight="1" x14ac:dyDescent="0.25">
      <c r="G208" s="1"/>
    </row>
    <row r="209" spans="7:7" ht="15.75" customHeight="1" x14ac:dyDescent="0.25">
      <c r="G209" s="1"/>
    </row>
    <row r="210" spans="7:7" ht="15.75" customHeight="1" x14ac:dyDescent="0.25">
      <c r="G210" s="1"/>
    </row>
    <row r="211" spans="7:7" ht="15.75" customHeight="1" x14ac:dyDescent="0.25">
      <c r="G211" s="1"/>
    </row>
    <row r="212" spans="7:7" ht="15.75" customHeight="1" x14ac:dyDescent="0.25">
      <c r="G212" s="1"/>
    </row>
    <row r="213" spans="7:7" ht="15.75" customHeight="1" x14ac:dyDescent="0.25">
      <c r="G213" s="1"/>
    </row>
    <row r="214" spans="7:7" ht="15.75" customHeight="1" x14ac:dyDescent="0.25">
      <c r="G214" s="1"/>
    </row>
    <row r="215" spans="7:7" ht="15.75" customHeight="1" x14ac:dyDescent="0.25">
      <c r="G215" s="1"/>
    </row>
    <row r="216" spans="7:7" ht="15.75" customHeight="1" x14ac:dyDescent="0.25">
      <c r="G216" s="1"/>
    </row>
    <row r="217" spans="7:7" ht="15.75" customHeight="1" x14ac:dyDescent="0.25">
      <c r="G217" s="1"/>
    </row>
    <row r="218" spans="7:7" ht="15.75" customHeight="1" x14ac:dyDescent="0.25">
      <c r="G218" s="1"/>
    </row>
    <row r="219" spans="7:7" ht="15.75" customHeight="1" x14ac:dyDescent="0.25">
      <c r="G219" s="1"/>
    </row>
    <row r="220" spans="7:7" ht="15.75" customHeight="1" x14ac:dyDescent="0.25">
      <c r="G220" s="1"/>
    </row>
    <row r="221" spans="7:7" ht="15.75" customHeight="1" x14ac:dyDescent="0.25">
      <c r="G221" s="1"/>
    </row>
    <row r="222" spans="7:7" ht="15.75" customHeight="1" x14ac:dyDescent="0.25">
      <c r="G222" s="1"/>
    </row>
    <row r="223" spans="7:7" ht="15.75" customHeight="1" x14ac:dyDescent="0.25">
      <c r="G223" s="1"/>
    </row>
    <row r="224" spans="7:7" ht="15.75" customHeight="1" x14ac:dyDescent="0.25">
      <c r="G224" s="1"/>
    </row>
    <row r="225" spans="7:7" ht="15.75" customHeight="1" x14ac:dyDescent="0.25">
      <c r="G225" s="1"/>
    </row>
    <row r="226" spans="7:7" ht="15.75" customHeight="1" x14ac:dyDescent="0.25">
      <c r="G226" s="1"/>
    </row>
    <row r="227" spans="7:7" ht="15.75" customHeight="1" x14ac:dyDescent="0.25">
      <c r="G227" s="1"/>
    </row>
    <row r="228" spans="7:7" ht="15.75" customHeight="1" x14ac:dyDescent="0.25">
      <c r="G228" s="1"/>
    </row>
    <row r="229" spans="7:7" ht="15.75" customHeight="1" x14ac:dyDescent="0.25">
      <c r="G229" s="1"/>
    </row>
    <row r="230" spans="7:7" ht="15.75" customHeight="1" x14ac:dyDescent="0.25">
      <c r="G230" s="1"/>
    </row>
    <row r="231" spans="7:7" ht="15.75" customHeight="1" x14ac:dyDescent="0.25">
      <c r="G231" s="1"/>
    </row>
    <row r="232" spans="7:7" ht="15.75" customHeight="1" x14ac:dyDescent="0.25">
      <c r="G232" s="1"/>
    </row>
    <row r="233" spans="7:7" ht="15.75" customHeight="1" x14ac:dyDescent="0.25">
      <c r="G233" s="1"/>
    </row>
    <row r="234" spans="7:7" ht="15.75" customHeight="1" x14ac:dyDescent="0.25">
      <c r="G234" s="1"/>
    </row>
    <row r="235" spans="7:7" ht="15.75" customHeight="1" x14ac:dyDescent="0.25">
      <c r="G235" s="1"/>
    </row>
    <row r="236" spans="7:7" ht="15.75" customHeight="1" x14ac:dyDescent="0.25">
      <c r="G236" s="1"/>
    </row>
    <row r="237" spans="7:7" ht="15.75" customHeight="1" x14ac:dyDescent="0.25">
      <c r="G237" s="1"/>
    </row>
    <row r="238" spans="7:7" ht="15.75" customHeight="1" x14ac:dyDescent="0.25">
      <c r="G238" s="1"/>
    </row>
    <row r="239" spans="7:7" ht="15.75" customHeight="1" x14ac:dyDescent="0.25">
      <c r="G239" s="1"/>
    </row>
    <row r="240" spans="7:7" ht="15.75" customHeight="1" x14ac:dyDescent="0.25">
      <c r="G240" s="1"/>
    </row>
    <row r="241" spans="7:7" ht="15.75" customHeight="1" x14ac:dyDescent="0.25">
      <c r="G241" s="1"/>
    </row>
    <row r="242" spans="7:7" ht="15.75" customHeight="1" x14ac:dyDescent="0.25">
      <c r="G242" s="1"/>
    </row>
    <row r="243" spans="7:7" ht="15.75" customHeight="1" x14ac:dyDescent="0.25">
      <c r="G243" s="1"/>
    </row>
    <row r="244" spans="7:7" ht="15.75" customHeight="1" x14ac:dyDescent="0.25">
      <c r="G244" s="1"/>
    </row>
    <row r="245" spans="7:7" ht="15.75" customHeight="1" x14ac:dyDescent="0.25">
      <c r="G245" s="1"/>
    </row>
    <row r="246" spans="7:7" ht="15.75" customHeight="1" x14ac:dyDescent="0.25">
      <c r="G246" s="1"/>
    </row>
    <row r="247" spans="7:7" ht="15.75" customHeight="1" x14ac:dyDescent="0.25">
      <c r="G247" s="1"/>
    </row>
    <row r="248" spans="7:7" ht="15.75" customHeight="1" x14ac:dyDescent="0.25">
      <c r="G248" s="1"/>
    </row>
    <row r="249" spans="7:7" ht="15.75" customHeight="1" x14ac:dyDescent="0.25">
      <c r="G249" s="1"/>
    </row>
    <row r="250" spans="7:7" ht="15.75" customHeight="1" x14ac:dyDescent="0.25">
      <c r="G250" s="1"/>
    </row>
    <row r="251" spans="7:7" ht="15.75" customHeight="1" x14ac:dyDescent="0.25">
      <c r="G251" s="1"/>
    </row>
    <row r="252" spans="7:7" ht="15.75" customHeight="1" x14ac:dyDescent="0.25">
      <c r="G252" s="1"/>
    </row>
    <row r="253" spans="7:7" ht="15.75" customHeight="1" x14ac:dyDescent="0.25">
      <c r="G253" s="1"/>
    </row>
    <row r="254" spans="7:7" ht="15.75" customHeight="1" x14ac:dyDescent="0.25">
      <c r="G254" s="1"/>
    </row>
    <row r="255" spans="7:7" ht="15.75" customHeight="1" x14ac:dyDescent="0.25">
      <c r="G255" s="1"/>
    </row>
    <row r="256" spans="7:7" ht="15.75" customHeight="1" x14ac:dyDescent="0.25">
      <c r="G256" s="1"/>
    </row>
    <row r="257" spans="7:7" ht="15.75" customHeight="1" x14ac:dyDescent="0.25">
      <c r="G257" s="1"/>
    </row>
    <row r="258" spans="7:7" ht="15.75" customHeight="1" x14ac:dyDescent="0.25">
      <c r="G258" s="1"/>
    </row>
    <row r="259" spans="7:7" ht="15.75" customHeight="1" x14ac:dyDescent="0.25">
      <c r="G259" s="1"/>
    </row>
    <row r="260" spans="7:7" ht="15.75" customHeight="1" x14ac:dyDescent="0.25">
      <c r="G260" s="1"/>
    </row>
    <row r="261" spans="7:7" ht="15.75" customHeight="1" x14ac:dyDescent="0.25">
      <c r="G261" s="1"/>
    </row>
    <row r="262" spans="7:7" ht="15.75" customHeight="1" x14ac:dyDescent="0.25">
      <c r="G262" s="1"/>
    </row>
    <row r="263" spans="7:7" ht="15.75" customHeight="1" x14ac:dyDescent="0.25">
      <c r="G263" s="1"/>
    </row>
    <row r="264" spans="7:7" ht="15.75" customHeight="1" x14ac:dyDescent="0.25">
      <c r="G264" s="1"/>
    </row>
    <row r="265" spans="7:7" ht="15.75" customHeight="1" x14ac:dyDescent="0.25">
      <c r="G265" s="1"/>
    </row>
    <row r="266" spans="7:7" ht="15.75" customHeight="1" x14ac:dyDescent="0.25">
      <c r="G266" s="1"/>
    </row>
    <row r="267" spans="7:7" ht="15.75" customHeight="1" x14ac:dyDescent="0.25">
      <c r="G267" s="1"/>
    </row>
    <row r="268" spans="7:7" ht="15.75" customHeight="1" x14ac:dyDescent="0.25">
      <c r="G268" s="1"/>
    </row>
    <row r="269" spans="7:7" ht="15.75" customHeight="1" x14ac:dyDescent="0.25">
      <c r="G269" s="1"/>
    </row>
    <row r="270" spans="7:7" ht="15.75" customHeight="1" x14ac:dyDescent="0.25">
      <c r="G270" s="1"/>
    </row>
    <row r="271" spans="7:7" ht="15.75" customHeight="1" x14ac:dyDescent="0.25">
      <c r="G271" s="1"/>
    </row>
    <row r="272" spans="7:7" ht="15.75" customHeight="1" x14ac:dyDescent="0.25">
      <c r="G272" s="1"/>
    </row>
    <row r="273" spans="7:7" ht="15.75" customHeight="1" x14ac:dyDescent="0.25">
      <c r="G273" s="1"/>
    </row>
    <row r="274" spans="7:7" ht="15.75" customHeight="1" x14ac:dyDescent="0.25">
      <c r="G274" s="1"/>
    </row>
    <row r="275" spans="7:7" ht="15.75" customHeight="1" x14ac:dyDescent="0.25">
      <c r="G275" s="1"/>
    </row>
    <row r="276" spans="7:7" ht="15.75" customHeight="1" x14ac:dyDescent="0.25">
      <c r="G276" s="1"/>
    </row>
    <row r="277" spans="7:7" ht="15.75" customHeight="1" x14ac:dyDescent="0.25">
      <c r="G277" s="1"/>
    </row>
    <row r="278" spans="7:7" ht="15.75" customHeight="1" x14ac:dyDescent="0.25">
      <c r="G278" s="1"/>
    </row>
    <row r="279" spans="7:7" ht="15.75" customHeight="1" x14ac:dyDescent="0.25">
      <c r="G279" s="1"/>
    </row>
    <row r="280" spans="7:7" ht="15.75" customHeight="1" x14ac:dyDescent="0.25">
      <c r="G280" s="1"/>
    </row>
    <row r="281" spans="7:7" ht="15.75" customHeight="1" x14ac:dyDescent="0.25">
      <c r="G281" s="1"/>
    </row>
    <row r="282" spans="7:7" ht="15.75" customHeight="1" x14ac:dyDescent="0.25">
      <c r="G282" s="1"/>
    </row>
    <row r="283" spans="7:7" ht="15.75" customHeight="1" x14ac:dyDescent="0.25">
      <c r="G283" s="1"/>
    </row>
    <row r="284" spans="7:7" ht="15.75" customHeight="1" x14ac:dyDescent="0.25">
      <c r="G284" s="1"/>
    </row>
    <row r="285" spans="7:7" ht="15.75" customHeight="1" x14ac:dyDescent="0.25">
      <c r="G285" s="1"/>
    </row>
    <row r="286" spans="7:7" ht="15.75" customHeight="1" x14ac:dyDescent="0.25">
      <c r="G286" s="1"/>
    </row>
    <row r="287" spans="7:7" ht="15.75" customHeight="1" x14ac:dyDescent="0.25">
      <c r="G287" s="1"/>
    </row>
    <row r="288" spans="7:7" ht="15.75" customHeight="1" x14ac:dyDescent="0.25">
      <c r="G288" s="1"/>
    </row>
    <row r="289" spans="7:7" ht="15.75" customHeight="1" x14ac:dyDescent="0.25">
      <c r="G289" s="1"/>
    </row>
    <row r="290" spans="7:7" ht="15.75" customHeight="1" x14ac:dyDescent="0.25">
      <c r="G290" s="1"/>
    </row>
    <row r="291" spans="7:7" ht="15.75" customHeight="1" x14ac:dyDescent="0.25">
      <c r="G291" s="1"/>
    </row>
    <row r="292" spans="7:7" ht="15.75" customHeight="1" x14ac:dyDescent="0.25">
      <c r="G292" s="1"/>
    </row>
    <row r="293" spans="7:7" ht="15.75" customHeight="1" x14ac:dyDescent="0.25">
      <c r="G293" s="1"/>
    </row>
    <row r="294" spans="7:7" ht="15.75" customHeight="1" x14ac:dyDescent="0.25">
      <c r="G294" s="1"/>
    </row>
    <row r="295" spans="7:7" ht="15.75" customHeight="1" x14ac:dyDescent="0.25">
      <c r="G295" s="1"/>
    </row>
    <row r="296" spans="7:7" ht="15.75" customHeight="1" x14ac:dyDescent="0.25">
      <c r="G296" s="1"/>
    </row>
    <row r="297" spans="7:7" ht="15.75" customHeight="1" x14ac:dyDescent="0.25">
      <c r="G297" s="1"/>
    </row>
    <row r="298" spans="7:7" ht="15.75" customHeight="1" x14ac:dyDescent="0.25">
      <c r="G298" s="1"/>
    </row>
    <row r="299" spans="7:7" ht="15.75" customHeight="1" x14ac:dyDescent="0.25">
      <c r="G299" s="1"/>
    </row>
    <row r="300" spans="7:7" ht="15.75" customHeight="1" x14ac:dyDescent="0.25">
      <c r="G300" s="1"/>
    </row>
    <row r="301" spans="7:7" ht="15.75" customHeight="1" x14ac:dyDescent="0.25">
      <c r="G301" s="1"/>
    </row>
    <row r="302" spans="7:7" ht="15.75" customHeight="1" x14ac:dyDescent="0.25">
      <c r="G302" s="1"/>
    </row>
    <row r="303" spans="7:7" ht="15.75" customHeight="1" x14ac:dyDescent="0.25">
      <c r="G303" s="1"/>
    </row>
    <row r="304" spans="7:7" ht="15.75" customHeight="1" x14ac:dyDescent="0.25">
      <c r="G304" s="1"/>
    </row>
    <row r="305" spans="7:7" ht="15.75" customHeight="1" x14ac:dyDescent="0.25">
      <c r="G305" s="1"/>
    </row>
    <row r="306" spans="7:7" ht="15.75" customHeight="1" x14ac:dyDescent="0.25">
      <c r="G306" s="1"/>
    </row>
    <row r="307" spans="7:7" ht="15.75" customHeight="1" x14ac:dyDescent="0.25">
      <c r="G307" s="1"/>
    </row>
    <row r="308" spans="7:7" ht="15.75" customHeight="1" x14ac:dyDescent="0.25">
      <c r="G308" s="1"/>
    </row>
    <row r="309" spans="7:7" ht="15.75" customHeight="1" x14ac:dyDescent="0.25">
      <c r="G309" s="1"/>
    </row>
    <row r="310" spans="7:7" ht="15.75" customHeight="1" x14ac:dyDescent="0.25">
      <c r="G310" s="1"/>
    </row>
    <row r="311" spans="7:7" ht="15.75" customHeight="1" x14ac:dyDescent="0.25">
      <c r="G311" s="1"/>
    </row>
    <row r="312" spans="7:7" ht="15.75" customHeight="1" x14ac:dyDescent="0.25">
      <c r="G312" s="1"/>
    </row>
    <row r="313" spans="7:7" ht="15.75" customHeight="1" x14ac:dyDescent="0.25">
      <c r="G313" s="1"/>
    </row>
    <row r="314" spans="7:7" ht="15.75" customHeight="1" x14ac:dyDescent="0.25">
      <c r="G314" s="1"/>
    </row>
    <row r="315" spans="7:7" ht="15.75" customHeight="1" x14ac:dyDescent="0.25">
      <c r="G315" s="1"/>
    </row>
    <row r="316" spans="7:7" ht="15.75" customHeight="1" x14ac:dyDescent="0.25">
      <c r="G316" s="1"/>
    </row>
    <row r="317" spans="7:7" ht="15.75" customHeight="1" x14ac:dyDescent="0.25">
      <c r="G317" s="1"/>
    </row>
    <row r="318" spans="7:7" ht="15.75" customHeight="1" x14ac:dyDescent="0.25">
      <c r="G318" s="1"/>
    </row>
    <row r="319" spans="7:7" ht="15.75" customHeight="1" x14ac:dyDescent="0.25">
      <c r="G319" s="1"/>
    </row>
    <row r="320" spans="7:7" ht="15.75" customHeight="1" x14ac:dyDescent="0.25">
      <c r="G320" s="1"/>
    </row>
    <row r="321" spans="7:7" ht="15.75" customHeight="1" x14ac:dyDescent="0.25">
      <c r="G321" s="1"/>
    </row>
    <row r="322" spans="7:7" ht="15.75" customHeight="1" x14ac:dyDescent="0.25">
      <c r="G322" s="1"/>
    </row>
    <row r="323" spans="7:7" ht="15.75" customHeight="1" x14ac:dyDescent="0.25">
      <c r="G323" s="1"/>
    </row>
    <row r="324" spans="7:7" ht="15.75" customHeight="1" x14ac:dyDescent="0.25">
      <c r="G324" s="1"/>
    </row>
    <row r="325" spans="7:7" ht="15.75" customHeight="1" x14ac:dyDescent="0.25">
      <c r="G325" s="1"/>
    </row>
    <row r="326" spans="7:7" ht="15.75" customHeight="1" x14ac:dyDescent="0.25">
      <c r="G326" s="1"/>
    </row>
    <row r="327" spans="7:7" ht="15.75" customHeight="1" x14ac:dyDescent="0.25">
      <c r="G327" s="1"/>
    </row>
    <row r="328" spans="7:7" ht="15.75" customHeight="1" x14ac:dyDescent="0.25">
      <c r="G328" s="1"/>
    </row>
    <row r="329" spans="7:7" ht="15.75" customHeight="1" x14ac:dyDescent="0.25">
      <c r="G329" s="1"/>
    </row>
    <row r="330" spans="7:7" ht="15.75" customHeight="1" x14ac:dyDescent="0.25">
      <c r="G330" s="1"/>
    </row>
    <row r="331" spans="7:7" ht="15.75" customHeight="1" x14ac:dyDescent="0.25">
      <c r="G331" s="1"/>
    </row>
    <row r="332" spans="7:7" ht="15.75" customHeight="1" x14ac:dyDescent="0.25">
      <c r="G332" s="1"/>
    </row>
    <row r="333" spans="7:7" ht="15.75" customHeight="1" x14ac:dyDescent="0.25">
      <c r="G333" s="1"/>
    </row>
    <row r="334" spans="7:7" ht="15.75" customHeight="1" x14ac:dyDescent="0.25">
      <c r="G334" s="1"/>
    </row>
    <row r="335" spans="7:7" ht="15.75" customHeight="1" x14ac:dyDescent="0.25">
      <c r="G335" s="1"/>
    </row>
    <row r="336" spans="7:7" ht="15.75" customHeight="1" x14ac:dyDescent="0.25">
      <c r="G336" s="1"/>
    </row>
    <row r="337" spans="7:7" ht="15.75" customHeight="1" x14ac:dyDescent="0.25">
      <c r="G337" s="1"/>
    </row>
    <row r="338" spans="7:7" ht="15.75" customHeight="1" x14ac:dyDescent="0.25">
      <c r="G338" s="1"/>
    </row>
    <row r="339" spans="7:7" ht="15.75" customHeight="1" x14ac:dyDescent="0.25">
      <c r="G339" s="1"/>
    </row>
    <row r="340" spans="7:7" ht="15.75" customHeight="1" x14ac:dyDescent="0.25">
      <c r="G340" s="1"/>
    </row>
    <row r="341" spans="7:7" ht="15.75" customHeight="1" x14ac:dyDescent="0.25">
      <c r="G341" s="1"/>
    </row>
    <row r="342" spans="7:7" ht="15.75" customHeight="1" x14ac:dyDescent="0.25">
      <c r="G342" s="1"/>
    </row>
    <row r="343" spans="7:7" ht="15.75" customHeight="1" x14ac:dyDescent="0.25">
      <c r="G343" s="1"/>
    </row>
    <row r="344" spans="7:7" ht="15.75" customHeight="1" x14ac:dyDescent="0.25">
      <c r="G344" s="1"/>
    </row>
    <row r="345" spans="7:7" ht="15.75" customHeight="1" x14ac:dyDescent="0.25">
      <c r="G345" s="1"/>
    </row>
    <row r="346" spans="7:7" ht="15.75" customHeight="1" x14ac:dyDescent="0.25">
      <c r="G346" s="1"/>
    </row>
    <row r="347" spans="7:7" ht="15.75" customHeight="1" x14ac:dyDescent="0.25">
      <c r="G347" s="1"/>
    </row>
    <row r="348" spans="7:7" ht="15.75" customHeight="1" x14ac:dyDescent="0.25">
      <c r="G348" s="1"/>
    </row>
    <row r="349" spans="7:7" ht="15.75" customHeight="1" x14ac:dyDescent="0.25">
      <c r="G349" s="1"/>
    </row>
    <row r="350" spans="7:7" ht="15.75" customHeight="1" x14ac:dyDescent="0.25">
      <c r="G350" s="1"/>
    </row>
    <row r="351" spans="7:7" ht="15.75" customHeight="1" x14ac:dyDescent="0.25">
      <c r="G351" s="1"/>
    </row>
    <row r="352" spans="7:7" ht="15.75" customHeight="1" x14ac:dyDescent="0.25">
      <c r="G352" s="1"/>
    </row>
    <row r="353" spans="7:7" ht="15.75" customHeight="1" x14ac:dyDescent="0.25">
      <c r="G353" s="1"/>
    </row>
    <row r="354" spans="7:7" ht="15.75" customHeight="1" x14ac:dyDescent="0.25">
      <c r="G354" s="1"/>
    </row>
    <row r="355" spans="7:7" ht="15.75" customHeight="1" x14ac:dyDescent="0.25">
      <c r="G355" s="1"/>
    </row>
    <row r="356" spans="7:7" ht="15.75" customHeight="1" x14ac:dyDescent="0.25">
      <c r="G356" s="1"/>
    </row>
    <row r="357" spans="7:7" ht="15.75" customHeight="1" x14ac:dyDescent="0.25">
      <c r="G357" s="1"/>
    </row>
    <row r="358" spans="7:7" ht="15.75" customHeight="1" x14ac:dyDescent="0.25">
      <c r="G358" s="1"/>
    </row>
    <row r="359" spans="7:7" ht="15.75" customHeight="1" x14ac:dyDescent="0.25">
      <c r="G359" s="1"/>
    </row>
    <row r="360" spans="7:7" ht="15.75" customHeight="1" x14ac:dyDescent="0.25">
      <c r="G360" s="1"/>
    </row>
    <row r="361" spans="7:7" ht="15.75" customHeight="1" x14ac:dyDescent="0.25">
      <c r="G361" s="1"/>
    </row>
    <row r="362" spans="7:7" ht="15.75" customHeight="1" x14ac:dyDescent="0.25">
      <c r="G362" s="1"/>
    </row>
    <row r="363" spans="7:7" ht="15.75" customHeight="1" x14ac:dyDescent="0.25">
      <c r="G363" s="1"/>
    </row>
    <row r="364" spans="7:7" ht="15.75" customHeight="1" x14ac:dyDescent="0.25">
      <c r="G364" s="1"/>
    </row>
    <row r="365" spans="7:7" ht="15.75" customHeight="1" x14ac:dyDescent="0.25">
      <c r="G365" s="1"/>
    </row>
    <row r="366" spans="7:7" ht="15.75" customHeight="1" x14ac:dyDescent="0.25">
      <c r="G366" s="1"/>
    </row>
    <row r="367" spans="7:7" ht="15.75" customHeight="1" x14ac:dyDescent="0.25">
      <c r="G367" s="1"/>
    </row>
    <row r="368" spans="7:7" ht="15.75" customHeight="1" x14ac:dyDescent="0.25">
      <c r="G368" s="1"/>
    </row>
    <row r="369" spans="7:7" ht="15.75" customHeight="1" x14ac:dyDescent="0.25">
      <c r="G369" s="1"/>
    </row>
    <row r="370" spans="7:7" ht="15.75" customHeight="1" x14ac:dyDescent="0.25">
      <c r="G370" s="1"/>
    </row>
    <row r="371" spans="7:7" ht="15.75" customHeight="1" x14ac:dyDescent="0.25">
      <c r="G371" s="1"/>
    </row>
    <row r="372" spans="7:7" ht="15.75" customHeight="1" x14ac:dyDescent="0.25">
      <c r="G372" s="1"/>
    </row>
    <row r="373" spans="7:7" ht="15.75" customHeight="1" x14ac:dyDescent="0.25">
      <c r="G373" s="1"/>
    </row>
    <row r="374" spans="7:7" ht="15.75" customHeight="1" x14ac:dyDescent="0.25">
      <c r="G374" s="1"/>
    </row>
    <row r="375" spans="7:7" ht="15.75" customHeight="1" x14ac:dyDescent="0.25">
      <c r="G375" s="1"/>
    </row>
    <row r="376" spans="7:7" ht="15.75" customHeight="1" x14ac:dyDescent="0.25">
      <c r="G376" s="1"/>
    </row>
    <row r="377" spans="7:7" ht="15.75" customHeight="1" x14ac:dyDescent="0.25">
      <c r="G377" s="1"/>
    </row>
    <row r="378" spans="7:7" ht="15.75" customHeight="1" x14ac:dyDescent="0.25">
      <c r="G378" s="1"/>
    </row>
    <row r="379" spans="7:7" ht="15.75" customHeight="1" x14ac:dyDescent="0.25">
      <c r="G379" s="1"/>
    </row>
    <row r="380" spans="7:7" ht="15.75" customHeight="1" x14ac:dyDescent="0.25">
      <c r="G380" s="1"/>
    </row>
    <row r="381" spans="7:7" ht="15.75" customHeight="1" x14ac:dyDescent="0.25">
      <c r="G381" s="1"/>
    </row>
    <row r="382" spans="7:7" ht="15.75" customHeight="1" x14ac:dyDescent="0.25">
      <c r="G382" s="1"/>
    </row>
    <row r="383" spans="7:7" ht="15.75" customHeight="1" x14ac:dyDescent="0.25">
      <c r="G383" s="1"/>
    </row>
    <row r="384" spans="7:7" ht="15.75" customHeight="1" x14ac:dyDescent="0.25">
      <c r="G384" s="1"/>
    </row>
    <row r="385" spans="7:7" ht="15.75" customHeight="1" x14ac:dyDescent="0.25">
      <c r="G385" s="1"/>
    </row>
    <row r="386" spans="7:7" ht="15.75" customHeight="1" x14ac:dyDescent="0.25">
      <c r="G386" s="1"/>
    </row>
    <row r="387" spans="7:7" ht="15.75" customHeight="1" x14ac:dyDescent="0.25">
      <c r="G387" s="1"/>
    </row>
    <row r="388" spans="7:7" ht="15.75" customHeight="1" x14ac:dyDescent="0.25">
      <c r="G388" s="1"/>
    </row>
    <row r="389" spans="7:7" ht="15.75" customHeight="1" x14ac:dyDescent="0.25">
      <c r="G389" s="1"/>
    </row>
    <row r="390" spans="7:7" ht="15.75" customHeight="1" x14ac:dyDescent="0.25">
      <c r="G390" s="1"/>
    </row>
    <row r="391" spans="7:7" ht="15.75" customHeight="1" x14ac:dyDescent="0.25">
      <c r="G391" s="1"/>
    </row>
    <row r="392" spans="7:7" ht="15.75" customHeight="1" x14ac:dyDescent="0.25">
      <c r="G392" s="1"/>
    </row>
    <row r="393" spans="7:7" ht="15.75" customHeight="1" x14ac:dyDescent="0.25">
      <c r="G393" s="1"/>
    </row>
    <row r="394" spans="7:7" ht="15.75" customHeight="1" x14ac:dyDescent="0.25">
      <c r="G394" s="1"/>
    </row>
    <row r="395" spans="7:7" ht="15.75" customHeight="1" x14ac:dyDescent="0.25">
      <c r="G395" s="1"/>
    </row>
    <row r="396" spans="7:7" ht="15.75" customHeight="1" x14ac:dyDescent="0.25">
      <c r="G396" s="1"/>
    </row>
    <row r="397" spans="7:7" ht="15.75" customHeight="1" x14ac:dyDescent="0.25">
      <c r="G397" s="1"/>
    </row>
    <row r="398" spans="7:7" ht="15.75" customHeight="1" x14ac:dyDescent="0.25">
      <c r="G398" s="1"/>
    </row>
    <row r="399" spans="7:7" ht="15.75" customHeight="1" x14ac:dyDescent="0.25">
      <c r="G399" s="1"/>
    </row>
    <row r="400" spans="7:7" ht="15.75" customHeight="1" x14ac:dyDescent="0.25">
      <c r="G400" s="1"/>
    </row>
    <row r="401" spans="7:7" ht="15.75" customHeight="1" x14ac:dyDescent="0.25">
      <c r="G401" s="1"/>
    </row>
    <row r="402" spans="7:7" ht="15.75" customHeight="1" x14ac:dyDescent="0.25">
      <c r="G402" s="1"/>
    </row>
    <row r="403" spans="7:7" ht="15.75" customHeight="1" x14ac:dyDescent="0.25">
      <c r="G403" s="1"/>
    </row>
    <row r="404" spans="7:7" ht="15.75" customHeight="1" x14ac:dyDescent="0.25">
      <c r="G404" s="1"/>
    </row>
    <row r="405" spans="7:7" ht="15.75" customHeight="1" x14ac:dyDescent="0.25">
      <c r="G405" s="1"/>
    </row>
    <row r="406" spans="7:7" ht="15.75" customHeight="1" x14ac:dyDescent="0.25">
      <c r="G406" s="1"/>
    </row>
    <row r="407" spans="7:7" ht="15.75" customHeight="1" x14ac:dyDescent="0.25">
      <c r="G407" s="1"/>
    </row>
    <row r="408" spans="7:7" ht="15.75" customHeight="1" x14ac:dyDescent="0.25">
      <c r="G408" s="1"/>
    </row>
    <row r="409" spans="7:7" ht="15.75" customHeight="1" x14ac:dyDescent="0.25">
      <c r="G409" s="1"/>
    </row>
    <row r="410" spans="7:7" ht="15.75" customHeight="1" x14ac:dyDescent="0.25">
      <c r="G410" s="1"/>
    </row>
    <row r="411" spans="7:7" ht="15.75" customHeight="1" x14ac:dyDescent="0.25">
      <c r="G411" s="1"/>
    </row>
    <row r="412" spans="7:7" ht="15.75" customHeight="1" x14ac:dyDescent="0.25">
      <c r="G412" s="1"/>
    </row>
    <row r="413" spans="7:7" ht="15.75" customHeight="1" x14ac:dyDescent="0.25">
      <c r="G413" s="1"/>
    </row>
    <row r="414" spans="7:7" ht="15.75" customHeight="1" x14ac:dyDescent="0.25">
      <c r="G414" s="1"/>
    </row>
    <row r="415" spans="7:7" ht="15.75" customHeight="1" x14ac:dyDescent="0.25">
      <c r="G415" s="1"/>
    </row>
    <row r="416" spans="7:7" ht="15.75" customHeight="1" x14ac:dyDescent="0.25">
      <c r="G416" s="1"/>
    </row>
    <row r="417" spans="7:7" ht="15.75" customHeight="1" x14ac:dyDescent="0.25">
      <c r="G417" s="1"/>
    </row>
    <row r="418" spans="7:7" ht="15.75" customHeight="1" x14ac:dyDescent="0.25">
      <c r="G418" s="1"/>
    </row>
    <row r="419" spans="7:7" ht="15.75" customHeight="1" x14ac:dyDescent="0.25">
      <c r="G419" s="1"/>
    </row>
    <row r="420" spans="7:7" ht="15.75" customHeight="1" x14ac:dyDescent="0.25">
      <c r="G420" s="1"/>
    </row>
    <row r="421" spans="7:7" ht="15.75" customHeight="1" x14ac:dyDescent="0.25">
      <c r="G421" s="1"/>
    </row>
    <row r="422" spans="7:7" ht="15.75" customHeight="1" x14ac:dyDescent="0.25">
      <c r="G422" s="1"/>
    </row>
    <row r="423" spans="7:7" ht="15.75" customHeight="1" x14ac:dyDescent="0.25">
      <c r="G423" s="1"/>
    </row>
    <row r="424" spans="7:7" ht="15.75" customHeight="1" x14ac:dyDescent="0.25">
      <c r="G424" s="1"/>
    </row>
    <row r="425" spans="7:7" ht="15.75" customHeight="1" x14ac:dyDescent="0.25">
      <c r="G425" s="1"/>
    </row>
    <row r="426" spans="7:7" ht="15.75" customHeight="1" x14ac:dyDescent="0.25">
      <c r="G426" s="1"/>
    </row>
    <row r="427" spans="7:7" ht="15.75" customHeight="1" x14ac:dyDescent="0.25">
      <c r="G427" s="1"/>
    </row>
    <row r="428" spans="7:7" ht="15.75" customHeight="1" x14ac:dyDescent="0.25">
      <c r="G428" s="1"/>
    </row>
    <row r="429" spans="7:7" ht="15.75" customHeight="1" x14ac:dyDescent="0.25">
      <c r="G429" s="1"/>
    </row>
    <row r="430" spans="7:7" ht="15.75" customHeight="1" x14ac:dyDescent="0.25">
      <c r="G430" s="1"/>
    </row>
    <row r="431" spans="7:7" ht="15.75" customHeight="1" x14ac:dyDescent="0.25">
      <c r="G431" s="1"/>
    </row>
    <row r="432" spans="7:7" ht="15.75" customHeight="1" x14ac:dyDescent="0.25">
      <c r="G432" s="1"/>
    </row>
    <row r="433" spans="7:7" ht="15.75" customHeight="1" x14ac:dyDescent="0.25">
      <c r="G433" s="1"/>
    </row>
    <row r="434" spans="7:7" ht="15.75" customHeight="1" x14ac:dyDescent="0.25">
      <c r="G434" s="1"/>
    </row>
    <row r="435" spans="7:7" ht="15.75" customHeight="1" x14ac:dyDescent="0.25">
      <c r="G435" s="1"/>
    </row>
    <row r="436" spans="7:7" ht="15.75" customHeight="1" x14ac:dyDescent="0.25">
      <c r="G436" s="1"/>
    </row>
    <row r="437" spans="7:7" ht="15.75" customHeight="1" x14ac:dyDescent="0.25">
      <c r="G437" s="1"/>
    </row>
    <row r="438" spans="7:7" ht="15.75" customHeight="1" x14ac:dyDescent="0.25">
      <c r="G438" s="1"/>
    </row>
    <row r="439" spans="7:7" ht="15.75" customHeight="1" x14ac:dyDescent="0.25">
      <c r="G439" s="1"/>
    </row>
    <row r="440" spans="7:7" ht="15.75" customHeight="1" x14ac:dyDescent="0.25">
      <c r="G440" s="1"/>
    </row>
    <row r="441" spans="7:7" ht="15.75" customHeight="1" x14ac:dyDescent="0.25">
      <c r="G441" s="1"/>
    </row>
    <row r="442" spans="7:7" ht="15.75" customHeight="1" x14ac:dyDescent="0.25">
      <c r="G442" s="1"/>
    </row>
    <row r="443" spans="7:7" ht="15.75" customHeight="1" x14ac:dyDescent="0.25">
      <c r="G443" s="1"/>
    </row>
    <row r="444" spans="7:7" ht="15.75" customHeight="1" x14ac:dyDescent="0.25">
      <c r="G444" s="1"/>
    </row>
    <row r="445" spans="7:7" ht="15.75" customHeight="1" x14ac:dyDescent="0.25">
      <c r="G445" s="1"/>
    </row>
    <row r="446" spans="7:7" ht="15.75" customHeight="1" x14ac:dyDescent="0.25">
      <c r="G446" s="1"/>
    </row>
    <row r="447" spans="7:7" ht="15.75" customHeight="1" x14ac:dyDescent="0.25">
      <c r="G447" s="1"/>
    </row>
    <row r="448" spans="7:7" ht="15.75" customHeight="1" x14ac:dyDescent="0.25">
      <c r="G448" s="1"/>
    </row>
    <row r="449" spans="7:7" ht="15.75" customHeight="1" x14ac:dyDescent="0.25">
      <c r="G449" s="1"/>
    </row>
    <row r="450" spans="7:7" ht="15.75" customHeight="1" x14ac:dyDescent="0.25">
      <c r="G450" s="1"/>
    </row>
    <row r="451" spans="7:7" ht="15.75" customHeight="1" x14ac:dyDescent="0.25">
      <c r="G451" s="1"/>
    </row>
    <row r="452" spans="7:7" ht="15.75" customHeight="1" x14ac:dyDescent="0.25">
      <c r="G452" s="1"/>
    </row>
    <row r="453" spans="7:7" ht="15.75" customHeight="1" x14ac:dyDescent="0.25">
      <c r="G453" s="1"/>
    </row>
    <row r="454" spans="7:7" ht="15.75" customHeight="1" x14ac:dyDescent="0.25">
      <c r="G454" s="1"/>
    </row>
    <row r="455" spans="7:7" ht="15.75" customHeight="1" x14ac:dyDescent="0.25">
      <c r="G455" s="1"/>
    </row>
    <row r="456" spans="7:7" ht="15.75" customHeight="1" x14ac:dyDescent="0.25">
      <c r="G456" s="1"/>
    </row>
    <row r="457" spans="7:7" ht="15.75" customHeight="1" x14ac:dyDescent="0.25">
      <c r="G457" s="1"/>
    </row>
    <row r="458" spans="7:7" ht="15.75" customHeight="1" x14ac:dyDescent="0.25">
      <c r="G458" s="1"/>
    </row>
    <row r="459" spans="7:7" ht="15.75" customHeight="1" x14ac:dyDescent="0.25">
      <c r="G459" s="1"/>
    </row>
    <row r="460" spans="7:7" ht="15.75" customHeight="1" x14ac:dyDescent="0.25">
      <c r="G460" s="1"/>
    </row>
    <row r="461" spans="7:7" ht="15.75" customHeight="1" x14ac:dyDescent="0.25">
      <c r="G461" s="1"/>
    </row>
    <row r="462" spans="7:7" ht="15.75" customHeight="1" x14ac:dyDescent="0.25">
      <c r="G462" s="1"/>
    </row>
    <row r="463" spans="7:7" ht="15.75" customHeight="1" x14ac:dyDescent="0.25">
      <c r="G463" s="1"/>
    </row>
    <row r="464" spans="7:7" ht="15.75" customHeight="1" x14ac:dyDescent="0.25">
      <c r="G464" s="1"/>
    </row>
    <row r="465" spans="7:7" ht="15.75" customHeight="1" x14ac:dyDescent="0.25">
      <c r="G465" s="1"/>
    </row>
    <row r="466" spans="7:7" ht="15.75" customHeight="1" x14ac:dyDescent="0.25">
      <c r="G466" s="1"/>
    </row>
    <row r="467" spans="7:7" ht="15.75" customHeight="1" x14ac:dyDescent="0.25">
      <c r="G467" s="1"/>
    </row>
    <row r="468" spans="7:7" ht="15.75" customHeight="1" x14ac:dyDescent="0.25">
      <c r="G468" s="1"/>
    </row>
    <row r="469" spans="7:7" ht="15.75" customHeight="1" x14ac:dyDescent="0.25">
      <c r="G469" s="1"/>
    </row>
    <row r="470" spans="7:7" ht="15.75" customHeight="1" x14ac:dyDescent="0.25">
      <c r="G470" s="1"/>
    </row>
    <row r="471" spans="7:7" ht="15.75" customHeight="1" x14ac:dyDescent="0.25">
      <c r="G471" s="1"/>
    </row>
    <row r="472" spans="7:7" ht="15.75" customHeight="1" x14ac:dyDescent="0.25">
      <c r="G472" s="1"/>
    </row>
    <row r="473" spans="7:7" ht="15.75" customHeight="1" x14ac:dyDescent="0.25">
      <c r="G473" s="1"/>
    </row>
    <row r="474" spans="7:7" ht="15.75" customHeight="1" x14ac:dyDescent="0.25">
      <c r="G474" s="1"/>
    </row>
    <row r="475" spans="7:7" ht="15.75" customHeight="1" x14ac:dyDescent="0.25">
      <c r="G475" s="1"/>
    </row>
    <row r="476" spans="7:7" ht="15.75" customHeight="1" x14ac:dyDescent="0.25">
      <c r="G476" s="1"/>
    </row>
    <row r="477" spans="7:7" ht="15.75" customHeight="1" x14ac:dyDescent="0.25">
      <c r="G477" s="1"/>
    </row>
    <row r="478" spans="7:7" ht="15.75" customHeight="1" x14ac:dyDescent="0.25">
      <c r="G478" s="1"/>
    </row>
    <row r="479" spans="7:7" ht="15.75" customHeight="1" x14ac:dyDescent="0.25">
      <c r="G479" s="1"/>
    </row>
    <row r="480" spans="7:7" ht="15.75" customHeight="1" x14ac:dyDescent="0.25">
      <c r="G480" s="1"/>
    </row>
    <row r="481" spans="7:7" ht="15.75" customHeight="1" x14ac:dyDescent="0.25">
      <c r="G481" s="1"/>
    </row>
    <row r="482" spans="7:7" ht="15.75" customHeight="1" x14ac:dyDescent="0.25">
      <c r="G482" s="1"/>
    </row>
    <row r="483" spans="7:7" ht="15.75" customHeight="1" x14ac:dyDescent="0.25">
      <c r="G483" s="1"/>
    </row>
    <row r="484" spans="7:7" ht="15.75" customHeight="1" x14ac:dyDescent="0.25">
      <c r="G484" s="1"/>
    </row>
    <row r="485" spans="7:7" ht="15.75" customHeight="1" x14ac:dyDescent="0.25">
      <c r="G485" s="1"/>
    </row>
    <row r="486" spans="7:7" ht="15.75" customHeight="1" x14ac:dyDescent="0.25">
      <c r="G486" s="1"/>
    </row>
    <row r="487" spans="7:7" ht="15.75" customHeight="1" x14ac:dyDescent="0.25">
      <c r="G487" s="1"/>
    </row>
    <row r="488" spans="7:7" ht="15.75" customHeight="1" x14ac:dyDescent="0.25">
      <c r="G488" s="1"/>
    </row>
    <row r="489" spans="7:7" ht="15.75" customHeight="1" x14ac:dyDescent="0.25">
      <c r="G489" s="1"/>
    </row>
    <row r="490" spans="7:7" ht="15.75" customHeight="1" x14ac:dyDescent="0.25">
      <c r="G490" s="1"/>
    </row>
    <row r="491" spans="7:7" ht="15.75" customHeight="1" x14ac:dyDescent="0.25">
      <c r="G491" s="1"/>
    </row>
    <row r="492" spans="7:7" ht="15.75" customHeight="1" x14ac:dyDescent="0.25">
      <c r="G492" s="1"/>
    </row>
    <row r="493" spans="7:7" ht="15.75" customHeight="1" x14ac:dyDescent="0.25">
      <c r="G493" s="1"/>
    </row>
    <row r="494" spans="7:7" ht="15.75" customHeight="1" x14ac:dyDescent="0.25">
      <c r="G494" s="1"/>
    </row>
    <row r="495" spans="7:7" ht="15.75" customHeight="1" x14ac:dyDescent="0.25">
      <c r="G495" s="1"/>
    </row>
    <row r="496" spans="7:7" ht="15.75" customHeight="1" x14ac:dyDescent="0.25">
      <c r="G496" s="1"/>
    </row>
    <row r="497" spans="7:7" ht="15.75" customHeight="1" x14ac:dyDescent="0.25">
      <c r="G497" s="1"/>
    </row>
    <row r="498" spans="7:7" ht="15.75" customHeight="1" x14ac:dyDescent="0.25">
      <c r="G498" s="1"/>
    </row>
    <row r="499" spans="7:7" ht="15.75" customHeight="1" x14ac:dyDescent="0.25">
      <c r="G499" s="1"/>
    </row>
    <row r="500" spans="7:7" ht="15.75" customHeight="1" x14ac:dyDescent="0.25">
      <c r="G500" s="1"/>
    </row>
    <row r="501" spans="7:7" ht="15.75" customHeight="1" x14ac:dyDescent="0.25">
      <c r="G501" s="1"/>
    </row>
    <row r="502" spans="7:7" ht="15.75" customHeight="1" x14ac:dyDescent="0.25">
      <c r="G502" s="1"/>
    </row>
    <row r="503" spans="7:7" ht="15.75" customHeight="1" x14ac:dyDescent="0.25">
      <c r="G503" s="1"/>
    </row>
    <row r="504" spans="7:7" ht="15.75" customHeight="1" x14ac:dyDescent="0.25">
      <c r="G504" s="1"/>
    </row>
    <row r="505" spans="7:7" ht="15.75" customHeight="1" x14ac:dyDescent="0.25">
      <c r="G505" s="1"/>
    </row>
    <row r="506" spans="7:7" ht="15.75" customHeight="1" x14ac:dyDescent="0.25">
      <c r="G506" s="1"/>
    </row>
    <row r="507" spans="7:7" ht="15.75" customHeight="1" x14ac:dyDescent="0.25">
      <c r="G507" s="1"/>
    </row>
    <row r="508" spans="7:7" ht="15.75" customHeight="1" x14ac:dyDescent="0.25">
      <c r="G508" s="1"/>
    </row>
    <row r="509" spans="7:7" ht="15.75" customHeight="1" x14ac:dyDescent="0.25">
      <c r="G509" s="1"/>
    </row>
    <row r="510" spans="7:7" ht="15.75" customHeight="1" x14ac:dyDescent="0.25">
      <c r="G510" s="1"/>
    </row>
    <row r="511" spans="7:7" ht="15.75" customHeight="1" x14ac:dyDescent="0.25">
      <c r="G511" s="1"/>
    </row>
    <row r="512" spans="7:7" ht="15.75" customHeight="1" x14ac:dyDescent="0.25">
      <c r="G512" s="1"/>
    </row>
    <row r="513" spans="7:7" ht="15.75" customHeight="1" x14ac:dyDescent="0.25">
      <c r="G513" s="1"/>
    </row>
    <row r="514" spans="7:7" ht="15.75" customHeight="1" x14ac:dyDescent="0.25">
      <c r="G514" s="1"/>
    </row>
    <row r="515" spans="7:7" ht="15.75" customHeight="1" x14ac:dyDescent="0.25">
      <c r="G515" s="1"/>
    </row>
    <row r="516" spans="7:7" ht="15.75" customHeight="1" x14ac:dyDescent="0.25">
      <c r="G516" s="1"/>
    </row>
    <row r="517" spans="7:7" ht="15.75" customHeight="1" x14ac:dyDescent="0.25">
      <c r="G517" s="1"/>
    </row>
    <row r="518" spans="7:7" ht="15.75" customHeight="1" x14ac:dyDescent="0.25">
      <c r="G518" s="1"/>
    </row>
    <row r="519" spans="7:7" ht="15.75" customHeight="1" x14ac:dyDescent="0.25">
      <c r="G519" s="1"/>
    </row>
    <row r="520" spans="7:7" ht="15.75" customHeight="1" x14ac:dyDescent="0.25">
      <c r="G520" s="1"/>
    </row>
    <row r="521" spans="7:7" ht="15.75" customHeight="1" x14ac:dyDescent="0.25">
      <c r="G521" s="1"/>
    </row>
    <row r="522" spans="7:7" ht="15.75" customHeight="1" x14ac:dyDescent="0.25">
      <c r="G522" s="1"/>
    </row>
    <row r="523" spans="7:7" ht="15.75" customHeight="1" x14ac:dyDescent="0.25">
      <c r="G523" s="1"/>
    </row>
    <row r="524" spans="7:7" ht="15.75" customHeight="1" x14ac:dyDescent="0.25">
      <c r="G524" s="1"/>
    </row>
    <row r="525" spans="7:7" ht="15.75" customHeight="1" x14ac:dyDescent="0.25">
      <c r="G525" s="1"/>
    </row>
    <row r="526" spans="7:7" ht="15.75" customHeight="1" x14ac:dyDescent="0.25">
      <c r="G526" s="1"/>
    </row>
    <row r="527" spans="7:7" ht="15.75" customHeight="1" x14ac:dyDescent="0.25">
      <c r="G527" s="1"/>
    </row>
    <row r="528" spans="7:7" ht="15.75" customHeight="1" x14ac:dyDescent="0.25">
      <c r="G528" s="1"/>
    </row>
    <row r="529" spans="7:7" ht="15.75" customHeight="1" x14ac:dyDescent="0.25">
      <c r="G529" s="1"/>
    </row>
    <row r="530" spans="7:7" ht="15.75" customHeight="1" x14ac:dyDescent="0.25">
      <c r="G530" s="1"/>
    </row>
    <row r="531" spans="7:7" ht="15.75" customHeight="1" x14ac:dyDescent="0.25">
      <c r="G531" s="1"/>
    </row>
    <row r="532" spans="7:7" ht="15.75" customHeight="1" x14ac:dyDescent="0.25">
      <c r="G532" s="1"/>
    </row>
    <row r="533" spans="7:7" ht="15.75" customHeight="1" x14ac:dyDescent="0.25">
      <c r="G533" s="1"/>
    </row>
    <row r="534" spans="7:7" ht="15.75" customHeight="1" x14ac:dyDescent="0.25">
      <c r="G534" s="1"/>
    </row>
    <row r="535" spans="7:7" ht="15.75" customHeight="1" x14ac:dyDescent="0.25">
      <c r="G535" s="1"/>
    </row>
    <row r="536" spans="7:7" ht="15.75" customHeight="1" x14ac:dyDescent="0.25">
      <c r="G536" s="1"/>
    </row>
    <row r="537" spans="7:7" ht="15.75" customHeight="1" x14ac:dyDescent="0.25">
      <c r="G537" s="1"/>
    </row>
    <row r="538" spans="7:7" ht="15.75" customHeight="1" x14ac:dyDescent="0.25">
      <c r="G538" s="1"/>
    </row>
    <row r="539" spans="7:7" ht="15.75" customHeight="1" x14ac:dyDescent="0.25">
      <c r="G539" s="1"/>
    </row>
    <row r="540" spans="7:7" ht="15.75" customHeight="1" x14ac:dyDescent="0.25">
      <c r="G540" s="1"/>
    </row>
    <row r="541" spans="7:7" ht="15.75" customHeight="1" x14ac:dyDescent="0.25">
      <c r="G541" s="1"/>
    </row>
    <row r="542" spans="7:7" ht="15.75" customHeight="1" x14ac:dyDescent="0.25">
      <c r="G542" s="1"/>
    </row>
    <row r="543" spans="7:7" ht="15.75" customHeight="1" x14ac:dyDescent="0.25">
      <c r="G543" s="1"/>
    </row>
    <row r="544" spans="7:7" ht="15.75" customHeight="1" x14ac:dyDescent="0.25">
      <c r="G544" s="1"/>
    </row>
    <row r="545" spans="7:7" ht="15.75" customHeight="1" x14ac:dyDescent="0.25">
      <c r="G545" s="1"/>
    </row>
    <row r="546" spans="7:7" ht="15.75" customHeight="1" x14ac:dyDescent="0.25">
      <c r="G546" s="1"/>
    </row>
    <row r="547" spans="7:7" ht="15.75" customHeight="1" x14ac:dyDescent="0.25">
      <c r="G547" s="1"/>
    </row>
    <row r="548" spans="7:7" ht="15.75" customHeight="1" x14ac:dyDescent="0.25">
      <c r="G548" s="1"/>
    </row>
    <row r="549" spans="7:7" ht="15.75" customHeight="1" x14ac:dyDescent="0.25">
      <c r="G549" s="1"/>
    </row>
    <row r="550" spans="7:7" ht="15.75" customHeight="1" x14ac:dyDescent="0.25">
      <c r="G550" s="1"/>
    </row>
    <row r="551" spans="7:7" ht="15.75" customHeight="1" x14ac:dyDescent="0.25">
      <c r="G551" s="1"/>
    </row>
    <row r="552" spans="7:7" ht="15.75" customHeight="1" x14ac:dyDescent="0.25">
      <c r="G552" s="1"/>
    </row>
    <row r="553" spans="7:7" ht="15.75" customHeight="1" x14ac:dyDescent="0.25">
      <c r="G553" s="1"/>
    </row>
    <row r="554" spans="7:7" ht="15.75" customHeight="1" x14ac:dyDescent="0.25">
      <c r="G554" s="1"/>
    </row>
    <row r="555" spans="7:7" ht="15.75" customHeight="1" x14ac:dyDescent="0.25">
      <c r="G555" s="1"/>
    </row>
    <row r="556" spans="7:7" ht="15.75" customHeight="1" x14ac:dyDescent="0.25">
      <c r="G556" s="1"/>
    </row>
    <row r="557" spans="7:7" ht="15.75" customHeight="1" x14ac:dyDescent="0.25">
      <c r="G557" s="1"/>
    </row>
    <row r="558" spans="7:7" ht="15.75" customHeight="1" x14ac:dyDescent="0.25">
      <c r="G558" s="1"/>
    </row>
    <row r="559" spans="7:7" ht="15.75" customHeight="1" x14ac:dyDescent="0.25">
      <c r="G559" s="1"/>
    </row>
    <row r="560" spans="7:7" ht="15.75" customHeight="1" x14ac:dyDescent="0.25">
      <c r="G560" s="1"/>
    </row>
    <row r="561" spans="7:7" ht="15.75" customHeight="1" x14ac:dyDescent="0.25">
      <c r="G561" s="1"/>
    </row>
    <row r="562" spans="7:7" ht="15.75" customHeight="1" x14ac:dyDescent="0.25">
      <c r="G562" s="1"/>
    </row>
    <row r="563" spans="7:7" ht="15.75" customHeight="1" x14ac:dyDescent="0.25">
      <c r="G563" s="1"/>
    </row>
    <row r="564" spans="7:7" ht="15.75" customHeight="1" x14ac:dyDescent="0.25">
      <c r="G564" s="1"/>
    </row>
    <row r="565" spans="7:7" ht="15.75" customHeight="1" x14ac:dyDescent="0.25">
      <c r="G565" s="1"/>
    </row>
    <row r="566" spans="7:7" ht="15.75" customHeight="1" x14ac:dyDescent="0.25">
      <c r="G566" s="1"/>
    </row>
    <row r="567" spans="7:7" ht="15.75" customHeight="1" x14ac:dyDescent="0.25">
      <c r="G567" s="1"/>
    </row>
    <row r="568" spans="7:7" ht="15.75" customHeight="1" x14ac:dyDescent="0.25">
      <c r="G568" s="1"/>
    </row>
    <row r="569" spans="7:7" ht="15.75" customHeight="1" x14ac:dyDescent="0.25">
      <c r="G569" s="1"/>
    </row>
    <row r="570" spans="7:7" ht="15.75" customHeight="1" x14ac:dyDescent="0.25">
      <c r="G570" s="1"/>
    </row>
    <row r="571" spans="7:7" ht="15.75" customHeight="1" x14ac:dyDescent="0.25">
      <c r="G571" s="1"/>
    </row>
    <row r="572" spans="7:7" ht="15.75" customHeight="1" x14ac:dyDescent="0.25">
      <c r="G572" s="1"/>
    </row>
    <row r="573" spans="7:7" ht="15.75" customHeight="1" x14ac:dyDescent="0.25">
      <c r="G573" s="1"/>
    </row>
    <row r="574" spans="7:7" ht="15.75" customHeight="1" x14ac:dyDescent="0.25">
      <c r="G574" s="1"/>
    </row>
    <row r="575" spans="7:7" ht="15.75" customHeight="1" x14ac:dyDescent="0.25">
      <c r="G575" s="1"/>
    </row>
    <row r="576" spans="7:7" ht="15.75" customHeight="1" x14ac:dyDescent="0.25">
      <c r="G576" s="1"/>
    </row>
    <row r="577" spans="7:7" ht="15.75" customHeight="1" x14ac:dyDescent="0.25">
      <c r="G577" s="1"/>
    </row>
    <row r="578" spans="7:7" ht="15.75" customHeight="1" x14ac:dyDescent="0.25">
      <c r="G578" s="1"/>
    </row>
    <row r="579" spans="7:7" ht="15.75" customHeight="1" x14ac:dyDescent="0.25">
      <c r="G579" s="1"/>
    </row>
    <row r="580" spans="7:7" ht="15.75" customHeight="1" x14ac:dyDescent="0.25">
      <c r="G580" s="1"/>
    </row>
    <row r="581" spans="7:7" ht="15.75" customHeight="1" x14ac:dyDescent="0.25">
      <c r="G581" s="1"/>
    </row>
    <row r="582" spans="7:7" ht="15.75" customHeight="1" x14ac:dyDescent="0.25">
      <c r="G582" s="1"/>
    </row>
    <row r="583" spans="7:7" ht="15.75" customHeight="1" x14ac:dyDescent="0.25">
      <c r="G583" s="1"/>
    </row>
    <row r="584" spans="7:7" ht="15.75" customHeight="1" x14ac:dyDescent="0.25">
      <c r="G584" s="1"/>
    </row>
    <row r="585" spans="7:7" ht="15.75" customHeight="1" x14ac:dyDescent="0.25">
      <c r="G585" s="1"/>
    </row>
    <row r="586" spans="7:7" ht="15.75" customHeight="1" x14ac:dyDescent="0.25">
      <c r="G586" s="1"/>
    </row>
    <row r="587" spans="7:7" ht="15.75" customHeight="1" x14ac:dyDescent="0.25">
      <c r="G587" s="1"/>
    </row>
    <row r="588" spans="7:7" ht="15.75" customHeight="1" x14ac:dyDescent="0.25">
      <c r="G588" s="1"/>
    </row>
    <row r="589" spans="7:7" ht="15.75" customHeight="1" x14ac:dyDescent="0.25">
      <c r="G589" s="1"/>
    </row>
    <row r="590" spans="7:7" ht="15.75" customHeight="1" x14ac:dyDescent="0.25">
      <c r="G590" s="1"/>
    </row>
    <row r="591" spans="7:7" ht="15.75" customHeight="1" x14ac:dyDescent="0.25">
      <c r="G591" s="1"/>
    </row>
    <row r="592" spans="7:7" ht="15.75" customHeight="1" x14ac:dyDescent="0.25">
      <c r="G592" s="1"/>
    </row>
    <row r="593" spans="7:7" ht="15.75" customHeight="1" x14ac:dyDescent="0.25">
      <c r="G593" s="1"/>
    </row>
    <row r="594" spans="7:7" ht="15.75" customHeight="1" x14ac:dyDescent="0.25">
      <c r="G594" s="1"/>
    </row>
    <row r="595" spans="7:7" ht="15.75" customHeight="1" x14ac:dyDescent="0.25">
      <c r="G595" s="1"/>
    </row>
    <row r="596" spans="7:7" ht="15.75" customHeight="1" x14ac:dyDescent="0.25">
      <c r="G596" s="1"/>
    </row>
    <row r="597" spans="7:7" ht="15.75" customHeight="1" x14ac:dyDescent="0.25">
      <c r="G597" s="1"/>
    </row>
    <row r="598" spans="7:7" ht="15.75" customHeight="1" x14ac:dyDescent="0.25">
      <c r="G598" s="1"/>
    </row>
    <row r="599" spans="7:7" ht="15.75" customHeight="1" x14ac:dyDescent="0.25">
      <c r="G599" s="1"/>
    </row>
    <row r="600" spans="7:7" ht="15.75" customHeight="1" x14ac:dyDescent="0.25">
      <c r="G600" s="1"/>
    </row>
    <row r="601" spans="7:7" ht="15.75" customHeight="1" x14ac:dyDescent="0.25">
      <c r="G601" s="1"/>
    </row>
    <row r="602" spans="7:7" ht="15.75" customHeight="1" x14ac:dyDescent="0.25">
      <c r="G602" s="1"/>
    </row>
    <row r="603" spans="7:7" ht="15.75" customHeight="1" x14ac:dyDescent="0.25">
      <c r="G603" s="1"/>
    </row>
    <row r="604" spans="7:7" ht="15.75" customHeight="1" x14ac:dyDescent="0.25">
      <c r="G604" s="1"/>
    </row>
    <row r="605" spans="7:7" ht="15.75" customHeight="1" x14ac:dyDescent="0.25">
      <c r="G605" s="1"/>
    </row>
    <row r="606" spans="7:7" ht="15.75" customHeight="1" x14ac:dyDescent="0.25">
      <c r="G606" s="1"/>
    </row>
    <row r="607" spans="7:7" ht="15.75" customHeight="1" x14ac:dyDescent="0.25">
      <c r="G607" s="1"/>
    </row>
    <row r="608" spans="7:7" ht="15.75" customHeight="1" x14ac:dyDescent="0.25">
      <c r="G608" s="1"/>
    </row>
    <row r="609" spans="7:7" ht="15.75" customHeight="1" x14ac:dyDescent="0.25">
      <c r="G609" s="1"/>
    </row>
    <row r="610" spans="7:7" ht="15.75" customHeight="1" x14ac:dyDescent="0.25">
      <c r="G610" s="1"/>
    </row>
    <row r="611" spans="7:7" ht="15.75" customHeight="1" x14ac:dyDescent="0.25">
      <c r="G611" s="1"/>
    </row>
    <row r="612" spans="7:7" ht="15.75" customHeight="1" x14ac:dyDescent="0.25">
      <c r="G612" s="1"/>
    </row>
    <row r="613" spans="7:7" ht="15.75" customHeight="1" x14ac:dyDescent="0.25">
      <c r="G613" s="1"/>
    </row>
    <row r="614" spans="7:7" ht="15.75" customHeight="1" x14ac:dyDescent="0.25">
      <c r="G614" s="1"/>
    </row>
    <row r="615" spans="7:7" ht="15.75" customHeight="1" x14ac:dyDescent="0.25">
      <c r="G615" s="1"/>
    </row>
    <row r="616" spans="7:7" ht="15.75" customHeight="1" x14ac:dyDescent="0.25">
      <c r="G616" s="1"/>
    </row>
    <row r="617" spans="7:7" ht="15.75" customHeight="1" x14ac:dyDescent="0.25">
      <c r="G617" s="1"/>
    </row>
    <row r="618" spans="7:7" ht="15.75" customHeight="1" x14ac:dyDescent="0.25">
      <c r="G618" s="1"/>
    </row>
    <row r="619" spans="7:7" ht="15.75" customHeight="1" x14ac:dyDescent="0.25">
      <c r="G619" s="1"/>
    </row>
    <row r="620" spans="7:7" ht="15.75" customHeight="1" x14ac:dyDescent="0.25">
      <c r="G620" s="1"/>
    </row>
    <row r="621" spans="7:7" ht="15.75" customHeight="1" x14ac:dyDescent="0.25">
      <c r="G621" s="1"/>
    </row>
    <row r="622" spans="7:7" ht="15.75" customHeight="1" x14ac:dyDescent="0.25">
      <c r="G622" s="1"/>
    </row>
    <row r="623" spans="7:7" ht="15.75" customHeight="1" x14ac:dyDescent="0.25">
      <c r="G623" s="1"/>
    </row>
    <row r="624" spans="7:7" ht="15.75" customHeight="1" x14ac:dyDescent="0.25">
      <c r="G624" s="1"/>
    </row>
    <row r="625" spans="7:7" ht="15.75" customHeight="1" x14ac:dyDescent="0.25">
      <c r="G625" s="1"/>
    </row>
    <row r="626" spans="7:7" ht="15.75" customHeight="1" x14ac:dyDescent="0.25">
      <c r="G626" s="1"/>
    </row>
    <row r="627" spans="7:7" ht="15.75" customHeight="1" x14ac:dyDescent="0.25">
      <c r="G627" s="1"/>
    </row>
    <row r="628" spans="7:7" ht="15.75" customHeight="1" x14ac:dyDescent="0.25">
      <c r="G628" s="1"/>
    </row>
    <row r="629" spans="7:7" ht="15.75" customHeight="1" x14ac:dyDescent="0.25">
      <c r="G629" s="1"/>
    </row>
    <row r="630" spans="7:7" ht="15.75" customHeight="1" x14ac:dyDescent="0.25">
      <c r="G630" s="1"/>
    </row>
    <row r="631" spans="7:7" ht="15.75" customHeight="1" x14ac:dyDescent="0.25">
      <c r="G631" s="1"/>
    </row>
    <row r="632" spans="7:7" ht="15.75" customHeight="1" x14ac:dyDescent="0.25">
      <c r="G632" s="1"/>
    </row>
    <row r="633" spans="7:7" ht="15.75" customHeight="1" x14ac:dyDescent="0.25">
      <c r="G633" s="1"/>
    </row>
    <row r="634" spans="7:7" ht="15.75" customHeight="1" x14ac:dyDescent="0.25">
      <c r="G634" s="1"/>
    </row>
    <row r="635" spans="7:7" ht="15.75" customHeight="1" x14ac:dyDescent="0.25">
      <c r="G635" s="1"/>
    </row>
    <row r="636" spans="7:7" ht="15.75" customHeight="1" x14ac:dyDescent="0.25">
      <c r="G636" s="1"/>
    </row>
    <row r="637" spans="7:7" ht="15.75" customHeight="1" x14ac:dyDescent="0.25">
      <c r="G637" s="1"/>
    </row>
    <row r="638" spans="7:7" ht="15.75" customHeight="1" x14ac:dyDescent="0.25">
      <c r="G638" s="1"/>
    </row>
    <row r="639" spans="7:7" ht="15.75" customHeight="1" x14ac:dyDescent="0.25">
      <c r="G639" s="1"/>
    </row>
    <row r="640" spans="7:7" ht="15.75" customHeight="1" x14ac:dyDescent="0.25">
      <c r="G640" s="1"/>
    </row>
    <row r="641" spans="7:7" ht="15.75" customHeight="1" x14ac:dyDescent="0.25">
      <c r="G641" s="1"/>
    </row>
    <row r="642" spans="7:7" ht="15.75" customHeight="1" x14ac:dyDescent="0.25">
      <c r="G642" s="1"/>
    </row>
    <row r="643" spans="7:7" ht="15.75" customHeight="1" x14ac:dyDescent="0.25">
      <c r="G643" s="1"/>
    </row>
    <row r="644" spans="7:7" ht="15.75" customHeight="1" x14ac:dyDescent="0.25">
      <c r="G644" s="1"/>
    </row>
    <row r="645" spans="7:7" ht="15.75" customHeight="1" x14ac:dyDescent="0.25">
      <c r="G645" s="1"/>
    </row>
    <row r="646" spans="7:7" ht="15.75" customHeight="1" x14ac:dyDescent="0.25">
      <c r="G646" s="1"/>
    </row>
    <row r="647" spans="7:7" ht="15.75" customHeight="1" x14ac:dyDescent="0.25">
      <c r="G647" s="1"/>
    </row>
    <row r="648" spans="7:7" ht="15.75" customHeight="1" x14ac:dyDescent="0.25">
      <c r="G648" s="1"/>
    </row>
    <row r="649" spans="7:7" ht="15.75" customHeight="1" x14ac:dyDescent="0.25">
      <c r="G649" s="1"/>
    </row>
    <row r="650" spans="7:7" ht="15.75" customHeight="1" x14ac:dyDescent="0.25">
      <c r="G650" s="1"/>
    </row>
    <row r="651" spans="7:7" ht="15.75" customHeight="1" x14ac:dyDescent="0.25">
      <c r="G651" s="1"/>
    </row>
    <row r="652" spans="7:7" ht="15.75" customHeight="1" x14ac:dyDescent="0.25">
      <c r="G652" s="1"/>
    </row>
    <row r="653" spans="7:7" ht="15.75" customHeight="1" x14ac:dyDescent="0.25">
      <c r="G653" s="1"/>
    </row>
    <row r="654" spans="7:7" ht="15.75" customHeight="1" x14ac:dyDescent="0.25">
      <c r="G654" s="1"/>
    </row>
    <row r="655" spans="7:7" ht="15.75" customHeight="1" x14ac:dyDescent="0.25">
      <c r="G655" s="1"/>
    </row>
    <row r="656" spans="7:7" ht="15.75" customHeight="1" x14ac:dyDescent="0.25">
      <c r="G656" s="1"/>
    </row>
    <row r="657" spans="7:7" ht="15.75" customHeight="1" x14ac:dyDescent="0.25">
      <c r="G657" s="1"/>
    </row>
    <row r="658" spans="7:7" ht="15.75" customHeight="1" x14ac:dyDescent="0.25">
      <c r="G658" s="1"/>
    </row>
    <row r="659" spans="7:7" ht="15.75" customHeight="1" x14ac:dyDescent="0.25">
      <c r="G659" s="1"/>
    </row>
    <row r="660" spans="7:7" ht="15.75" customHeight="1" x14ac:dyDescent="0.25">
      <c r="G660" s="1"/>
    </row>
    <row r="661" spans="7:7" ht="15.75" customHeight="1" x14ac:dyDescent="0.25">
      <c r="G661" s="1"/>
    </row>
    <row r="662" spans="7:7" ht="15.75" customHeight="1" x14ac:dyDescent="0.25">
      <c r="G662" s="1"/>
    </row>
    <row r="663" spans="7:7" ht="15.75" customHeight="1" x14ac:dyDescent="0.25">
      <c r="G663" s="1"/>
    </row>
    <row r="664" spans="7:7" ht="15.75" customHeight="1" x14ac:dyDescent="0.25">
      <c r="G664" s="1"/>
    </row>
    <row r="665" spans="7:7" ht="15.75" customHeight="1" x14ac:dyDescent="0.25">
      <c r="G665" s="1"/>
    </row>
    <row r="666" spans="7:7" ht="15.75" customHeight="1" x14ac:dyDescent="0.25">
      <c r="G666" s="1"/>
    </row>
    <row r="667" spans="7:7" ht="15.75" customHeight="1" x14ac:dyDescent="0.25">
      <c r="G667" s="1"/>
    </row>
    <row r="668" spans="7:7" ht="15.75" customHeight="1" x14ac:dyDescent="0.25">
      <c r="G668" s="1"/>
    </row>
    <row r="669" spans="7:7" ht="15.75" customHeight="1" x14ac:dyDescent="0.25">
      <c r="G669" s="1"/>
    </row>
    <row r="670" spans="7:7" ht="15.75" customHeight="1" x14ac:dyDescent="0.25">
      <c r="G670" s="1"/>
    </row>
    <row r="671" spans="7:7" ht="15.75" customHeight="1" x14ac:dyDescent="0.25">
      <c r="G671" s="1"/>
    </row>
    <row r="672" spans="7:7" ht="15.75" customHeight="1" x14ac:dyDescent="0.25">
      <c r="G672" s="1"/>
    </row>
    <row r="673" spans="7:7" ht="15.75" customHeight="1" x14ac:dyDescent="0.25">
      <c r="G673" s="1"/>
    </row>
    <row r="674" spans="7:7" ht="15.75" customHeight="1" x14ac:dyDescent="0.25">
      <c r="G674" s="1"/>
    </row>
    <row r="675" spans="7:7" ht="15.75" customHeight="1" x14ac:dyDescent="0.25">
      <c r="G675" s="1"/>
    </row>
    <row r="676" spans="7:7" ht="15.75" customHeight="1" x14ac:dyDescent="0.25">
      <c r="G676" s="1"/>
    </row>
    <row r="677" spans="7:7" ht="15.75" customHeight="1" x14ac:dyDescent="0.25">
      <c r="G677" s="1"/>
    </row>
    <row r="678" spans="7:7" ht="15.75" customHeight="1" x14ac:dyDescent="0.25">
      <c r="G678" s="1"/>
    </row>
    <row r="679" spans="7:7" ht="15.75" customHeight="1" x14ac:dyDescent="0.25">
      <c r="G679" s="1"/>
    </row>
    <row r="680" spans="7:7" ht="15.75" customHeight="1" x14ac:dyDescent="0.25">
      <c r="G680" s="1"/>
    </row>
    <row r="681" spans="7:7" ht="15.75" customHeight="1" x14ac:dyDescent="0.25">
      <c r="G681" s="1"/>
    </row>
    <row r="682" spans="7:7" ht="15.75" customHeight="1" x14ac:dyDescent="0.25">
      <c r="G682" s="1"/>
    </row>
    <row r="683" spans="7:7" ht="15.75" customHeight="1" x14ac:dyDescent="0.25">
      <c r="G683" s="1"/>
    </row>
    <row r="684" spans="7:7" ht="15.75" customHeight="1" x14ac:dyDescent="0.25">
      <c r="G684" s="1"/>
    </row>
    <row r="685" spans="7:7" ht="15.75" customHeight="1" x14ac:dyDescent="0.25">
      <c r="G685" s="1"/>
    </row>
    <row r="686" spans="7:7" ht="15.75" customHeight="1" x14ac:dyDescent="0.25">
      <c r="G686" s="1"/>
    </row>
    <row r="687" spans="7:7" ht="15.75" customHeight="1" x14ac:dyDescent="0.25">
      <c r="G687" s="1"/>
    </row>
    <row r="688" spans="7:7" ht="15.75" customHeight="1" x14ac:dyDescent="0.25">
      <c r="G688" s="1"/>
    </row>
    <row r="689" spans="7:7" ht="15.75" customHeight="1" x14ac:dyDescent="0.25">
      <c r="G689" s="1"/>
    </row>
    <row r="690" spans="7:7" ht="15.75" customHeight="1" x14ac:dyDescent="0.25">
      <c r="G690" s="1"/>
    </row>
    <row r="691" spans="7:7" ht="15.75" customHeight="1" x14ac:dyDescent="0.25">
      <c r="G691" s="1"/>
    </row>
    <row r="692" spans="7:7" ht="15.75" customHeight="1" x14ac:dyDescent="0.25">
      <c r="G692" s="1"/>
    </row>
    <row r="693" spans="7:7" ht="15.75" customHeight="1" x14ac:dyDescent="0.25">
      <c r="G693" s="1"/>
    </row>
    <row r="694" spans="7:7" ht="15.75" customHeight="1" x14ac:dyDescent="0.25">
      <c r="G694" s="1"/>
    </row>
    <row r="695" spans="7:7" ht="15.75" customHeight="1" x14ac:dyDescent="0.25">
      <c r="G695" s="1"/>
    </row>
    <row r="696" spans="7:7" ht="15.75" customHeight="1" x14ac:dyDescent="0.25">
      <c r="G696" s="1"/>
    </row>
    <row r="697" spans="7:7" ht="15.75" customHeight="1" x14ac:dyDescent="0.25">
      <c r="G697" s="1"/>
    </row>
    <row r="698" spans="7:7" ht="15.75" customHeight="1" x14ac:dyDescent="0.25">
      <c r="G698" s="1"/>
    </row>
    <row r="699" spans="7:7" ht="15.75" customHeight="1" x14ac:dyDescent="0.25">
      <c r="G699" s="1"/>
    </row>
    <row r="700" spans="7:7" ht="15.75" customHeight="1" x14ac:dyDescent="0.25">
      <c r="G700" s="1"/>
    </row>
    <row r="701" spans="7:7" ht="15.75" customHeight="1" x14ac:dyDescent="0.25">
      <c r="G701" s="1"/>
    </row>
    <row r="702" spans="7:7" ht="15.75" customHeight="1" x14ac:dyDescent="0.25">
      <c r="G702" s="1"/>
    </row>
    <row r="703" spans="7:7" ht="15.75" customHeight="1" x14ac:dyDescent="0.25">
      <c r="G703" s="1"/>
    </row>
    <row r="704" spans="7:7" ht="15.75" customHeight="1" x14ac:dyDescent="0.25">
      <c r="G704" s="1"/>
    </row>
    <row r="705" spans="7:7" ht="15.75" customHeight="1" x14ac:dyDescent="0.25">
      <c r="G705" s="1"/>
    </row>
    <row r="706" spans="7:7" ht="15.75" customHeight="1" x14ac:dyDescent="0.25">
      <c r="G706" s="1"/>
    </row>
    <row r="707" spans="7:7" ht="15.75" customHeight="1" x14ac:dyDescent="0.25">
      <c r="G707" s="1"/>
    </row>
    <row r="708" spans="7:7" ht="15.75" customHeight="1" x14ac:dyDescent="0.25">
      <c r="G708" s="1"/>
    </row>
    <row r="709" spans="7:7" ht="15.75" customHeight="1" x14ac:dyDescent="0.25">
      <c r="G709" s="1"/>
    </row>
    <row r="710" spans="7:7" ht="15.75" customHeight="1" x14ac:dyDescent="0.25">
      <c r="G710" s="1"/>
    </row>
    <row r="711" spans="7:7" ht="15.75" customHeight="1" x14ac:dyDescent="0.25">
      <c r="G711" s="1"/>
    </row>
    <row r="712" spans="7:7" ht="15.75" customHeight="1" x14ac:dyDescent="0.25">
      <c r="G712" s="1"/>
    </row>
    <row r="713" spans="7:7" ht="15.75" customHeight="1" x14ac:dyDescent="0.25">
      <c r="G713" s="1"/>
    </row>
    <row r="714" spans="7:7" ht="15.75" customHeight="1" x14ac:dyDescent="0.25">
      <c r="G714" s="1"/>
    </row>
    <row r="715" spans="7:7" ht="15.75" customHeight="1" x14ac:dyDescent="0.25">
      <c r="G715" s="1"/>
    </row>
    <row r="716" spans="7:7" ht="15.75" customHeight="1" x14ac:dyDescent="0.25">
      <c r="G716" s="1"/>
    </row>
    <row r="717" spans="7:7" ht="15.75" customHeight="1" x14ac:dyDescent="0.25">
      <c r="G717" s="1"/>
    </row>
    <row r="718" spans="7:7" ht="15.75" customHeight="1" x14ac:dyDescent="0.25">
      <c r="G718" s="1"/>
    </row>
    <row r="719" spans="7:7" ht="15.75" customHeight="1" x14ac:dyDescent="0.25">
      <c r="G719" s="1"/>
    </row>
    <row r="720" spans="7:7" ht="15.75" customHeight="1" x14ac:dyDescent="0.25">
      <c r="G720" s="1"/>
    </row>
    <row r="721" spans="7:7" ht="15.75" customHeight="1" x14ac:dyDescent="0.25">
      <c r="G721" s="1"/>
    </row>
    <row r="722" spans="7:7" ht="15.75" customHeight="1" x14ac:dyDescent="0.25">
      <c r="G722" s="1"/>
    </row>
    <row r="723" spans="7:7" ht="15.75" customHeight="1" x14ac:dyDescent="0.25">
      <c r="G723" s="1"/>
    </row>
    <row r="724" spans="7:7" ht="15.75" customHeight="1" x14ac:dyDescent="0.25">
      <c r="G724" s="1"/>
    </row>
    <row r="725" spans="7:7" ht="15.75" customHeight="1" x14ac:dyDescent="0.25">
      <c r="G725" s="1"/>
    </row>
    <row r="726" spans="7:7" ht="15.75" customHeight="1" x14ac:dyDescent="0.25">
      <c r="G726" s="1"/>
    </row>
    <row r="727" spans="7:7" ht="15.75" customHeight="1" x14ac:dyDescent="0.25">
      <c r="G727" s="1"/>
    </row>
    <row r="728" spans="7:7" ht="15.75" customHeight="1" x14ac:dyDescent="0.25">
      <c r="G728" s="1"/>
    </row>
    <row r="729" spans="7:7" ht="15.75" customHeight="1" x14ac:dyDescent="0.25">
      <c r="G729" s="1"/>
    </row>
    <row r="730" spans="7:7" ht="15.75" customHeight="1" x14ac:dyDescent="0.25">
      <c r="G730" s="1"/>
    </row>
    <row r="731" spans="7:7" ht="15.75" customHeight="1" x14ac:dyDescent="0.25">
      <c r="G731" s="1"/>
    </row>
    <row r="732" spans="7:7" ht="15.75" customHeight="1" x14ac:dyDescent="0.25">
      <c r="G732" s="1"/>
    </row>
    <row r="733" spans="7:7" ht="15.75" customHeight="1" x14ac:dyDescent="0.25">
      <c r="G733" s="1"/>
    </row>
    <row r="734" spans="7:7" ht="15.75" customHeight="1" x14ac:dyDescent="0.25">
      <c r="G734" s="1"/>
    </row>
    <row r="735" spans="7:7" ht="15.75" customHeight="1" x14ac:dyDescent="0.25">
      <c r="G735" s="1"/>
    </row>
    <row r="736" spans="7:7" ht="15.75" customHeight="1" x14ac:dyDescent="0.25">
      <c r="G736" s="1"/>
    </row>
    <row r="737" spans="7:7" ht="15.75" customHeight="1" x14ac:dyDescent="0.25">
      <c r="G737" s="1"/>
    </row>
    <row r="738" spans="7:7" ht="15.75" customHeight="1" x14ac:dyDescent="0.25">
      <c r="G738" s="1"/>
    </row>
    <row r="739" spans="7:7" ht="15.75" customHeight="1" x14ac:dyDescent="0.25">
      <c r="G739" s="1"/>
    </row>
    <row r="740" spans="7:7" ht="15.75" customHeight="1" x14ac:dyDescent="0.25">
      <c r="G740" s="1"/>
    </row>
    <row r="741" spans="7:7" ht="15.75" customHeight="1" x14ac:dyDescent="0.25">
      <c r="G741" s="1"/>
    </row>
    <row r="742" spans="7:7" ht="15.75" customHeight="1" x14ac:dyDescent="0.25">
      <c r="G742" s="1"/>
    </row>
    <row r="743" spans="7:7" ht="15.75" customHeight="1" x14ac:dyDescent="0.25">
      <c r="G743" s="1"/>
    </row>
    <row r="744" spans="7:7" ht="15.75" customHeight="1" x14ac:dyDescent="0.25">
      <c r="G744" s="1"/>
    </row>
    <row r="745" spans="7:7" ht="15.75" customHeight="1" x14ac:dyDescent="0.25">
      <c r="G745" s="1"/>
    </row>
    <row r="746" spans="7:7" ht="15.75" customHeight="1" x14ac:dyDescent="0.25">
      <c r="G746" s="1"/>
    </row>
    <row r="747" spans="7:7" ht="15.75" customHeight="1" x14ac:dyDescent="0.25">
      <c r="G747" s="1"/>
    </row>
    <row r="748" spans="7:7" ht="15.75" customHeight="1" x14ac:dyDescent="0.25">
      <c r="G748" s="1"/>
    </row>
    <row r="749" spans="7:7" ht="15.75" customHeight="1" x14ac:dyDescent="0.25">
      <c r="G749" s="1"/>
    </row>
    <row r="750" spans="7:7" ht="15.75" customHeight="1" x14ac:dyDescent="0.25">
      <c r="G750" s="1"/>
    </row>
    <row r="751" spans="7:7" ht="15.75" customHeight="1" x14ac:dyDescent="0.25">
      <c r="G751" s="1"/>
    </row>
    <row r="752" spans="7:7" ht="15.75" customHeight="1" x14ac:dyDescent="0.25">
      <c r="G752" s="1"/>
    </row>
    <row r="753" spans="7:7" ht="15.75" customHeight="1" x14ac:dyDescent="0.25">
      <c r="G753" s="1"/>
    </row>
    <row r="754" spans="7:7" ht="15.75" customHeight="1" x14ac:dyDescent="0.25">
      <c r="G754" s="1"/>
    </row>
    <row r="755" spans="7:7" ht="15.75" customHeight="1" x14ac:dyDescent="0.25">
      <c r="G755" s="1"/>
    </row>
    <row r="756" spans="7:7" ht="15.75" customHeight="1" x14ac:dyDescent="0.25">
      <c r="G756" s="1"/>
    </row>
    <row r="757" spans="7:7" ht="15.75" customHeight="1" x14ac:dyDescent="0.25">
      <c r="G757" s="1"/>
    </row>
    <row r="758" spans="7:7" ht="15.75" customHeight="1" x14ac:dyDescent="0.25">
      <c r="G758" s="1"/>
    </row>
    <row r="759" spans="7:7" ht="15.75" customHeight="1" x14ac:dyDescent="0.25">
      <c r="G759" s="1"/>
    </row>
    <row r="760" spans="7:7" ht="15.75" customHeight="1" x14ac:dyDescent="0.25">
      <c r="G760" s="1"/>
    </row>
    <row r="761" spans="7:7" ht="15.75" customHeight="1" x14ac:dyDescent="0.25">
      <c r="G761" s="1"/>
    </row>
    <row r="762" spans="7:7" ht="15.75" customHeight="1" x14ac:dyDescent="0.25">
      <c r="G762" s="1"/>
    </row>
    <row r="763" spans="7:7" ht="15.75" customHeight="1" x14ac:dyDescent="0.25">
      <c r="G763" s="1"/>
    </row>
    <row r="764" spans="7:7" ht="15.75" customHeight="1" x14ac:dyDescent="0.25">
      <c r="G764" s="1"/>
    </row>
    <row r="765" spans="7:7" ht="15.75" customHeight="1" x14ac:dyDescent="0.25">
      <c r="G765" s="1"/>
    </row>
    <row r="766" spans="7:7" ht="15.75" customHeight="1" x14ac:dyDescent="0.25">
      <c r="G766" s="1"/>
    </row>
    <row r="767" spans="7:7" ht="15.75" customHeight="1" x14ac:dyDescent="0.25">
      <c r="G767" s="1"/>
    </row>
    <row r="768" spans="7:7" ht="15.75" customHeight="1" x14ac:dyDescent="0.25">
      <c r="G768" s="1"/>
    </row>
    <row r="769" spans="7:7" ht="15.75" customHeight="1" x14ac:dyDescent="0.25">
      <c r="G769" s="1"/>
    </row>
    <row r="770" spans="7:7" ht="15.75" customHeight="1" x14ac:dyDescent="0.25">
      <c r="G770" s="1"/>
    </row>
    <row r="771" spans="7:7" ht="15.75" customHeight="1" x14ac:dyDescent="0.25">
      <c r="G771" s="1"/>
    </row>
    <row r="772" spans="7:7" ht="15.75" customHeight="1" x14ac:dyDescent="0.25">
      <c r="G772" s="1"/>
    </row>
    <row r="773" spans="7:7" ht="15.75" customHeight="1" x14ac:dyDescent="0.25">
      <c r="G773" s="1"/>
    </row>
    <row r="774" spans="7:7" ht="15.75" customHeight="1" x14ac:dyDescent="0.25">
      <c r="G774" s="1"/>
    </row>
    <row r="775" spans="7:7" ht="15.75" customHeight="1" x14ac:dyDescent="0.25">
      <c r="G775" s="1"/>
    </row>
    <row r="776" spans="7:7" ht="15.75" customHeight="1" x14ac:dyDescent="0.25">
      <c r="G776" s="1"/>
    </row>
    <row r="777" spans="7:7" ht="15.75" customHeight="1" x14ac:dyDescent="0.25">
      <c r="G777" s="1"/>
    </row>
    <row r="778" spans="7:7" ht="15.75" customHeight="1" x14ac:dyDescent="0.25">
      <c r="G778" s="1"/>
    </row>
    <row r="779" spans="7:7" ht="15.75" customHeight="1" x14ac:dyDescent="0.25">
      <c r="G779" s="1"/>
    </row>
    <row r="780" spans="7:7" ht="15.75" customHeight="1" x14ac:dyDescent="0.25">
      <c r="G780" s="1"/>
    </row>
    <row r="781" spans="7:7" ht="15.75" customHeight="1" x14ac:dyDescent="0.25">
      <c r="G781" s="1"/>
    </row>
    <row r="782" spans="7:7" ht="15.75" customHeight="1" x14ac:dyDescent="0.25">
      <c r="G782" s="1"/>
    </row>
    <row r="783" spans="7:7" ht="15.75" customHeight="1" x14ac:dyDescent="0.25">
      <c r="G783" s="1"/>
    </row>
    <row r="784" spans="7:7" ht="15.75" customHeight="1" x14ac:dyDescent="0.25">
      <c r="G784" s="1"/>
    </row>
    <row r="785" spans="7:7" ht="15.75" customHeight="1" x14ac:dyDescent="0.25">
      <c r="G785" s="1"/>
    </row>
    <row r="786" spans="7:7" ht="15.75" customHeight="1" x14ac:dyDescent="0.25">
      <c r="G786" s="1"/>
    </row>
    <row r="787" spans="7:7" ht="15.75" customHeight="1" x14ac:dyDescent="0.25">
      <c r="G787" s="1"/>
    </row>
    <row r="788" spans="7:7" ht="15.75" customHeight="1" x14ac:dyDescent="0.25">
      <c r="G788" s="1"/>
    </row>
    <row r="789" spans="7:7" ht="15.75" customHeight="1" x14ac:dyDescent="0.25">
      <c r="G789" s="1"/>
    </row>
    <row r="790" spans="7:7" ht="15.75" customHeight="1" x14ac:dyDescent="0.25">
      <c r="G790" s="1"/>
    </row>
    <row r="791" spans="7:7" ht="15.75" customHeight="1" x14ac:dyDescent="0.25">
      <c r="G791" s="1"/>
    </row>
    <row r="792" spans="7:7" ht="15.75" customHeight="1" x14ac:dyDescent="0.25">
      <c r="G792" s="1"/>
    </row>
    <row r="793" spans="7:7" ht="15.75" customHeight="1" x14ac:dyDescent="0.25">
      <c r="G793" s="1"/>
    </row>
    <row r="794" spans="7:7" ht="15.75" customHeight="1" x14ac:dyDescent="0.25">
      <c r="G794" s="1"/>
    </row>
    <row r="795" spans="7:7" ht="15.75" customHeight="1" x14ac:dyDescent="0.25">
      <c r="G795" s="1"/>
    </row>
    <row r="796" spans="7:7" ht="15.75" customHeight="1" x14ac:dyDescent="0.25">
      <c r="G796" s="1"/>
    </row>
    <row r="797" spans="7:7" ht="15.75" customHeight="1" x14ac:dyDescent="0.25">
      <c r="G797" s="1"/>
    </row>
    <row r="798" spans="7:7" ht="15.75" customHeight="1" x14ac:dyDescent="0.25">
      <c r="G798" s="1"/>
    </row>
    <row r="799" spans="7:7" ht="15.75" customHeight="1" x14ac:dyDescent="0.25">
      <c r="G799" s="1"/>
    </row>
    <row r="800" spans="7:7" ht="15.75" customHeight="1" x14ac:dyDescent="0.25">
      <c r="G800" s="1"/>
    </row>
    <row r="801" spans="7:7" ht="15.75" customHeight="1" x14ac:dyDescent="0.25">
      <c r="G801" s="1"/>
    </row>
    <row r="802" spans="7:7" ht="15.75" customHeight="1" x14ac:dyDescent="0.25">
      <c r="G802" s="1"/>
    </row>
    <row r="803" spans="7:7" ht="15.75" customHeight="1" x14ac:dyDescent="0.25">
      <c r="G803" s="1"/>
    </row>
    <row r="804" spans="7:7" ht="15.75" customHeight="1" x14ac:dyDescent="0.25">
      <c r="G804" s="1"/>
    </row>
    <row r="805" spans="7:7" ht="15.75" customHeight="1" x14ac:dyDescent="0.25">
      <c r="G805" s="1"/>
    </row>
    <row r="806" spans="7:7" ht="15.75" customHeight="1" x14ac:dyDescent="0.25">
      <c r="G806" s="1"/>
    </row>
    <row r="807" spans="7:7" ht="15.75" customHeight="1" x14ac:dyDescent="0.25">
      <c r="G807" s="1"/>
    </row>
    <row r="808" spans="7:7" ht="15.75" customHeight="1" x14ac:dyDescent="0.25">
      <c r="G808" s="1"/>
    </row>
    <row r="809" spans="7:7" ht="15.75" customHeight="1" x14ac:dyDescent="0.25">
      <c r="G809" s="1"/>
    </row>
    <row r="810" spans="7:7" ht="15.75" customHeight="1" x14ac:dyDescent="0.25">
      <c r="G810" s="1"/>
    </row>
    <row r="811" spans="7:7" ht="15.75" customHeight="1" x14ac:dyDescent="0.25">
      <c r="G811" s="1"/>
    </row>
    <row r="812" spans="7:7" ht="15.75" customHeight="1" x14ac:dyDescent="0.25">
      <c r="G812" s="1"/>
    </row>
    <row r="813" spans="7:7" ht="15.75" customHeight="1" x14ac:dyDescent="0.25">
      <c r="G813" s="1"/>
    </row>
    <row r="814" spans="7:7" ht="15.75" customHeight="1" x14ac:dyDescent="0.25">
      <c r="G814" s="1"/>
    </row>
    <row r="815" spans="7:7" ht="15.75" customHeight="1" x14ac:dyDescent="0.25">
      <c r="G815" s="1"/>
    </row>
    <row r="816" spans="7:7" ht="15.75" customHeight="1" x14ac:dyDescent="0.25">
      <c r="G816" s="1"/>
    </row>
    <row r="817" spans="7:7" ht="15.75" customHeight="1" x14ac:dyDescent="0.25">
      <c r="G817" s="1"/>
    </row>
    <row r="818" spans="7:7" ht="15.75" customHeight="1" x14ac:dyDescent="0.25">
      <c r="G818" s="1"/>
    </row>
    <row r="819" spans="7:7" ht="15.75" customHeight="1" x14ac:dyDescent="0.25">
      <c r="G819" s="1"/>
    </row>
    <row r="820" spans="7:7" ht="15.75" customHeight="1" x14ac:dyDescent="0.25">
      <c r="G820" s="1"/>
    </row>
    <row r="821" spans="7:7" ht="15.75" customHeight="1" x14ac:dyDescent="0.25">
      <c r="G821" s="1"/>
    </row>
    <row r="822" spans="7:7" ht="15.75" customHeight="1" x14ac:dyDescent="0.25">
      <c r="G822" s="1"/>
    </row>
    <row r="823" spans="7:7" ht="15.75" customHeight="1" x14ac:dyDescent="0.25">
      <c r="G823" s="1"/>
    </row>
    <row r="824" spans="7:7" ht="15.75" customHeight="1" x14ac:dyDescent="0.25">
      <c r="G824" s="1"/>
    </row>
    <row r="825" spans="7:7" ht="15.75" customHeight="1" x14ac:dyDescent="0.25">
      <c r="G825" s="1"/>
    </row>
    <row r="826" spans="7:7" ht="15.75" customHeight="1" x14ac:dyDescent="0.25">
      <c r="G826" s="1"/>
    </row>
    <row r="827" spans="7:7" ht="15.75" customHeight="1" x14ac:dyDescent="0.25">
      <c r="G827" s="1"/>
    </row>
    <row r="828" spans="7:7" ht="15.75" customHeight="1" x14ac:dyDescent="0.25">
      <c r="G828" s="1"/>
    </row>
    <row r="829" spans="7:7" ht="15.75" customHeight="1" x14ac:dyDescent="0.25">
      <c r="G829" s="1"/>
    </row>
    <row r="830" spans="7:7" ht="15.75" customHeight="1" x14ac:dyDescent="0.25">
      <c r="G830" s="1"/>
    </row>
    <row r="831" spans="7:7" ht="15.75" customHeight="1" x14ac:dyDescent="0.25">
      <c r="G831" s="1"/>
    </row>
    <row r="832" spans="7:7" ht="15.75" customHeight="1" x14ac:dyDescent="0.25">
      <c r="G832" s="1"/>
    </row>
    <row r="833" spans="7:7" ht="15.75" customHeight="1" x14ac:dyDescent="0.25">
      <c r="G833" s="1"/>
    </row>
    <row r="834" spans="7:7" ht="15.75" customHeight="1" x14ac:dyDescent="0.25">
      <c r="G834" s="1"/>
    </row>
    <row r="835" spans="7:7" ht="15.75" customHeight="1" x14ac:dyDescent="0.25">
      <c r="G835" s="1"/>
    </row>
    <row r="836" spans="7:7" ht="15.75" customHeight="1" x14ac:dyDescent="0.25">
      <c r="G836" s="1"/>
    </row>
    <row r="837" spans="7:7" ht="15.75" customHeight="1" x14ac:dyDescent="0.25">
      <c r="G837" s="1"/>
    </row>
    <row r="838" spans="7:7" ht="15.75" customHeight="1" x14ac:dyDescent="0.25">
      <c r="G838" s="1"/>
    </row>
    <row r="839" spans="7:7" ht="15.75" customHeight="1" x14ac:dyDescent="0.25">
      <c r="G839" s="1"/>
    </row>
    <row r="840" spans="7:7" ht="15.75" customHeight="1" x14ac:dyDescent="0.25">
      <c r="G840" s="1"/>
    </row>
    <row r="841" spans="7:7" ht="15.75" customHeight="1" x14ac:dyDescent="0.25">
      <c r="G841" s="1"/>
    </row>
    <row r="842" spans="7:7" ht="15.75" customHeight="1" x14ac:dyDescent="0.25">
      <c r="G842" s="1"/>
    </row>
    <row r="843" spans="7:7" ht="15.75" customHeight="1" x14ac:dyDescent="0.25">
      <c r="G843" s="1"/>
    </row>
    <row r="844" spans="7:7" ht="15.75" customHeight="1" x14ac:dyDescent="0.25">
      <c r="G844" s="1"/>
    </row>
    <row r="845" spans="7:7" ht="15.75" customHeight="1" x14ac:dyDescent="0.25">
      <c r="G845" s="1"/>
    </row>
    <row r="846" spans="7:7" ht="15.75" customHeight="1" x14ac:dyDescent="0.25">
      <c r="G846" s="1"/>
    </row>
    <row r="847" spans="7:7" ht="15.75" customHeight="1" x14ac:dyDescent="0.25">
      <c r="G847" s="1"/>
    </row>
    <row r="848" spans="7:7" ht="15.75" customHeight="1" x14ac:dyDescent="0.25">
      <c r="G848" s="1"/>
    </row>
    <row r="849" spans="7:7" ht="15.75" customHeight="1" x14ac:dyDescent="0.25">
      <c r="G849" s="1"/>
    </row>
    <row r="850" spans="7:7" ht="15.75" customHeight="1" x14ac:dyDescent="0.25">
      <c r="G850" s="1"/>
    </row>
    <row r="851" spans="7:7" ht="15.75" customHeight="1" x14ac:dyDescent="0.25">
      <c r="G851" s="1"/>
    </row>
    <row r="852" spans="7:7" ht="15.75" customHeight="1" x14ac:dyDescent="0.25">
      <c r="G852" s="1"/>
    </row>
    <row r="853" spans="7:7" ht="15.75" customHeight="1" x14ac:dyDescent="0.25">
      <c r="G853" s="1"/>
    </row>
    <row r="854" spans="7:7" ht="15.75" customHeight="1" x14ac:dyDescent="0.25">
      <c r="G854" s="1"/>
    </row>
    <row r="855" spans="7:7" ht="15.75" customHeight="1" x14ac:dyDescent="0.25">
      <c r="G855" s="1"/>
    </row>
    <row r="856" spans="7:7" ht="15.75" customHeight="1" x14ac:dyDescent="0.25">
      <c r="G856" s="1"/>
    </row>
    <row r="857" spans="7:7" ht="15.75" customHeight="1" x14ac:dyDescent="0.25">
      <c r="G857" s="1"/>
    </row>
    <row r="858" spans="7:7" ht="15.75" customHeight="1" x14ac:dyDescent="0.25">
      <c r="G858" s="1"/>
    </row>
    <row r="859" spans="7:7" ht="15.75" customHeight="1" x14ac:dyDescent="0.25">
      <c r="G859" s="1"/>
    </row>
    <row r="860" spans="7:7" ht="15.75" customHeight="1" x14ac:dyDescent="0.25">
      <c r="G860" s="1"/>
    </row>
    <row r="861" spans="7:7" ht="15.75" customHeight="1" x14ac:dyDescent="0.25">
      <c r="G861" s="1"/>
    </row>
    <row r="862" spans="7:7" ht="15.75" customHeight="1" x14ac:dyDescent="0.25">
      <c r="G862" s="1"/>
    </row>
    <row r="863" spans="7:7" ht="15.75" customHeight="1" x14ac:dyDescent="0.25">
      <c r="G863" s="1"/>
    </row>
    <row r="864" spans="7:7" ht="15.75" customHeight="1" x14ac:dyDescent="0.25">
      <c r="G864" s="1"/>
    </row>
    <row r="865" spans="7:7" ht="15.75" customHeight="1" x14ac:dyDescent="0.25">
      <c r="G865" s="1"/>
    </row>
    <row r="866" spans="7:7" ht="15.75" customHeight="1" x14ac:dyDescent="0.25">
      <c r="G866" s="1"/>
    </row>
    <row r="867" spans="7:7" ht="15.75" customHeight="1" x14ac:dyDescent="0.25">
      <c r="G867" s="1"/>
    </row>
    <row r="868" spans="7:7" ht="15.75" customHeight="1" x14ac:dyDescent="0.25">
      <c r="G868" s="1"/>
    </row>
    <row r="869" spans="7:7" ht="15.75" customHeight="1" x14ac:dyDescent="0.25">
      <c r="G869" s="1"/>
    </row>
    <row r="870" spans="7:7" ht="15.75" customHeight="1" x14ac:dyDescent="0.25">
      <c r="G870" s="1"/>
    </row>
    <row r="871" spans="7:7" ht="15.75" customHeight="1" x14ac:dyDescent="0.25">
      <c r="G871" s="1"/>
    </row>
    <row r="872" spans="7:7" ht="15.75" customHeight="1" x14ac:dyDescent="0.25">
      <c r="G872" s="1"/>
    </row>
    <row r="873" spans="7:7" ht="15.75" customHeight="1" x14ac:dyDescent="0.25">
      <c r="G873" s="1"/>
    </row>
    <row r="874" spans="7:7" ht="15.75" customHeight="1" x14ac:dyDescent="0.25">
      <c r="G874" s="1"/>
    </row>
    <row r="875" spans="7:7" ht="15.75" customHeight="1" x14ac:dyDescent="0.25">
      <c r="G875" s="1"/>
    </row>
    <row r="876" spans="7:7" ht="15.75" customHeight="1" x14ac:dyDescent="0.25">
      <c r="G876" s="1"/>
    </row>
    <row r="877" spans="7:7" ht="15.75" customHeight="1" x14ac:dyDescent="0.25">
      <c r="G877" s="1"/>
    </row>
    <row r="878" spans="7:7" ht="15.75" customHeight="1" x14ac:dyDescent="0.25">
      <c r="G878" s="1"/>
    </row>
    <row r="879" spans="7:7" ht="15.75" customHeight="1" x14ac:dyDescent="0.25">
      <c r="G879" s="1"/>
    </row>
    <row r="880" spans="7:7" ht="15.75" customHeight="1" x14ac:dyDescent="0.25">
      <c r="G880" s="1"/>
    </row>
    <row r="881" spans="7:7" ht="15.75" customHeight="1" x14ac:dyDescent="0.25">
      <c r="G881" s="1"/>
    </row>
    <row r="882" spans="7:7" ht="15.75" customHeight="1" x14ac:dyDescent="0.25">
      <c r="G882" s="1"/>
    </row>
    <row r="883" spans="7:7" ht="15.75" customHeight="1" x14ac:dyDescent="0.25">
      <c r="G883" s="1"/>
    </row>
    <row r="884" spans="7:7" ht="15.75" customHeight="1" x14ac:dyDescent="0.25">
      <c r="G884" s="1"/>
    </row>
    <row r="885" spans="7:7" ht="15.75" customHeight="1" x14ac:dyDescent="0.25">
      <c r="G885" s="1"/>
    </row>
    <row r="886" spans="7:7" ht="15.75" customHeight="1" x14ac:dyDescent="0.25">
      <c r="G886" s="1"/>
    </row>
    <row r="887" spans="7:7" ht="15.75" customHeight="1" x14ac:dyDescent="0.25">
      <c r="G887" s="1"/>
    </row>
    <row r="888" spans="7:7" ht="15.75" customHeight="1" x14ac:dyDescent="0.25">
      <c r="G888" s="1"/>
    </row>
    <row r="889" spans="7:7" ht="15.75" customHeight="1" x14ac:dyDescent="0.25">
      <c r="G889" s="1"/>
    </row>
    <row r="890" spans="7:7" ht="15.75" customHeight="1" x14ac:dyDescent="0.25">
      <c r="G890" s="1"/>
    </row>
    <row r="891" spans="7:7" ht="15.75" customHeight="1" x14ac:dyDescent="0.25">
      <c r="G891" s="1"/>
    </row>
    <row r="892" spans="7:7" ht="15.75" customHeight="1" x14ac:dyDescent="0.25">
      <c r="G892" s="1"/>
    </row>
    <row r="893" spans="7:7" ht="15.75" customHeight="1" x14ac:dyDescent="0.25">
      <c r="G893" s="1"/>
    </row>
    <row r="894" spans="7:7" ht="15.75" customHeight="1" x14ac:dyDescent="0.25">
      <c r="G894" s="1"/>
    </row>
    <row r="895" spans="7:7" ht="15.75" customHeight="1" x14ac:dyDescent="0.25">
      <c r="G895" s="1"/>
    </row>
    <row r="896" spans="7:7" ht="15.75" customHeight="1" x14ac:dyDescent="0.25">
      <c r="G896" s="1"/>
    </row>
    <row r="897" spans="7:7" ht="15.75" customHeight="1" x14ac:dyDescent="0.25">
      <c r="G897" s="1"/>
    </row>
    <row r="898" spans="7:7" ht="15.75" customHeight="1" x14ac:dyDescent="0.25">
      <c r="G898" s="1"/>
    </row>
    <row r="899" spans="7:7" ht="15.75" customHeight="1" x14ac:dyDescent="0.25">
      <c r="G899" s="1"/>
    </row>
    <row r="900" spans="7:7" ht="15.75" customHeight="1" x14ac:dyDescent="0.25">
      <c r="G900" s="1"/>
    </row>
    <row r="901" spans="7:7" ht="15.75" customHeight="1" x14ac:dyDescent="0.25">
      <c r="G901" s="1"/>
    </row>
    <row r="902" spans="7:7" ht="15.75" customHeight="1" x14ac:dyDescent="0.25">
      <c r="G902" s="1"/>
    </row>
    <row r="903" spans="7:7" ht="15.75" customHeight="1" x14ac:dyDescent="0.25">
      <c r="G903" s="1"/>
    </row>
    <row r="904" spans="7:7" ht="15.75" customHeight="1" x14ac:dyDescent="0.25">
      <c r="G904" s="1"/>
    </row>
    <row r="905" spans="7:7" ht="15.75" customHeight="1" x14ac:dyDescent="0.25">
      <c r="G905" s="1"/>
    </row>
    <row r="906" spans="7:7" ht="15.75" customHeight="1" x14ac:dyDescent="0.25">
      <c r="G906" s="1"/>
    </row>
    <row r="907" spans="7:7" ht="15.75" customHeight="1" x14ac:dyDescent="0.25">
      <c r="G907" s="1"/>
    </row>
    <row r="908" spans="7:7" ht="15.75" customHeight="1" x14ac:dyDescent="0.25">
      <c r="G908" s="1"/>
    </row>
    <row r="909" spans="7:7" ht="15.75" customHeight="1" x14ac:dyDescent="0.25">
      <c r="G909" s="1"/>
    </row>
    <row r="910" spans="7:7" ht="15.75" customHeight="1" x14ac:dyDescent="0.25">
      <c r="G910" s="1"/>
    </row>
    <row r="911" spans="7:7" ht="15.75" customHeight="1" x14ac:dyDescent="0.25">
      <c r="G911" s="1"/>
    </row>
    <row r="912" spans="7:7" ht="15.75" customHeight="1" x14ac:dyDescent="0.25">
      <c r="G912" s="1"/>
    </row>
    <row r="913" spans="7:7" ht="15.75" customHeight="1" x14ac:dyDescent="0.25">
      <c r="G913" s="1"/>
    </row>
    <row r="914" spans="7:7" ht="15.75" customHeight="1" x14ac:dyDescent="0.25">
      <c r="G914" s="1"/>
    </row>
    <row r="915" spans="7:7" ht="15.75" customHeight="1" x14ac:dyDescent="0.25">
      <c r="G915" s="1"/>
    </row>
    <row r="916" spans="7:7" ht="15.75" customHeight="1" x14ac:dyDescent="0.25">
      <c r="G916" s="1"/>
    </row>
    <row r="917" spans="7:7" ht="15.75" customHeight="1" x14ac:dyDescent="0.25">
      <c r="G917" s="1"/>
    </row>
    <row r="918" spans="7:7" ht="15.75" customHeight="1" x14ac:dyDescent="0.25">
      <c r="G918" s="1"/>
    </row>
    <row r="919" spans="7:7" ht="15.75" customHeight="1" x14ac:dyDescent="0.25">
      <c r="G919" s="1"/>
    </row>
    <row r="920" spans="7:7" ht="15.75" customHeight="1" x14ac:dyDescent="0.25">
      <c r="G920" s="1"/>
    </row>
    <row r="921" spans="7:7" ht="15.75" customHeight="1" x14ac:dyDescent="0.25">
      <c r="G921" s="1"/>
    </row>
    <row r="922" spans="7:7" ht="15.75" customHeight="1" x14ac:dyDescent="0.25">
      <c r="G922" s="1"/>
    </row>
    <row r="923" spans="7:7" ht="15.75" customHeight="1" x14ac:dyDescent="0.25">
      <c r="G923" s="1"/>
    </row>
    <row r="924" spans="7:7" ht="15.75" customHeight="1" x14ac:dyDescent="0.25">
      <c r="G924" s="1"/>
    </row>
    <row r="925" spans="7:7" ht="15.75" customHeight="1" x14ac:dyDescent="0.25">
      <c r="G925" s="1"/>
    </row>
    <row r="926" spans="7:7" ht="15.75" customHeight="1" x14ac:dyDescent="0.25">
      <c r="G926" s="1"/>
    </row>
    <row r="927" spans="7:7" ht="15.75" customHeight="1" x14ac:dyDescent="0.25">
      <c r="G927" s="1"/>
    </row>
    <row r="928" spans="7:7" ht="15.75" customHeight="1" x14ac:dyDescent="0.25">
      <c r="G928" s="1"/>
    </row>
    <row r="929" spans="7:7" ht="15.75" customHeight="1" x14ac:dyDescent="0.25">
      <c r="G929" s="1"/>
    </row>
    <row r="930" spans="7:7" ht="15.75" customHeight="1" x14ac:dyDescent="0.25">
      <c r="G930" s="1"/>
    </row>
    <row r="931" spans="7:7" ht="15.75" customHeight="1" x14ac:dyDescent="0.25">
      <c r="G931" s="1"/>
    </row>
    <row r="932" spans="7:7" ht="15.75" customHeight="1" x14ac:dyDescent="0.25">
      <c r="G932" s="1"/>
    </row>
    <row r="933" spans="7:7" ht="15.75" customHeight="1" x14ac:dyDescent="0.25">
      <c r="G933" s="1"/>
    </row>
    <row r="934" spans="7:7" ht="15.75" customHeight="1" x14ac:dyDescent="0.25">
      <c r="G934" s="1"/>
    </row>
    <row r="935" spans="7:7" ht="15.75" customHeight="1" x14ac:dyDescent="0.25">
      <c r="G935" s="1"/>
    </row>
    <row r="936" spans="7:7" ht="15.75" customHeight="1" x14ac:dyDescent="0.25">
      <c r="G936" s="1"/>
    </row>
    <row r="937" spans="7:7" ht="15.75" customHeight="1" x14ac:dyDescent="0.25">
      <c r="G937" s="1"/>
    </row>
    <row r="938" spans="7:7" ht="15.75" customHeight="1" x14ac:dyDescent="0.25">
      <c r="G938" s="1"/>
    </row>
    <row r="939" spans="7:7" ht="15.75" customHeight="1" x14ac:dyDescent="0.25">
      <c r="G939" s="1"/>
    </row>
    <row r="940" spans="7:7" ht="15.75" customHeight="1" x14ac:dyDescent="0.25">
      <c r="G940" s="1"/>
    </row>
    <row r="941" spans="7:7" ht="15.75" customHeight="1" x14ac:dyDescent="0.25">
      <c r="G941" s="1"/>
    </row>
    <row r="942" spans="7:7" ht="15.75" customHeight="1" x14ac:dyDescent="0.25">
      <c r="G942" s="1"/>
    </row>
    <row r="943" spans="7:7" ht="15.75" customHeight="1" x14ac:dyDescent="0.25">
      <c r="G943" s="1"/>
    </row>
    <row r="944" spans="7:7" ht="15.75" customHeight="1" x14ac:dyDescent="0.25">
      <c r="G944" s="1"/>
    </row>
    <row r="945" spans="7:7" ht="15.75" customHeight="1" x14ac:dyDescent="0.25">
      <c r="G945" s="1"/>
    </row>
    <row r="946" spans="7:7" ht="15.75" customHeight="1" x14ac:dyDescent="0.25">
      <c r="G946" s="1"/>
    </row>
    <row r="947" spans="7:7" ht="15.75" customHeight="1" x14ac:dyDescent="0.25">
      <c r="G947" s="1"/>
    </row>
    <row r="948" spans="7:7" ht="15.75" customHeight="1" x14ac:dyDescent="0.25">
      <c r="G948" s="1"/>
    </row>
    <row r="949" spans="7:7" ht="15.75" customHeight="1" x14ac:dyDescent="0.25">
      <c r="G949" s="1"/>
    </row>
    <row r="950" spans="7:7" ht="15.75" customHeight="1" x14ac:dyDescent="0.25">
      <c r="G950" s="1"/>
    </row>
    <row r="951" spans="7:7" ht="15.75" customHeight="1" x14ac:dyDescent="0.25">
      <c r="G951" s="1"/>
    </row>
    <row r="952" spans="7:7" ht="15.75" customHeight="1" x14ac:dyDescent="0.25">
      <c r="G952" s="1"/>
    </row>
    <row r="953" spans="7:7" ht="15.75" customHeight="1" x14ac:dyDescent="0.25">
      <c r="G953" s="1"/>
    </row>
    <row r="954" spans="7:7" ht="15.75" customHeight="1" x14ac:dyDescent="0.25">
      <c r="G954" s="1"/>
    </row>
    <row r="955" spans="7:7" ht="15.75" customHeight="1" x14ac:dyDescent="0.25">
      <c r="G955" s="1"/>
    </row>
    <row r="956" spans="7:7" ht="15.75" customHeight="1" x14ac:dyDescent="0.25">
      <c r="G956" s="1"/>
    </row>
    <row r="957" spans="7:7" ht="15.75" customHeight="1" x14ac:dyDescent="0.25">
      <c r="G957" s="1"/>
    </row>
    <row r="958" spans="7:7" ht="15.75" customHeight="1" x14ac:dyDescent="0.25">
      <c r="G958" s="1"/>
    </row>
    <row r="959" spans="7:7" ht="15.75" customHeight="1" x14ac:dyDescent="0.25">
      <c r="G959" s="1"/>
    </row>
    <row r="960" spans="7:7" ht="15.75" customHeight="1" x14ac:dyDescent="0.25">
      <c r="G960" s="1"/>
    </row>
    <row r="961" spans="7:7" ht="15.75" customHeight="1" x14ac:dyDescent="0.25">
      <c r="G961" s="1"/>
    </row>
    <row r="962" spans="7:7" ht="15.75" customHeight="1" x14ac:dyDescent="0.25">
      <c r="G962" s="1"/>
    </row>
    <row r="963" spans="7:7" ht="15.75" customHeight="1" x14ac:dyDescent="0.25">
      <c r="G963" s="1"/>
    </row>
    <row r="964" spans="7:7" ht="15.75" customHeight="1" x14ac:dyDescent="0.25">
      <c r="G964" s="1"/>
    </row>
    <row r="965" spans="7:7" ht="15.75" customHeight="1" x14ac:dyDescent="0.25">
      <c r="G965" s="1"/>
    </row>
    <row r="966" spans="7:7" ht="15.75" customHeight="1" x14ac:dyDescent="0.25">
      <c r="G966" s="1"/>
    </row>
    <row r="967" spans="7:7" ht="15.75" customHeight="1" x14ac:dyDescent="0.25">
      <c r="G967" s="1"/>
    </row>
    <row r="968" spans="7:7" ht="15.75" customHeight="1" x14ac:dyDescent="0.25">
      <c r="G968" s="1"/>
    </row>
    <row r="969" spans="7:7" ht="15.75" customHeight="1" x14ac:dyDescent="0.25">
      <c r="G969" s="1"/>
    </row>
    <row r="970" spans="7:7" ht="15.75" customHeight="1" x14ac:dyDescent="0.25">
      <c r="G970" s="1"/>
    </row>
    <row r="971" spans="7:7" ht="15.75" customHeight="1" x14ac:dyDescent="0.25">
      <c r="G971" s="1"/>
    </row>
    <row r="972" spans="7:7" ht="15.75" customHeight="1" x14ac:dyDescent="0.25">
      <c r="G972" s="1"/>
    </row>
    <row r="973" spans="7:7" ht="15.75" customHeight="1" x14ac:dyDescent="0.25">
      <c r="G973" s="1"/>
    </row>
    <row r="974" spans="7:7" ht="15.75" customHeight="1" x14ac:dyDescent="0.25">
      <c r="G974" s="1"/>
    </row>
    <row r="975" spans="7:7" ht="15.75" customHeight="1" x14ac:dyDescent="0.25">
      <c r="G975" s="1"/>
    </row>
    <row r="976" spans="7:7" ht="15.75" customHeight="1" x14ac:dyDescent="0.25">
      <c r="G976" s="1"/>
    </row>
    <row r="977" spans="7:7" ht="15.75" customHeight="1" x14ac:dyDescent="0.25">
      <c r="G977" s="1"/>
    </row>
    <row r="978" spans="7:7" ht="15.75" customHeight="1" x14ac:dyDescent="0.25">
      <c r="G978" s="1"/>
    </row>
    <row r="979" spans="7:7" ht="15.75" customHeight="1" x14ac:dyDescent="0.25">
      <c r="G979" s="1"/>
    </row>
    <row r="980" spans="7:7" ht="15.75" customHeight="1" x14ac:dyDescent="0.25">
      <c r="G980" s="1"/>
    </row>
    <row r="981" spans="7:7" ht="15.75" customHeight="1" x14ac:dyDescent="0.25">
      <c r="G981" s="1"/>
    </row>
    <row r="982" spans="7:7" ht="15.75" customHeight="1" x14ac:dyDescent="0.25">
      <c r="G982" s="1"/>
    </row>
    <row r="983" spans="7:7" ht="15.75" customHeight="1" x14ac:dyDescent="0.25">
      <c r="G983" s="1"/>
    </row>
    <row r="984" spans="7:7" ht="15.75" customHeight="1" x14ac:dyDescent="0.25">
      <c r="G984" s="1"/>
    </row>
    <row r="985" spans="7:7" ht="15.75" customHeight="1" x14ac:dyDescent="0.25">
      <c r="G985" s="1"/>
    </row>
    <row r="986" spans="7:7" ht="15.75" customHeight="1" x14ac:dyDescent="0.25">
      <c r="G986" s="1"/>
    </row>
    <row r="987" spans="7:7" ht="15.75" customHeight="1" x14ac:dyDescent="0.25">
      <c r="G987" s="1"/>
    </row>
    <row r="988" spans="7:7" ht="15.75" customHeight="1" x14ac:dyDescent="0.25">
      <c r="G988" s="1"/>
    </row>
    <row r="989" spans="7:7" ht="15.75" customHeight="1" x14ac:dyDescent="0.25">
      <c r="G989" s="1"/>
    </row>
    <row r="990" spans="7:7" ht="15.75" customHeight="1" x14ac:dyDescent="0.25">
      <c r="G990" s="1"/>
    </row>
    <row r="991" spans="7:7" ht="15.75" customHeight="1" x14ac:dyDescent="0.25">
      <c r="G991" s="1"/>
    </row>
    <row r="992" spans="7:7" ht="15.75" customHeight="1" x14ac:dyDescent="0.25">
      <c r="G992" s="1"/>
    </row>
    <row r="993" spans="7:7" ht="15.75" customHeight="1" x14ac:dyDescent="0.25">
      <c r="G993" s="1"/>
    </row>
    <row r="994" spans="7:7" ht="15.75" customHeight="1" x14ac:dyDescent="0.25">
      <c r="G994" s="1"/>
    </row>
    <row r="995" spans="7:7" ht="15.75" customHeight="1" x14ac:dyDescent="0.25">
      <c r="G995" s="1"/>
    </row>
    <row r="996" spans="7:7" ht="15.75" customHeight="1" x14ac:dyDescent="0.25">
      <c r="G996" s="1"/>
    </row>
    <row r="997" spans="7:7" ht="15.75" customHeight="1" x14ac:dyDescent="0.25">
      <c r="G997" s="1"/>
    </row>
    <row r="998" spans="7:7" ht="15.75" customHeight="1" x14ac:dyDescent="0.25">
      <c r="G998" s="1"/>
    </row>
    <row r="999" spans="7:7" ht="15.75" customHeight="1" x14ac:dyDescent="0.25">
      <c r="G999" s="1"/>
    </row>
    <row r="1000" spans="7:7" ht="15" customHeight="1" x14ac:dyDescent="0.25">
      <c r="G1000" s="1"/>
    </row>
    <row r="1001" spans="7:7" ht="15" customHeight="1" x14ac:dyDescent="0.25">
      <c r="G1001" s="1"/>
    </row>
    <row r="1002" spans="7:7" ht="15" customHeight="1" x14ac:dyDescent="0.25">
      <c r="G1002" s="1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5A8E-DEBE-41BC-87FB-0371DDE754AA}">
  <dimension ref="A1:L78"/>
  <sheetViews>
    <sheetView tabSelected="1" topLeftCell="A63" zoomScale="80" zoomScaleNormal="80" workbookViewId="0">
      <selection activeCell="A78" sqref="A78"/>
    </sheetView>
  </sheetViews>
  <sheetFormatPr baseColWidth="10" defaultRowHeight="12.5" x14ac:dyDescent="0.25"/>
  <cols>
    <col min="1" max="1" width="33.26953125" customWidth="1"/>
    <col min="2" max="2" width="45.08984375" customWidth="1"/>
    <col min="3" max="3" width="53.6328125" customWidth="1"/>
    <col min="4" max="4" width="21.90625" customWidth="1"/>
    <col min="5" max="5" width="25.08984375" customWidth="1"/>
    <col min="6" max="6" width="16.54296875" customWidth="1"/>
    <col min="7" max="7" width="25.7265625" customWidth="1"/>
    <col min="8" max="8" width="15.81640625" customWidth="1"/>
    <col min="9" max="9" width="18.7265625" customWidth="1"/>
    <col min="10" max="10" width="28.54296875" customWidth="1"/>
  </cols>
  <sheetData>
    <row r="1" spans="1:12" x14ac:dyDescent="0.25">
      <c r="A1" s="202" t="s">
        <v>107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x14ac:dyDescent="0.25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</row>
    <row r="3" spans="1:12" ht="13" thickBot="1" x14ac:dyDescent="0.3"/>
    <row r="4" spans="1:12" ht="12.5" customHeight="1" x14ac:dyDescent="0.25">
      <c r="C4" s="210" t="s">
        <v>115</v>
      </c>
      <c r="D4" s="204" t="s">
        <v>116</v>
      </c>
      <c r="E4" s="212"/>
      <c r="F4" s="204" t="s">
        <v>117</v>
      </c>
      <c r="G4" s="206" t="s">
        <v>118</v>
      </c>
      <c r="H4" s="207"/>
    </row>
    <row r="5" spans="1:12" ht="12.5" customHeight="1" x14ac:dyDescent="0.25">
      <c r="C5" s="211"/>
      <c r="D5" s="205"/>
      <c r="E5" s="213"/>
      <c r="F5" s="205"/>
      <c r="G5" s="208"/>
      <c r="H5" s="209"/>
    </row>
    <row r="6" spans="1:12" ht="18" x14ac:dyDescent="0.4">
      <c r="C6" s="81" t="s">
        <v>108</v>
      </c>
      <c r="D6" s="214" t="s">
        <v>110</v>
      </c>
      <c r="E6" s="215"/>
      <c r="F6" s="80" t="s">
        <v>112</v>
      </c>
      <c r="G6" s="193" t="s">
        <v>113</v>
      </c>
      <c r="H6" s="194"/>
    </row>
    <row r="7" spans="1:12" ht="18.5" thickBot="1" x14ac:dyDescent="0.45">
      <c r="C7" s="82" t="s">
        <v>109</v>
      </c>
      <c r="D7" s="191" t="s">
        <v>111</v>
      </c>
      <c r="E7" s="192"/>
      <c r="F7" s="83"/>
      <c r="G7" s="195" t="s">
        <v>114</v>
      </c>
      <c r="H7" s="196"/>
    </row>
    <row r="9" spans="1:12" ht="13" thickBot="1" x14ac:dyDescent="0.3"/>
    <row r="10" spans="1:12" ht="17.5" x14ac:dyDescent="0.35">
      <c r="C10" s="164"/>
      <c r="D10" s="78"/>
      <c r="E10" s="78"/>
      <c r="F10" s="178"/>
      <c r="G10" s="179"/>
      <c r="H10" s="179"/>
      <c r="I10" s="79"/>
    </row>
    <row r="11" spans="1:12" ht="17.5" x14ac:dyDescent="0.35">
      <c r="C11" s="170" t="s">
        <v>142</v>
      </c>
      <c r="D11" s="172"/>
      <c r="E11" s="171"/>
      <c r="F11" s="65"/>
      <c r="G11" s="180"/>
      <c r="H11" s="44"/>
      <c r="I11" s="182"/>
    </row>
    <row r="12" spans="1:12" ht="17.5" x14ac:dyDescent="0.35">
      <c r="C12" s="174" t="s">
        <v>145</v>
      </c>
      <c r="D12" s="173"/>
      <c r="E12" s="173"/>
      <c r="F12" s="166"/>
      <c r="G12" s="43"/>
      <c r="H12" s="43"/>
      <c r="I12" s="167"/>
    </row>
    <row r="13" spans="1:12" ht="17.5" x14ac:dyDescent="0.35">
      <c r="C13" s="174" t="s">
        <v>143</v>
      </c>
      <c r="D13" s="65"/>
      <c r="E13" s="65"/>
      <c r="F13" s="173"/>
      <c r="G13" s="43"/>
      <c r="H13" s="45"/>
      <c r="I13" s="47"/>
    </row>
    <row r="14" spans="1:12" ht="17.5" x14ac:dyDescent="0.35">
      <c r="C14" s="174" t="s">
        <v>144</v>
      </c>
      <c r="D14" s="166"/>
      <c r="E14" s="77"/>
      <c r="F14" s="65"/>
      <c r="G14" s="165"/>
      <c r="H14" s="43"/>
      <c r="I14" s="46"/>
    </row>
    <row r="15" spans="1:12" ht="17.5" x14ac:dyDescent="0.35">
      <c r="C15" s="174" t="s">
        <v>119</v>
      </c>
      <c r="D15" s="65"/>
      <c r="E15" s="166"/>
      <c r="F15" s="77"/>
      <c r="G15" s="42"/>
      <c r="H15" s="43"/>
      <c r="I15" s="46"/>
    </row>
    <row r="16" spans="1:12" ht="17.5" x14ac:dyDescent="0.35">
      <c r="C16" s="175"/>
      <c r="D16" s="177"/>
      <c r="E16" s="181"/>
      <c r="F16" s="177"/>
      <c r="G16" s="165"/>
      <c r="H16" s="43"/>
      <c r="I16" s="46"/>
    </row>
    <row r="17" spans="1:12" ht="13" thickBot="1" x14ac:dyDescent="0.3">
      <c r="C17" s="41"/>
      <c r="D17" s="48"/>
      <c r="E17" s="176"/>
      <c r="F17" s="48"/>
      <c r="G17" s="176"/>
      <c r="H17" s="48"/>
      <c r="I17" s="183"/>
    </row>
    <row r="19" spans="1:12" ht="13.5" customHeight="1" x14ac:dyDescent="0.25"/>
    <row r="20" spans="1:12" ht="13.5" customHeight="1" x14ac:dyDescent="0.25">
      <c r="A20" s="202" t="s">
        <v>134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</row>
    <row r="21" spans="1:12" x14ac:dyDescent="0.25">
      <c r="A21" s="203"/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</row>
    <row r="22" spans="1:12" x14ac:dyDescent="0.25">
      <c r="J22" s="117"/>
    </row>
    <row r="23" spans="1:12" ht="54" x14ac:dyDescent="0.25">
      <c r="A23" s="59" t="s">
        <v>0</v>
      </c>
      <c r="B23" s="64" t="s">
        <v>2</v>
      </c>
      <c r="C23" s="60" t="s">
        <v>120</v>
      </c>
      <c r="D23" s="59" t="s">
        <v>4</v>
      </c>
      <c r="E23" s="59" t="s">
        <v>92</v>
      </c>
      <c r="F23" s="59" t="s">
        <v>126</v>
      </c>
      <c r="G23" s="61" t="s">
        <v>99</v>
      </c>
      <c r="H23" s="66" t="str">
        <f>CONCATENATE("Coût : ", CHAR(10), SUM(H24:H25), " €")</f>
        <v>Coût : 
2400 €</v>
      </c>
      <c r="I23" s="118" t="str">
        <f>CONCATENATE("Coût", CHAR(10),  "(total) : ", CHAR(10), ROUND(SUM(I24:I25)*100, 1), " %")</f>
        <v>Coût
(total) : 
4,7 %</v>
      </c>
      <c r="J23" s="197" t="s">
        <v>133</v>
      </c>
      <c r="K23" s="198"/>
    </row>
    <row r="24" spans="1:12" ht="55.5" customHeight="1" x14ac:dyDescent="0.25">
      <c r="A24" s="54" t="s">
        <v>6</v>
      </c>
      <c r="B24" s="7" t="s">
        <v>122</v>
      </c>
      <c r="C24" s="55" t="s">
        <v>9</v>
      </c>
      <c r="D24" s="6">
        <v>13</v>
      </c>
      <c r="E24" s="49" t="s">
        <v>93</v>
      </c>
      <c r="F24" s="50">
        <v>3</v>
      </c>
      <c r="G24" s="51" t="s">
        <v>102</v>
      </c>
      <c r="H24" s="72">
        <v>900</v>
      </c>
      <c r="I24" s="119">
        <f>H24/50950</f>
        <v>1.7664376840039256E-2</v>
      </c>
      <c r="J24" s="219">
        <f>SUM(F24:F25)</f>
        <v>8</v>
      </c>
      <c r="K24" s="220"/>
    </row>
    <row r="25" spans="1:12" ht="60.5" customHeight="1" x14ac:dyDescent="0.25">
      <c r="A25" s="54" t="s">
        <v>11</v>
      </c>
      <c r="B25" s="55" t="s">
        <v>121</v>
      </c>
      <c r="C25" s="55" t="s">
        <v>12</v>
      </c>
      <c r="D25" s="6">
        <v>5</v>
      </c>
      <c r="E25" s="49" t="s">
        <v>93</v>
      </c>
      <c r="F25" s="50">
        <v>5</v>
      </c>
      <c r="G25" s="51" t="s">
        <v>102</v>
      </c>
      <c r="H25" s="72">
        <v>1500</v>
      </c>
      <c r="I25" s="119">
        <f t="shared" ref="I25" si="0">H25/50950</f>
        <v>2.9440628066732092E-2</v>
      </c>
      <c r="J25" s="70"/>
      <c r="K25" s="71"/>
    </row>
    <row r="26" spans="1:12" ht="20.5" customHeight="1" x14ac:dyDescent="0.25">
      <c r="A26" s="84"/>
      <c r="B26" s="85"/>
      <c r="C26" s="85"/>
      <c r="D26" s="86"/>
      <c r="E26" s="87"/>
      <c r="F26" s="97"/>
      <c r="G26" s="101"/>
      <c r="H26" s="123"/>
      <c r="I26" s="124"/>
      <c r="J26" s="70"/>
      <c r="K26" s="71"/>
    </row>
    <row r="27" spans="1:12" ht="20.5" customHeight="1" x14ac:dyDescent="0.25">
      <c r="A27" s="189" t="s">
        <v>135</v>
      </c>
      <c r="B27" s="190"/>
      <c r="C27" s="190"/>
      <c r="D27" s="190"/>
      <c r="E27" s="190"/>
      <c r="F27" s="190"/>
      <c r="G27" s="190"/>
      <c r="H27" s="190"/>
      <c r="I27" s="190"/>
      <c r="J27" s="190"/>
      <c r="K27" s="190"/>
      <c r="L27" s="190"/>
    </row>
    <row r="28" spans="1:12" ht="20.5" customHeight="1" x14ac:dyDescent="0.25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</row>
    <row r="29" spans="1:12" ht="20.5" customHeight="1" x14ac:dyDescent="0.25">
      <c r="A29" s="84"/>
      <c r="B29" s="85"/>
      <c r="C29" s="85"/>
      <c r="D29" s="120"/>
      <c r="E29" s="121"/>
      <c r="F29" s="122"/>
      <c r="G29" s="88"/>
      <c r="H29" s="89"/>
      <c r="I29" s="90"/>
      <c r="J29" s="70"/>
      <c r="K29" s="71"/>
    </row>
    <row r="30" spans="1:12" ht="50.5" customHeight="1" x14ac:dyDescent="0.25">
      <c r="A30" s="59" t="s">
        <v>0</v>
      </c>
      <c r="B30" s="64" t="s">
        <v>2</v>
      </c>
      <c r="C30" s="60" t="s">
        <v>120</v>
      </c>
      <c r="D30" s="59" t="s">
        <v>4</v>
      </c>
      <c r="E30" s="59" t="s">
        <v>92</v>
      </c>
      <c r="F30" s="59" t="s">
        <v>126</v>
      </c>
      <c r="G30" s="61" t="s">
        <v>99</v>
      </c>
      <c r="H30" s="62" t="str">
        <f>CONCATENATE("Coût : ", CHAR(10), SUM(H31:H50), " €")</f>
        <v>Coût : 
29050 €</v>
      </c>
      <c r="I30" s="63" t="str">
        <f>CONCATENATE("Coût", CHAR(10),  "(total) : ", CHAR(10), ROUND(SUM(I31:I50)*100, 1), " %")</f>
        <v>Coût
(total) : 
57 %</v>
      </c>
      <c r="J30" s="94" t="s">
        <v>133</v>
      </c>
      <c r="K30" s="95"/>
    </row>
    <row r="31" spans="1:12" ht="74.5" customHeight="1" x14ac:dyDescent="0.25">
      <c r="A31" s="54" t="s">
        <v>14</v>
      </c>
      <c r="B31" s="55" t="s">
        <v>123</v>
      </c>
      <c r="C31" s="55" t="s">
        <v>17</v>
      </c>
      <c r="D31" s="56">
        <v>50</v>
      </c>
      <c r="E31" s="49" t="s">
        <v>93</v>
      </c>
      <c r="F31" s="50">
        <v>15</v>
      </c>
      <c r="G31" s="51" t="s">
        <v>103</v>
      </c>
      <c r="H31" s="52">
        <v>5250</v>
      </c>
      <c r="I31" s="53">
        <f t="shared" ref="I31" si="1">H31/50950</f>
        <v>0.10304219823356231</v>
      </c>
      <c r="J31" s="216">
        <f>F31</f>
        <v>15</v>
      </c>
      <c r="K31" s="217"/>
    </row>
    <row r="32" spans="1:12" ht="20.5" customHeight="1" x14ac:dyDescent="0.25">
      <c r="A32" s="84"/>
      <c r="B32" s="85"/>
      <c r="C32" s="85"/>
      <c r="D32" s="86"/>
      <c r="E32" s="87"/>
      <c r="F32" s="97"/>
      <c r="G32" s="101"/>
      <c r="H32" s="96"/>
      <c r="I32" s="102"/>
      <c r="J32" s="103"/>
      <c r="K32" s="71"/>
    </row>
    <row r="33" spans="1:12" ht="20.5" customHeight="1" x14ac:dyDescent="0.25">
      <c r="A33" s="189" t="s">
        <v>137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</row>
    <row r="34" spans="1:12" ht="20.5" customHeight="1" x14ac:dyDescent="0.25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</row>
    <row r="35" spans="1:12" ht="20.5" customHeight="1" x14ac:dyDescent="0.25">
      <c r="A35" s="84"/>
      <c r="B35" s="85"/>
      <c r="C35" s="85"/>
      <c r="D35" s="92"/>
      <c r="E35" s="91"/>
      <c r="F35" s="110"/>
      <c r="G35" s="98"/>
      <c r="H35" s="100"/>
      <c r="I35" s="99"/>
      <c r="J35" s="70"/>
      <c r="K35" s="71"/>
    </row>
    <row r="36" spans="1:12" ht="54" x14ac:dyDescent="0.25">
      <c r="A36" s="59" t="s">
        <v>0</v>
      </c>
      <c r="B36" s="64" t="s">
        <v>2</v>
      </c>
      <c r="C36" s="60" t="s">
        <v>120</v>
      </c>
      <c r="D36" s="59" t="s">
        <v>4</v>
      </c>
      <c r="E36" s="59" t="s">
        <v>92</v>
      </c>
      <c r="F36" s="59" t="s">
        <v>126</v>
      </c>
      <c r="G36" s="61" t="s">
        <v>99</v>
      </c>
      <c r="H36" s="62" t="str">
        <f>CONCATENATE("Coût : ", CHAR(10), SUM(H37:H43), " €")</f>
        <v>Coût : 
22500 €</v>
      </c>
      <c r="I36" s="63" t="str">
        <f>CONCATENATE("Coût", CHAR(10),  "(total) : ", CHAR(10), ROUND(SUM(I37:I43)*100, 1), " %")</f>
        <v>Coût
(total) : 
44,2 %</v>
      </c>
      <c r="J36" s="94" t="s">
        <v>133</v>
      </c>
      <c r="K36" s="95"/>
    </row>
    <row r="37" spans="1:12" ht="81.5" customHeight="1" x14ac:dyDescent="0.25">
      <c r="A37" s="54" t="s">
        <v>19</v>
      </c>
      <c r="B37" s="55" t="s">
        <v>125</v>
      </c>
      <c r="C37" s="55" t="s">
        <v>21</v>
      </c>
      <c r="D37" s="56">
        <v>100</v>
      </c>
      <c r="E37" s="49" t="s">
        <v>93</v>
      </c>
      <c r="F37" s="50">
        <v>25</v>
      </c>
      <c r="G37" s="51" t="s">
        <v>104</v>
      </c>
      <c r="H37" s="52">
        <v>20000</v>
      </c>
      <c r="I37" s="53">
        <f t="shared" ref="I37" si="2">H37/50950</f>
        <v>0.39254170755642787</v>
      </c>
      <c r="J37" s="216">
        <f>F37</f>
        <v>25</v>
      </c>
      <c r="K37" s="217"/>
    </row>
    <row r="38" spans="1:12" ht="20.5" customHeight="1" x14ac:dyDescent="0.25">
      <c r="A38" s="84"/>
      <c r="B38" s="85"/>
      <c r="C38" s="85"/>
      <c r="D38" s="92"/>
      <c r="E38" s="91"/>
      <c r="F38" s="109"/>
      <c r="G38" s="108"/>
      <c r="H38" s="105"/>
      <c r="I38" s="106"/>
      <c r="J38" s="70"/>
      <c r="K38" s="71"/>
    </row>
    <row r="39" spans="1:12" ht="20.5" customHeight="1" x14ac:dyDescent="0.25">
      <c r="A39" s="189" t="s">
        <v>136</v>
      </c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</row>
    <row r="40" spans="1:12" ht="20.5" customHeight="1" x14ac:dyDescent="0.25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</row>
    <row r="41" spans="1:12" ht="20.5" customHeight="1" x14ac:dyDescent="0.25">
      <c r="A41" s="84"/>
      <c r="B41" s="85"/>
      <c r="C41" s="85"/>
      <c r="D41" s="92"/>
      <c r="E41" s="91"/>
      <c r="F41" s="111"/>
      <c r="G41" s="107"/>
      <c r="H41" s="105"/>
      <c r="I41" s="104"/>
      <c r="J41" s="70"/>
      <c r="K41" s="71"/>
    </row>
    <row r="42" spans="1:12" ht="56" customHeight="1" x14ac:dyDescent="0.25">
      <c r="A42" s="59" t="s">
        <v>0</v>
      </c>
      <c r="B42" s="64" t="s">
        <v>2</v>
      </c>
      <c r="C42" s="60" t="s">
        <v>120</v>
      </c>
      <c r="D42" s="59" t="s">
        <v>4</v>
      </c>
      <c r="E42" s="59" t="s">
        <v>92</v>
      </c>
      <c r="F42" s="59" t="s">
        <v>126</v>
      </c>
      <c r="G42" s="61" t="s">
        <v>99</v>
      </c>
      <c r="H42" s="62" t="str">
        <f>CONCATENATE("Coût : ", CHAR(10), SUM(H43:H50), " €")</f>
        <v>Coût : 
3800 €</v>
      </c>
      <c r="I42" s="63" t="str">
        <f>CONCATENATE("Coût", CHAR(10),  "(total) : ", CHAR(10), ROUND(SUM(I43:I50)*100, 1), " %")</f>
        <v>Coût
(total) : 
7,5 %</v>
      </c>
      <c r="J42" s="184" t="s">
        <v>133</v>
      </c>
      <c r="K42" s="112"/>
    </row>
    <row r="43" spans="1:12" ht="51.5" customHeight="1" x14ac:dyDescent="0.25">
      <c r="A43" s="54" t="s">
        <v>23</v>
      </c>
      <c r="B43" s="55" t="s">
        <v>124</v>
      </c>
      <c r="C43" s="55" t="s">
        <v>25</v>
      </c>
      <c r="D43" s="56">
        <v>13</v>
      </c>
      <c r="E43" s="49" t="s">
        <v>93</v>
      </c>
      <c r="F43" s="50">
        <v>10</v>
      </c>
      <c r="G43" s="51" t="s">
        <v>105</v>
      </c>
      <c r="H43" s="52">
        <v>2500</v>
      </c>
      <c r="I43" s="53">
        <f t="shared" ref="I43" si="3">H43/50950</f>
        <v>4.9067713444553483E-2</v>
      </c>
      <c r="J43" s="193">
        <f>F43</f>
        <v>10</v>
      </c>
      <c r="K43" s="199"/>
    </row>
    <row r="44" spans="1:12" ht="19" customHeight="1" x14ac:dyDescent="0.25"/>
    <row r="45" spans="1:12" ht="13.5" customHeight="1" x14ac:dyDescent="0.25">
      <c r="A45" s="186" t="s">
        <v>138</v>
      </c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</row>
    <row r="46" spans="1:12" ht="27.5" customHeight="1" x14ac:dyDescent="0.25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</row>
    <row r="47" spans="1:12" ht="32" customHeight="1" x14ac:dyDescent="0.25"/>
    <row r="48" spans="1:12" ht="54" x14ac:dyDescent="0.25">
      <c r="A48" s="132" t="s">
        <v>0</v>
      </c>
      <c r="B48" s="133" t="s">
        <v>2</v>
      </c>
      <c r="C48" s="133" t="s">
        <v>120</v>
      </c>
      <c r="D48" s="134" t="s">
        <v>4</v>
      </c>
      <c r="E48" s="134" t="s">
        <v>92</v>
      </c>
      <c r="F48" s="134" t="s">
        <v>126</v>
      </c>
      <c r="G48" s="135" t="s">
        <v>99</v>
      </c>
      <c r="H48" s="136" t="str">
        <f>CONCATENATE("Coût : ", CHAR(10), SUM(H50:H51), " €")</f>
        <v>Coût : 
900 €</v>
      </c>
      <c r="I48" s="128" t="str">
        <f>CONCATENATE("Coût", CHAR(10),  "(total) : ", CHAR(10), ROUND(SUM(I50:I51)*100, 1), " %")</f>
        <v>Coût
(total) : 
1,8 %</v>
      </c>
      <c r="J48" s="125" t="s">
        <v>133</v>
      </c>
      <c r="K48" s="112"/>
    </row>
    <row r="49" spans="1:12" ht="26" x14ac:dyDescent="0.25">
      <c r="A49" s="137" t="s">
        <v>27</v>
      </c>
      <c r="B49" s="55" t="s">
        <v>127</v>
      </c>
      <c r="C49" s="55" t="s">
        <v>29</v>
      </c>
      <c r="D49" s="56">
        <v>5</v>
      </c>
      <c r="E49" s="49" t="s">
        <v>93</v>
      </c>
      <c r="F49" s="50">
        <v>5</v>
      </c>
      <c r="G49" s="51" t="s">
        <v>106</v>
      </c>
      <c r="H49" s="72">
        <v>1000</v>
      </c>
      <c r="I49" s="119">
        <f t="shared" ref="I49" si="4">H49/50950</f>
        <v>1.9627085377821395E-2</v>
      </c>
      <c r="J49" s="200">
        <f>SUM(F49:F51)</f>
        <v>8</v>
      </c>
      <c r="K49" s="201"/>
    </row>
    <row r="50" spans="1:12" ht="50" customHeight="1" x14ac:dyDescent="0.25">
      <c r="A50" s="137" t="s">
        <v>61</v>
      </c>
      <c r="B50" s="55" t="s">
        <v>128</v>
      </c>
      <c r="C50" s="55" t="s">
        <v>63</v>
      </c>
      <c r="D50" s="56">
        <v>5</v>
      </c>
      <c r="E50" s="49" t="s">
        <v>93</v>
      </c>
      <c r="F50" s="57">
        <v>1</v>
      </c>
      <c r="G50" s="58" t="s">
        <v>102</v>
      </c>
      <c r="H50" s="67">
        <v>300</v>
      </c>
      <c r="I50" s="68">
        <f>H50/50950</f>
        <v>5.8881256133464181E-3</v>
      </c>
      <c r="J50" s="126"/>
      <c r="K50" s="113"/>
    </row>
    <row r="51" spans="1:12" ht="51.5" customHeight="1" x14ac:dyDescent="0.25">
      <c r="A51" s="138" t="s">
        <v>65</v>
      </c>
      <c r="B51" s="139" t="s">
        <v>129</v>
      </c>
      <c r="C51" s="139" t="s">
        <v>67</v>
      </c>
      <c r="D51" s="140">
        <v>5</v>
      </c>
      <c r="E51" s="141" t="s">
        <v>93</v>
      </c>
      <c r="F51" s="142">
        <v>2</v>
      </c>
      <c r="G51" s="143" t="s">
        <v>102</v>
      </c>
      <c r="H51" s="144">
        <v>600</v>
      </c>
      <c r="I51" s="68">
        <f t="shared" ref="I51" si="5">H51/50950</f>
        <v>1.1776251226692836E-2</v>
      </c>
      <c r="J51" s="127"/>
      <c r="K51" s="114"/>
    </row>
    <row r="52" spans="1:12" ht="21.5" customHeight="1" x14ac:dyDescent="0.25">
      <c r="A52" s="84"/>
      <c r="B52" s="85"/>
      <c r="C52" s="85"/>
      <c r="D52" s="92"/>
      <c r="E52" s="91"/>
      <c r="F52" s="129"/>
      <c r="G52" s="93"/>
      <c r="H52" s="130"/>
      <c r="I52" s="131"/>
      <c r="K52" s="162"/>
    </row>
    <row r="53" spans="1:12" ht="15.5" customHeight="1" x14ac:dyDescent="0.25">
      <c r="A53" s="186" t="s">
        <v>139</v>
      </c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</row>
    <row r="54" spans="1:12" ht="20.5" customHeight="1" x14ac:dyDescent="0.25">
      <c r="A54" s="188"/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</row>
    <row r="55" spans="1:12" ht="20" customHeight="1" x14ac:dyDescent="0.25">
      <c r="A55" s="84"/>
      <c r="B55" s="85"/>
      <c r="C55" s="85"/>
      <c r="D55" s="92"/>
      <c r="E55" s="91"/>
      <c r="F55" s="129"/>
      <c r="G55" s="93"/>
      <c r="H55" s="130"/>
      <c r="I55" s="131"/>
      <c r="K55" s="163"/>
    </row>
    <row r="56" spans="1:12" ht="48.5" customHeight="1" x14ac:dyDescent="0.25">
      <c r="A56" s="59" t="s">
        <v>0</v>
      </c>
      <c r="B56" s="60" t="s">
        <v>2</v>
      </c>
      <c r="C56" s="60" t="s">
        <v>120</v>
      </c>
      <c r="D56" s="59" t="s">
        <v>4</v>
      </c>
      <c r="E56" s="59" t="s">
        <v>92</v>
      </c>
      <c r="F56" s="59" t="s">
        <v>126</v>
      </c>
      <c r="G56" s="61" t="s">
        <v>99</v>
      </c>
      <c r="H56" s="66" t="str">
        <f>CONCATENATE("Coût : ", CHAR(10), SUM(H61:H67), " €")</f>
        <v>Coût : 
2100 €</v>
      </c>
      <c r="I56" s="128" t="str">
        <f>CONCATENATE("Coût", CHAR(10),  "(total) : ", CHAR(10), ROUND(SUM(I61:I67)*100, 1), " %")</f>
        <v>Coût
(total) : 
4,1 %</v>
      </c>
      <c r="J56" s="197" t="s">
        <v>133</v>
      </c>
      <c r="K56" s="198"/>
    </row>
    <row r="57" spans="1:12" ht="66" customHeight="1" x14ac:dyDescent="0.25">
      <c r="A57" s="54" t="s">
        <v>69</v>
      </c>
      <c r="B57" s="55" t="s">
        <v>69</v>
      </c>
      <c r="C57" s="55" t="s">
        <v>71</v>
      </c>
      <c r="D57" s="56">
        <v>50</v>
      </c>
      <c r="E57" s="49" t="s">
        <v>93</v>
      </c>
      <c r="F57" s="57">
        <v>7</v>
      </c>
      <c r="G57" s="58" t="s">
        <v>102</v>
      </c>
      <c r="H57" s="67">
        <v>2100</v>
      </c>
      <c r="I57" s="68">
        <f t="shared" ref="I57:I60" si="6">H57/50950</f>
        <v>4.1216879293424928E-2</v>
      </c>
      <c r="J57" s="223">
        <f>SUM(F57:F60)</f>
        <v>10</v>
      </c>
      <c r="K57" s="223"/>
    </row>
    <row r="58" spans="1:12" ht="74" customHeight="1" x14ac:dyDescent="0.25">
      <c r="A58" s="54" t="s">
        <v>77</v>
      </c>
      <c r="B58" s="55" t="s">
        <v>130</v>
      </c>
      <c r="C58" s="55" t="s">
        <v>79</v>
      </c>
      <c r="D58" s="56">
        <v>1</v>
      </c>
      <c r="E58" s="49" t="s">
        <v>93</v>
      </c>
      <c r="F58" s="57">
        <v>1</v>
      </c>
      <c r="G58" s="58" t="s">
        <v>102</v>
      </c>
      <c r="H58" s="67">
        <v>300</v>
      </c>
      <c r="I58" s="68">
        <f t="shared" si="6"/>
        <v>5.8881256133464181E-3</v>
      </c>
      <c r="K58" s="161"/>
      <c r="L58" s="74"/>
    </row>
    <row r="59" spans="1:12" ht="63" customHeight="1" x14ac:dyDescent="0.25">
      <c r="A59" s="54" t="s">
        <v>81</v>
      </c>
      <c r="B59" s="55" t="s">
        <v>132</v>
      </c>
      <c r="C59" s="55" t="s">
        <v>82</v>
      </c>
      <c r="D59" s="56">
        <v>1</v>
      </c>
      <c r="E59" s="49" t="s">
        <v>93</v>
      </c>
      <c r="F59" s="57">
        <v>1</v>
      </c>
      <c r="G59" s="58" t="s">
        <v>102</v>
      </c>
      <c r="H59" s="67">
        <v>300</v>
      </c>
      <c r="I59" s="68">
        <f t="shared" si="6"/>
        <v>5.8881256133464181E-3</v>
      </c>
      <c r="K59" s="160"/>
      <c r="L59" s="74"/>
    </row>
    <row r="60" spans="1:12" ht="59" customHeight="1" x14ac:dyDescent="0.25">
      <c r="A60" s="54" t="s">
        <v>84</v>
      </c>
      <c r="B60" s="55" t="s">
        <v>84</v>
      </c>
      <c r="C60" s="55" t="s">
        <v>86</v>
      </c>
      <c r="D60" s="56">
        <v>1</v>
      </c>
      <c r="E60" s="49" t="s">
        <v>93</v>
      </c>
      <c r="F60" s="57">
        <v>1</v>
      </c>
      <c r="G60" s="58" t="s">
        <v>102</v>
      </c>
      <c r="H60" s="67">
        <v>300</v>
      </c>
      <c r="I60" s="68">
        <f t="shared" si="6"/>
        <v>5.8881256133464181E-3</v>
      </c>
      <c r="K60" s="160"/>
      <c r="L60" s="74"/>
    </row>
    <row r="61" spans="1:12" ht="20" customHeight="1" x14ac:dyDescent="0.25">
      <c r="L61" s="69"/>
    </row>
    <row r="62" spans="1:12" x14ac:dyDescent="0.25">
      <c r="A62" s="186" t="s">
        <v>140</v>
      </c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</row>
    <row r="63" spans="1:12" ht="34.5" customHeight="1" x14ac:dyDescent="0.25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</row>
    <row r="64" spans="1:12" ht="21.5" customHeight="1" x14ac:dyDescent="0.25"/>
    <row r="65" spans="1:12" ht="54" x14ac:dyDescent="0.25">
      <c r="A65" s="145" t="s">
        <v>0</v>
      </c>
      <c r="B65" s="146" t="s">
        <v>2</v>
      </c>
      <c r="C65" s="146" t="s">
        <v>120</v>
      </c>
      <c r="D65" s="145" t="s">
        <v>4</v>
      </c>
      <c r="E65" s="145" t="s">
        <v>92</v>
      </c>
      <c r="F65" s="145" t="s">
        <v>126</v>
      </c>
      <c r="G65" s="147" t="s">
        <v>99</v>
      </c>
      <c r="H65" s="148" t="str">
        <f>CONCATENATE("Coût : ", CHAR(10), SUM(H67:H78), " €")</f>
        <v>Coût : 
6500 €</v>
      </c>
      <c r="I65" s="128" t="str">
        <f>CONCATENATE("Coût", CHAR(10),  "(total) : ", CHAR(10), ROUND(SUM(I67:I78)*100, 1), " %")</f>
        <v>Coût
(total) : 
12,8 %</v>
      </c>
      <c r="J65" s="221" t="s">
        <v>133</v>
      </c>
      <c r="K65" s="198"/>
    </row>
    <row r="66" spans="1:12" ht="37.5" x14ac:dyDescent="0.25">
      <c r="A66" s="149" t="s">
        <v>88</v>
      </c>
      <c r="B66" s="150" t="s">
        <v>88</v>
      </c>
      <c r="C66" s="150" t="s">
        <v>90</v>
      </c>
      <c r="D66" s="151">
        <v>8</v>
      </c>
      <c r="E66" s="152" t="s">
        <v>93</v>
      </c>
      <c r="F66" s="153">
        <v>4</v>
      </c>
      <c r="G66" s="154" t="s">
        <v>102</v>
      </c>
      <c r="H66" s="155">
        <v>1200</v>
      </c>
      <c r="I66" s="68">
        <f t="shared" ref="I66" si="7">H66/50950</f>
        <v>2.3552502453385672E-2</v>
      </c>
      <c r="J66" s="224">
        <f>SUM(F66:F68)</f>
        <v>12</v>
      </c>
      <c r="K66" s="223"/>
    </row>
    <row r="67" spans="1:12" ht="44" customHeight="1" x14ac:dyDescent="0.25">
      <c r="A67" s="149" t="s">
        <v>54</v>
      </c>
      <c r="B67" s="150" t="s">
        <v>54</v>
      </c>
      <c r="C67" s="150" t="s">
        <v>56</v>
      </c>
      <c r="D67" s="151">
        <v>13</v>
      </c>
      <c r="E67" s="152" t="s">
        <v>96</v>
      </c>
      <c r="F67" s="153">
        <v>3</v>
      </c>
      <c r="G67" s="156" t="s">
        <v>102</v>
      </c>
      <c r="H67" s="157">
        <v>900</v>
      </c>
      <c r="I67" s="158">
        <f>H67/50950</f>
        <v>1.7664376840039256E-2</v>
      </c>
      <c r="J67" s="115"/>
      <c r="K67" s="116"/>
    </row>
    <row r="68" spans="1:12" ht="48" customHeight="1" x14ac:dyDescent="0.25">
      <c r="A68" s="149" t="s">
        <v>58</v>
      </c>
      <c r="B68" s="150" t="s">
        <v>58</v>
      </c>
      <c r="C68" s="150" t="s">
        <v>60</v>
      </c>
      <c r="D68" s="151">
        <v>20</v>
      </c>
      <c r="E68" s="152" t="s">
        <v>96</v>
      </c>
      <c r="F68" s="153">
        <v>5</v>
      </c>
      <c r="G68" s="156" t="s">
        <v>103</v>
      </c>
      <c r="H68" s="157">
        <v>1750</v>
      </c>
      <c r="I68" s="158">
        <f t="shared" ref="I68:I78" si="8">H68/50950</f>
        <v>3.4347399411187439E-2</v>
      </c>
      <c r="J68" s="70"/>
      <c r="K68" s="71"/>
    </row>
    <row r="69" spans="1:12" ht="29" customHeight="1" x14ac:dyDescent="0.25">
      <c r="A69" s="84"/>
      <c r="B69" s="85"/>
      <c r="C69" s="85"/>
      <c r="D69" s="92"/>
      <c r="E69" s="91"/>
      <c r="F69" s="129"/>
      <c r="G69" s="88"/>
      <c r="H69" s="89"/>
      <c r="I69" s="90"/>
      <c r="J69" s="70"/>
      <c r="K69" s="71"/>
    </row>
    <row r="70" spans="1:12" ht="32" customHeight="1" x14ac:dyDescent="0.25">
      <c r="A70" s="186" t="s">
        <v>141</v>
      </c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</row>
    <row r="71" spans="1:12" ht="19.5" customHeight="1" x14ac:dyDescent="0.25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</row>
    <row r="72" spans="1:12" ht="19.5" customHeight="1" x14ac:dyDescent="0.25">
      <c r="A72" s="159"/>
      <c r="B72" s="159"/>
      <c r="C72" s="159"/>
      <c r="D72" s="159"/>
      <c r="E72" s="159"/>
      <c r="F72" s="159"/>
      <c r="G72" s="159"/>
      <c r="H72" s="159"/>
      <c r="I72" s="159"/>
      <c r="J72" s="159"/>
      <c r="K72" s="159"/>
      <c r="L72" s="159"/>
    </row>
    <row r="73" spans="1:12" ht="48" customHeight="1" x14ac:dyDescent="0.25">
      <c r="A73" s="145" t="s">
        <v>0</v>
      </c>
      <c r="B73" s="146" t="s">
        <v>2</v>
      </c>
      <c r="C73" s="146" t="s">
        <v>120</v>
      </c>
      <c r="D73" s="145" t="s">
        <v>4</v>
      </c>
      <c r="E73" s="145" t="s">
        <v>92</v>
      </c>
      <c r="F73" s="145" t="s">
        <v>126</v>
      </c>
      <c r="G73" s="147" t="s">
        <v>99</v>
      </c>
      <c r="H73" s="148" t="str">
        <f>CONCATENATE("Coût : ", CHAR(10), SUM(H75:H85), " €")</f>
        <v>Coût : 
3550 €</v>
      </c>
      <c r="I73" s="128" t="str">
        <f>CONCATENATE("Coût", CHAR(10),  "(total) : ", CHAR(10), ROUND(SUM(I75:I85)*100, 1), " %")</f>
        <v>Coût
(total) : 
7 %</v>
      </c>
      <c r="J73" s="221" t="s">
        <v>133</v>
      </c>
      <c r="K73" s="198"/>
    </row>
    <row r="74" spans="1:12" ht="45.5" customHeight="1" x14ac:dyDescent="0.25">
      <c r="A74" s="54" t="s">
        <v>73</v>
      </c>
      <c r="B74" s="55" t="s">
        <v>73</v>
      </c>
      <c r="C74" s="55" t="s">
        <v>75</v>
      </c>
      <c r="D74" s="56">
        <v>1</v>
      </c>
      <c r="E74" s="49" t="s">
        <v>96</v>
      </c>
      <c r="F74" s="57">
        <v>1</v>
      </c>
      <c r="G74" s="51" t="s">
        <v>102</v>
      </c>
      <c r="H74" s="72">
        <v>300</v>
      </c>
      <c r="I74" s="73">
        <f t="shared" si="8"/>
        <v>5.8881256133464181E-3</v>
      </c>
      <c r="J74" s="222">
        <f>SUM(F74:F78)</f>
        <v>12</v>
      </c>
      <c r="K74" s="199"/>
    </row>
    <row r="75" spans="1:12" ht="42.5" customHeight="1" x14ac:dyDescent="0.25">
      <c r="A75" s="54" t="s">
        <v>30</v>
      </c>
      <c r="B75" s="55" t="s">
        <v>30</v>
      </c>
      <c r="C75" s="55" t="s">
        <v>32</v>
      </c>
      <c r="D75" s="56">
        <v>20</v>
      </c>
      <c r="E75" s="49" t="s">
        <v>94</v>
      </c>
      <c r="F75" s="57">
        <v>4</v>
      </c>
      <c r="G75" s="51" t="s">
        <v>102</v>
      </c>
      <c r="H75" s="72">
        <v>1200</v>
      </c>
      <c r="I75" s="73">
        <f t="shared" si="8"/>
        <v>2.3552502453385672E-2</v>
      </c>
      <c r="J75" s="70"/>
      <c r="K75" s="71"/>
    </row>
    <row r="76" spans="1:12" ht="34" customHeight="1" x14ac:dyDescent="0.25">
      <c r="A76" s="54" t="s">
        <v>34</v>
      </c>
      <c r="B76" s="55" t="s">
        <v>34</v>
      </c>
      <c r="C76" s="55" t="s">
        <v>36</v>
      </c>
      <c r="D76" s="56">
        <v>1</v>
      </c>
      <c r="E76" s="49" t="s">
        <v>94</v>
      </c>
      <c r="F76" s="57">
        <v>1</v>
      </c>
      <c r="G76" s="51" t="s">
        <v>102</v>
      </c>
      <c r="H76" s="72">
        <v>300</v>
      </c>
      <c r="I76" s="73">
        <f t="shared" si="8"/>
        <v>5.8881256133464181E-3</v>
      </c>
      <c r="J76" s="70"/>
      <c r="K76" s="71"/>
    </row>
    <row r="77" spans="1:12" ht="31.5" customHeight="1" x14ac:dyDescent="0.25">
      <c r="A77" s="54" t="s">
        <v>38</v>
      </c>
      <c r="B77" s="55" t="s">
        <v>38</v>
      </c>
      <c r="C77" s="55" t="s">
        <v>40</v>
      </c>
      <c r="D77" s="56">
        <v>1</v>
      </c>
      <c r="E77" s="49" t="s">
        <v>94</v>
      </c>
      <c r="F77" s="57">
        <v>1</v>
      </c>
      <c r="G77" s="51" t="s">
        <v>102</v>
      </c>
      <c r="H77" s="72">
        <v>300</v>
      </c>
      <c r="I77" s="73">
        <f t="shared" si="8"/>
        <v>5.8881256133464181E-3</v>
      </c>
      <c r="J77" s="168"/>
      <c r="K77" s="75"/>
    </row>
    <row r="78" spans="1:12" ht="44" customHeight="1" x14ac:dyDescent="0.3">
      <c r="A78" s="54" t="s">
        <v>46</v>
      </c>
      <c r="B78" s="55" t="s">
        <v>46</v>
      </c>
      <c r="C78" s="55" t="s">
        <v>48</v>
      </c>
      <c r="D78" s="56">
        <v>20</v>
      </c>
      <c r="E78" s="49" t="s">
        <v>94</v>
      </c>
      <c r="F78" s="57">
        <v>5</v>
      </c>
      <c r="G78" s="51" t="s">
        <v>103</v>
      </c>
      <c r="H78" s="72">
        <v>1750</v>
      </c>
      <c r="I78" s="158">
        <f t="shared" si="8"/>
        <v>3.4347399411187439E-2</v>
      </c>
      <c r="J78" s="169"/>
      <c r="K78" s="76"/>
      <c r="L78" s="74"/>
    </row>
  </sheetData>
  <mergeCells count="29">
    <mergeCell ref="J73:K73"/>
    <mergeCell ref="J74:K74"/>
    <mergeCell ref="J57:K57"/>
    <mergeCell ref="J56:K56"/>
    <mergeCell ref="J65:K65"/>
    <mergeCell ref="J66:K66"/>
    <mergeCell ref="A62:L63"/>
    <mergeCell ref="A70:L71"/>
    <mergeCell ref="A1:L2"/>
    <mergeCell ref="F4:F5"/>
    <mergeCell ref="G4:H5"/>
    <mergeCell ref="A45:L46"/>
    <mergeCell ref="A20:L21"/>
    <mergeCell ref="C4:C5"/>
    <mergeCell ref="D4:E5"/>
    <mergeCell ref="D6:E6"/>
    <mergeCell ref="J31:K31"/>
    <mergeCell ref="A27:L28"/>
    <mergeCell ref="A33:L34"/>
    <mergeCell ref="J24:K24"/>
    <mergeCell ref="J37:K37"/>
    <mergeCell ref="A53:L54"/>
    <mergeCell ref="A39:L40"/>
    <mergeCell ref="D7:E7"/>
    <mergeCell ref="G6:H6"/>
    <mergeCell ref="G7:H7"/>
    <mergeCell ref="J23:K23"/>
    <mergeCell ref="J43:K43"/>
    <mergeCell ref="J49:K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Sprints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 HABACHI Imane</cp:lastModifiedBy>
  <cp:revision/>
  <dcterms:created xsi:type="dcterms:W3CDTF">2024-09-03T11:48:11Z</dcterms:created>
  <dcterms:modified xsi:type="dcterms:W3CDTF">2024-10-31T15:14:28Z</dcterms:modified>
  <cp:category/>
  <cp:contentStatus/>
</cp:coreProperties>
</file>