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nejabari/Downloads/XLS/"/>
    </mc:Choice>
  </mc:AlternateContent>
  <xr:revisionPtr revIDLastSave="0" documentId="13_ncr:1_{B4372ED3-E957-234E-92F7-5565A92B21FA}" xr6:coauthVersionLast="47" xr6:coauthVersionMax="47" xr10:uidLastSave="{00000000-0000-0000-0000-000000000000}"/>
  <bookViews>
    <workbookView xWindow="780" yWindow="500" windowWidth="27640" windowHeight="16380" xr2:uid="{8FCCE563-11A5-3C45-BCEE-47F040DD61A0}"/>
  </bookViews>
  <sheets>
    <sheet name="RR_BEL" sheetId="1" r:id="rId1"/>
    <sheet name="RR_ALL" sheetId="2" r:id="rId2"/>
  </sheets>
  <definedNames>
    <definedName name="_xlnm._FilterDatabase" localSheetId="0" hidden="1">RR_BEL!$A$1:$L$417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 s="1"/>
  <c r="B2" i="2" s="1"/>
  <c r="A4" i="2"/>
  <c r="A3" i="2" s="1"/>
  <c r="A2" i="2" s="1"/>
  <c r="D63" i="1"/>
  <c r="B63" i="1"/>
  <c r="A63" i="1"/>
  <c r="A56" i="1"/>
  <c r="A60" i="1" s="1"/>
  <c r="A64" i="1" s="1"/>
  <c r="A52" i="1"/>
  <c r="A55" i="1" s="1"/>
  <c r="A58" i="1" s="1"/>
  <c r="A62" i="1" s="1"/>
  <c r="A66" i="1" s="1"/>
  <c r="A51" i="1"/>
  <c r="A54" i="1" s="1"/>
  <c r="A57" i="1" s="1"/>
  <c r="A61" i="1" s="1"/>
  <c r="A65" i="1" s="1"/>
  <c r="D40" i="1"/>
  <c r="D43" i="1" s="1"/>
  <c r="D46" i="1" s="1"/>
  <c r="D49" i="1" s="1"/>
  <c r="D52" i="1" s="1"/>
  <c r="D55" i="1" s="1"/>
  <c r="D58" i="1" s="1"/>
  <c r="D62" i="1" s="1"/>
  <c r="D66" i="1" s="1"/>
  <c r="B40" i="1"/>
  <c r="D39" i="1"/>
  <c r="D42" i="1" s="1"/>
  <c r="D45" i="1" s="1"/>
  <c r="D48" i="1" s="1"/>
  <c r="D51" i="1" s="1"/>
  <c r="D54" i="1" s="1"/>
  <c r="D57" i="1" s="1"/>
  <c r="D61" i="1" s="1"/>
  <c r="D65" i="1" s="1"/>
  <c r="B39" i="1"/>
  <c r="B42" i="1" s="1"/>
  <c r="D38" i="1"/>
  <c r="D41" i="1" s="1"/>
  <c r="D44" i="1" s="1"/>
  <c r="D47" i="1" s="1"/>
  <c r="D50" i="1" s="1"/>
  <c r="D53" i="1" s="1"/>
  <c r="D56" i="1" s="1"/>
  <c r="D60" i="1" s="1"/>
  <c r="D64" i="1" s="1"/>
  <c r="B38" i="1"/>
  <c r="B41" i="1" s="1"/>
  <c r="B44" i="1" s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45" i="1" l="1"/>
  <c r="B47" i="1"/>
  <c r="B43" i="1"/>
  <c r="B50" i="1" l="1"/>
  <c r="B46" i="1"/>
  <c r="B48" i="1"/>
  <c r="B49" i="1" l="1"/>
  <c r="B51" i="1"/>
  <c r="B53" i="1"/>
  <c r="B54" i="1" l="1"/>
  <c r="B56" i="1"/>
  <c r="B52" i="1"/>
  <c r="B55" i="1" l="1"/>
  <c r="B60" i="1"/>
  <c r="B57" i="1"/>
  <c r="B64" i="1" l="1"/>
  <c r="B61" i="1"/>
  <c r="B58" i="1"/>
  <c r="B65" i="1" l="1"/>
  <c r="B62" i="1"/>
  <c r="B66" i="1" l="1"/>
</calcChain>
</file>

<file path=xl/sharedStrings.xml><?xml version="1.0" encoding="utf-8"?>
<sst xmlns="http://schemas.openxmlformats.org/spreadsheetml/2006/main" count="848" uniqueCount="20">
  <si>
    <t xml:space="preserve">Du </t>
  </si>
  <si>
    <t>Au</t>
  </si>
  <si>
    <t>Date</t>
  </si>
  <si>
    <t>12-17</t>
  </si>
  <si>
    <t>18-64</t>
  </si>
  <si>
    <t>65+</t>
  </si>
  <si>
    <t>05-11</t>
  </si>
  <si>
    <t>ALL</t>
  </si>
  <si>
    <t>IC_NV</t>
  </si>
  <si>
    <t>IC_V</t>
  </si>
  <si>
    <t>IC_V+</t>
  </si>
  <si>
    <t>RR_NVV</t>
  </si>
  <si>
    <t>Age</t>
  </si>
  <si>
    <t>RR_NV</t>
  </si>
  <si>
    <t>Aspect</t>
  </si>
  <si>
    <t>Infection</t>
  </si>
  <si>
    <t>Hopital</t>
  </si>
  <si>
    <t>USI</t>
  </si>
  <si>
    <t>RR_NV_Sciensano</t>
  </si>
  <si>
    <t>RR_NVV_Sciensano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</si>
</sst>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</font>
    <font>
      <sz val="11"/>
      <color rgb="FF565659"/>
      <name val="Calibri Light"/>
      <family val="2"/>
    </font>
    <font>
      <b/>
      <sz val="11"/>
      <color rgb="FF565659"/>
      <name val="Calibri Light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7" fontId="6" fillId="0" borderId="0" xfId="0" applyNumberFormat="1" applyFont="1"/>
    <xf numFmtId="10" fontId="5" fillId="0" borderId="0" xfId="0" applyNumberFormat="1" applyFont="1"/>
    <xf numFmtId="10" fontId="4" fillId="0" borderId="0" xfId="0" applyNumberFormat="1" applyFont="1"/>
    <xf numFmtId="0" fontId="7" fillId="0" borderId="0" xfId="0" applyFont="1"/>
    <xf numFmtId="10" fontId="7" fillId="0" borderId="0" xfId="1" applyNumberFormat="1" applyFont="1"/>
    <xf numFmtId="164" fontId="7" fillId="0" borderId="0" xfId="0" applyNumberFormat="1" applyFont="1"/>
    <xf numFmtId="49" fontId="7" fillId="0" borderId="0" xfId="0" applyNumberFormat="1" applyFont="1"/>
    <xf numFmtId="14" fontId="2" fillId="0" borderId="0" xfId="0" applyNumberFormat="1" applyFont="1" applyAlignment="1">
      <alignment wrapText="1"/>
    </xf>
    <xf numFmtId="14" fontId="7" fillId="0" borderId="0" xfId="0" applyNumberFormat="1" applyFont="1"/>
    <xf numFmtId="14" fontId="4" fillId="0" borderId="0" xfId="0" applyNumberFormat="1" applyFont="1"/>
    <xf numFmtId="164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0" fontId="8" fillId="0" borderId="0" xfId="1" applyNumberFormat="1" applyFont="1" applyFill="1" applyBorder="1" applyAlignment="1">
      <alignment horizontal="right"/>
    </xf>
    <xf numFmtId="10" fontId="8" fillId="0" borderId="0" xfId="1" applyNumberFormat="1" applyFont="1" applyFill="1" applyAlignment="1">
      <alignment horizontal="left"/>
    </xf>
    <xf numFmtId="2" fontId="8" fillId="0" borderId="0" xfId="1" applyNumberFormat="1" applyFont="1" applyBorder="1" applyAlignment="1">
      <alignment horizontal="right"/>
    </xf>
    <xf numFmtId="49" fontId="8" fillId="0" borderId="0" xfId="0" applyNumberFormat="1" applyFont="1" applyAlignment="1">
      <alignment horizontal="right"/>
    </xf>
    <xf numFmtId="10" fontId="2" fillId="0" borderId="0" xfId="1" applyNumberFormat="1" applyFont="1" applyFill="1" applyAlignment="1">
      <alignment horizontal="left" wrapText="1"/>
    </xf>
    <xf numFmtId="10" fontId="2" fillId="0" borderId="0" xfId="0" applyNumberFormat="1" applyFont="1" applyFill="1" applyAlignment="1">
      <alignment horizontal="left" wrapText="1"/>
    </xf>
    <xf numFmtId="0" fontId="4" fillId="0" borderId="0" xfId="0" applyFont="1" applyFill="1"/>
    <xf numFmtId="165" fontId="8" fillId="0" borderId="0" xfId="1" applyNumberFormat="1" applyFont="1" applyFill="1" applyAlignment="1">
      <alignment horizontal="right"/>
    </xf>
    <xf numFmtId="9" fontId="8" fillId="0" borderId="0" xfId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9" fontId="8" fillId="0" borderId="0" xfId="1" applyFont="1" applyFill="1" applyBorder="1" applyAlignment="1">
      <alignment horizontal="right"/>
    </xf>
    <xf numFmtId="10" fontId="8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 wrapText="1"/>
    </xf>
    <xf numFmtId="2" fontId="3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0" fontId="7" fillId="0" borderId="0" xfId="0" applyNumberFormat="1" applyFont="1" applyFill="1" applyAlignment="1">
      <alignment horizontal="right"/>
    </xf>
    <xf numFmtId="2" fontId="7" fillId="0" borderId="0" xfId="1" applyNumberFormat="1" applyFont="1" applyAlignment="1">
      <alignment horizontal="right"/>
    </xf>
    <xf numFmtId="10" fontId="7" fillId="0" borderId="0" xfId="1" applyNumberFormat="1" applyFont="1" applyFill="1" applyAlignment="1">
      <alignment horizontal="right"/>
    </xf>
    <xf numFmtId="10" fontId="8" fillId="0" borderId="0" xfId="1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1" applyNumberFormat="1" applyFont="1" applyAlignment="1">
      <alignment horizontal="right"/>
    </xf>
    <xf numFmtId="10" fontId="4" fillId="0" borderId="0" xfId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927100</xdr:colOff>
      <xdr:row>1</xdr:row>
      <xdr:rowOff>0</xdr:rowOff>
    </xdr:to>
    <xdr:pic>
      <xdr:nvPicPr>
        <xdr:cNvPr id="2" name="Image 1" descr="page29image1654515760">
          <a:extLst>
            <a:ext uri="{FF2B5EF4-FFF2-40B4-BE49-F238E27FC236}">
              <a16:creationId xmlns:a16="http://schemas.microsoft.com/office/drawing/2014/main" id="{404D43B0-9932-9246-AA78-B3EE7988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2895600"/>
          <a:ext cx="1663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914400</xdr:colOff>
      <xdr:row>1</xdr:row>
      <xdr:rowOff>0</xdr:rowOff>
    </xdr:to>
    <xdr:pic>
      <xdr:nvPicPr>
        <xdr:cNvPr id="3" name="Image 2" descr="page29image1654516048">
          <a:extLst>
            <a:ext uri="{FF2B5EF4-FFF2-40B4-BE49-F238E27FC236}">
              <a16:creationId xmlns:a16="http://schemas.microsoft.com/office/drawing/2014/main" id="{849A7189-A6C0-3941-8412-FDD1B5C7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30861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647700</xdr:colOff>
      <xdr:row>1</xdr:row>
      <xdr:rowOff>0</xdr:rowOff>
    </xdr:from>
    <xdr:to>
      <xdr:col>14</xdr:col>
      <xdr:colOff>457200</xdr:colOff>
      <xdr:row>1</xdr:row>
      <xdr:rowOff>0</xdr:rowOff>
    </xdr:to>
    <xdr:pic>
      <xdr:nvPicPr>
        <xdr:cNvPr id="4" name="Image 3" descr="page29image1654516336">
          <a:extLst>
            <a:ext uri="{FF2B5EF4-FFF2-40B4-BE49-F238E27FC236}">
              <a16:creationId xmlns:a16="http://schemas.microsoft.com/office/drawing/2014/main" id="{526EA625-7AE8-674C-937B-B6F6D266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3086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469900</xdr:colOff>
      <xdr:row>1</xdr:row>
      <xdr:rowOff>0</xdr:rowOff>
    </xdr:from>
    <xdr:to>
      <xdr:col>16</xdr:col>
      <xdr:colOff>279400</xdr:colOff>
      <xdr:row>1</xdr:row>
      <xdr:rowOff>0</xdr:rowOff>
    </xdr:to>
    <xdr:pic>
      <xdr:nvPicPr>
        <xdr:cNvPr id="5" name="Image 4" descr="page29image1654516624">
          <a:extLst>
            <a:ext uri="{FF2B5EF4-FFF2-40B4-BE49-F238E27FC236}">
              <a16:creationId xmlns:a16="http://schemas.microsoft.com/office/drawing/2014/main" id="{C4ADFD1F-CF2B-F745-9111-D8774A615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7700" y="3086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292100</xdr:colOff>
      <xdr:row>1</xdr:row>
      <xdr:rowOff>0</xdr:rowOff>
    </xdr:from>
    <xdr:to>
      <xdr:col>18</xdr:col>
      <xdr:colOff>114300</xdr:colOff>
      <xdr:row>1</xdr:row>
      <xdr:rowOff>0</xdr:rowOff>
    </xdr:to>
    <xdr:pic>
      <xdr:nvPicPr>
        <xdr:cNvPr id="6" name="Image 5" descr="page29image1654516912">
          <a:extLst>
            <a:ext uri="{FF2B5EF4-FFF2-40B4-BE49-F238E27FC236}">
              <a16:creationId xmlns:a16="http://schemas.microsoft.com/office/drawing/2014/main" id="{7EB63171-1EC6-4C4E-8AFE-BEF4248AC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1900" y="3086100"/>
          <a:ext cx="185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127000</xdr:colOff>
      <xdr:row>1</xdr:row>
      <xdr:rowOff>0</xdr:rowOff>
    </xdr:from>
    <xdr:to>
      <xdr:col>19</xdr:col>
      <xdr:colOff>762000</xdr:colOff>
      <xdr:row>1</xdr:row>
      <xdr:rowOff>0</xdr:rowOff>
    </xdr:to>
    <xdr:pic>
      <xdr:nvPicPr>
        <xdr:cNvPr id="7" name="Image 6" descr="page29image1654517200">
          <a:extLst>
            <a:ext uri="{FF2B5EF4-FFF2-40B4-BE49-F238E27FC236}">
              <a16:creationId xmlns:a16="http://schemas.microsoft.com/office/drawing/2014/main" id="{36BB3A80-C73C-C64A-AD37-8E345B646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8800" y="30861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774700</xdr:colOff>
      <xdr:row>1</xdr:row>
      <xdr:rowOff>0</xdr:rowOff>
    </xdr:from>
    <xdr:to>
      <xdr:col>21</xdr:col>
      <xdr:colOff>584200</xdr:colOff>
      <xdr:row>1</xdr:row>
      <xdr:rowOff>0</xdr:rowOff>
    </xdr:to>
    <xdr:pic>
      <xdr:nvPicPr>
        <xdr:cNvPr id="8" name="Image 7" descr="page29image1654555248">
          <a:extLst>
            <a:ext uri="{FF2B5EF4-FFF2-40B4-BE49-F238E27FC236}">
              <a16:creationId xmlns:a16="http://schemas.microsoft.com/office/drawing/2014/main" id="{1D172E3D-C89C-3D4A-8959-62A4DE24E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0" y="3086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596900</xdr:colOff>
      <xdr:row>1</xdr:row>
      <xdr:rowOff>0</xdr:rowOff>
    </xdr:from>
    <xdr:to>
      <xdr:col>23</xdr:col>
      <xdr:colOff>406400</xdr:colOff>
      <xdr:row>1</xdr:row>
      <xdr:rowOff>0</xdr:rowOff>
    </xdr:to>
    <xdr:pic>
      <xdr:nvPicPr>
        <xdr:cNvPr id="9" name="Image 8" descr="page29image1654555536">
          <a:extLst>
            <a:ext uri="{FF2B5EF4-FFF2-40B4-BE49-F238E27FC236}">
              <a16:creationId xmlns:a16="http://schemas.microsoft.com/office/drawing/2014/main" id="{25F4BD87-4D78-034E-92CB-3994A98AF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56700" y="3086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12</xdr:col>
      <xdr:colOff>12700</xdr:colOff>
      <xdr:row>1</xdr:row>
      <xdr:rowOff>0</xdr:rowOff>
    </xdr:to>
    <xdr:pic>
      <xdr:nvPicPr>
        <xdr:cNvPr id="2" name="Image 1" descr="page29image1654515760">
          <a:extLst>
            <a:ext uri="{FF2B5EF4-FFF2-40B4-BE49-F238E27FC236}">
              <a16:creationId xmlns:a16="http://schemas.microsoft.com/office/drawing/2014/main" id="{699558EE-81F2-8745-B02A-6A4C8FF6B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181100"/>
          <a:ext cx="1663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0</xdr:colOff>
      <xdr:row>1</xdr:row>
      <xdr:rowOff>0</xdr:rowOff>
    </xdr:to>
    <xdr:pic>
      <xdr:nvPicPr>
        <xdr:cNvPr id="3" name="Image 2" descr="page29image1654516048">
          <a:extLst>
            <a:ext uri="{FF2B5EF4-FFF2-40B4-BE49-F238E27FC236}">
              <a16:creationId xmlns:a16="http://schemas.microsoft.com/office/drawing/2014/main" id="{D387E08B-47AB-5B47-9675-2DB2141F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1811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14</xdr:col>
      <xdr:colOff>12700</xdr:colOff>
      <xdr:row>1</xdr:row>
      <xdr:rowOff>0</xdr:rowOff>
    </xdr:to>
    <xdr:pic>
      <xdr:nvPicPr>
        <xdr:cNvPr id="4" name="Image 3" descr="page29image1654516336">
          <a:extLst>
            <a:ext uri="{FF2B5EF4-FFF2-40B4-BE49-F238E27FC236}">
              <a16:creationId xmlns:a16="http://schemas.microsoft.com/office/drawing/2014/main" id="{9C594248-663F-9C4F-BCDB-B54E23842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1181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469900</xdr:colOff>
      <xdr:row>1</xdr:row>
      <xdr:rowOff>0</xdr:rowOff>
    </xdr:from>
    <xdr:to>
      <xdr:col>15</xdr:col>
      <xdr:colOff>660400</xdr:colOff>
      <xdr:row>1</xdr:row>
      <xdr:rowOff>0</xdr:rowOff>
    </xdr:to>
    <xdr:pic>
      <xdr:nvPicPr>
        <xdr:cNvPr id="5" name="Image 4" descr="page29image1654516624">
          <a:extLst>
            <a:ext uri="{FF2B5EF4-FFF2-40B4-BE49-F238E27FC236}">
              <a16:creationId xmlns:a16="http://schemas.microsoft.com/office/drawing/2014/main" id="{3D0B90DC-7BE8-1742-8AA8-A83B2701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1181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292100</xdr:colOff>
      <xdr:row>1</xdr:row>
      <xdr:rowOff>0</xdr:rowOff>
    </xdr:from>
    <xdr:to>
      <xdr:col>17</xdr:col>
      <xdr:colOff>495300</xdr:colOff>
      <xdr:row>1</xdr:row>
      <xdr:rowOff>0</xdr:rowOff>
    </xdr:to>
    <xdr:pic>
      <xdr:nvPicPr>
        <xdr:cNvPr id="6" name="Image 5" descr="page29image1654516912">
          <a:extLst>
            <a:ext uri="{FF2B5EF4-FFF2-40B4-BE49-F238E27FC236}">
              <a16:creationId xmlns:a16="http://schemas.microsoft.com/office/drawing/2014/main" id="{5DEC3C85-D59C-3B45-8700-3745FBA18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3900" y="1181100"/>
          <a:ext cx="1854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127000</xdr:colOff>
      <xdr:row>1</xdr:row>
      <xdr:rowOff>0</xdr:rowOff>
    </xdr:from>
    <xdr:to>
      <xdr:col>19</xdr:col>
      <xdr:colOff>127000</xdr:colOff>
      <xdr:row>1</xdr:row>
      <xdr:rowOff>0</xdr:rowOff>
    </xdr:to>
    <xdr:pic>
      <xdr:nvPicPr>
        <xdr:cNvPr id="7" name="Image 6" descr="page29image1654517200">
          <a:extLst>
            <a:ext uri="{FF2B5EF4-FFF2-40B4-BE49-F238E27FC236}">
              <a16:creationId xmlns:a16="http://schemas.microsoft.com/office/drawing/2014/main" id="{78F8B5B2-7895-B440-B36C-ED21F82D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0800" y="11811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774700</xdr:colOff>
      <xdr:row>1</xdr:row>
      <xdr:rowOff>0</xdr:rowOff>
    </xdr:from>
    <xdr:to>
      <xdr:col>21</xdr:col>
      <xdr:colOff>139700</xdr:colOff>
      <xdr:row>1</xdr:row>
      <xdr:rowOff>0</xdr:rowOff>
    </xdr:to>
    <xdr:pic>
      <xdr:nvPicPr>
        <xdr:cNvPr id="8" name="Image 7" descr="page29image1654555248">
          <a:extLst>
            <a:ext uri="{FF2B5EF4-FFF2-40B4-BE49-F238E27FC236}">
              <a16:creationId xmlns:a16="http://schemas.microsoft.com/office/drawing/2014/main" id="{BA47659D-28EF-5445-A0A1-50EA34A8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4500" y="1181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596900</xdr:colOff>
      <xdr:row>1</xdr:row>
      <xdr:rowOff>0</xdr:rowOff>
    </xdr:from>
    <xdr:to>
      <xdr:col>22</xdr:col>
      <xdr:colOff>787400</xdr:colOff>
      <xdr:row>1</xdr:row>
      <xdr:rowOff>0</xdr:rowOff>
    </xdr:to>
    <xdr:pic>
      <xdr:nvPicPr>
        <xdr:cNvPr id="9" name="Image 8" descr="page29image1654555536">
          <a:extLst>
            <a:ext uri="{FF2B5EF4-FFF2-40B4-BE49-F238E27FC236}">
              <a16:creationId xmlns:a16="http://schemas.microsoft.com/office/drawing/2014/main" id="{CFEC3C1A-D186-C943-A184-CA176925E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700" y="1181100"/>
          <a:ext cx="184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00FB-3D75-F342-8E08-C45B1894EE8C}">
  <dimension ref="A1:Q417"/>
  <sheetViews>
    <sheetView tabSelected="1" workbookViewId="0">
      <selection activeCell="G5" sqref="G5"/>
    </sheetView>
  </sheetViews>
  <sheetFormatPr baseColWidth="10" defaultColWidth="13.33203125" defaultRowHeight="15" x14ac:dyDescent="0.2"/>
  <cols>
    <col min="1" max="2" width="10.5" style="5" bestFit="1" customWidth="1"/>
    <col min="3" max="3" width="10.5" style="17" bestFit="1" customWidth="1"/>
    <col min="4" max="4" width="6.33203125" style="6" bestFit="1" customWidth="1"/>
    <col min="5" max="5" width="8.6640625" style="6" bestFit="1" customWidth="1"/>
    <col min="6" max="7" width="8.1640625" style="44" bestFit="1" customWidth="1"/>
    <col min="8" max="8" width="7.83203125" style="45" bestFit="1" customWidth="1"/>
    <col min="9" max="9" width="16.83203125" style="46" bestFit="1" customWidth="1"/>
    <col min="10" max="10" width="17.83203125" style="46" bestFit="1" customWidth="1"/>
    <col min="11" max="11" width="8.6640625" style="47" bestFit="1" customWidth="1"/>
    <col min="12" max="12" width="9.6640625" style="47" bestFit="1" customWidth="1"/>
    <col min="13" max="17" width="13.33203125" style="29"/>
    <col min="18" max="16384" width="13.33203125" style="6"/>
  </cols>
  <sheetData>
    <row r="1" spans="1:17" s="50" customFormat="1" ht="93" customHeight="1" x14ac:dyDescent="0.2">
      <c r="A1" s="48" t="s">
        <v>0</v>
      </c>
      <c r="B1" s="48" t="s">
        <v>1</v>
      </c>
      <c r="C1" s="49" t="s">
        <v>2</v>
      </c>
      <c r="D1" s="50" t="s">
        <v>12</v>
      </c>
      <c r="E1" s="50" t="s">
        <v>14</v>
      </c>
      <c r="F1" s="35" t="s">
        <v>8</v>
      </c>
      <c r="G1" s="35" t="s">
        <v>9</v>
      </c>
      <c r="H1" s="36" t="s">
        <v>10</v>
      </c>
      <c r="I1" s="37" t="s">
        <v>18</v>
      </c>
      <c r="J1" s="37" t="s">
        <v>19</v>
      </c>
      <c r="K1" s="27" t="s">
        <v>13</v>
      </c>
      <c r="L1" s="28" t="s">
        <v>11</v>
      </c>
      <c r="M1" s="51"/>
      <c r="N1" s="51"/>
      <c r="O1" s="51"/>
      <c r="P1" s="51"/>
      <c r="Q1" s="51"/>
    </row>
    <row r="2" spans="1:17" x14ac:dyDescent="0.2">
      <c r="A2" s="13">
        <v>44480</v>
      </c>
      <c r="B2" s="13">
        <v>44493</v>
      </c>
      <c r="C2" s="16">
        <v>44493</v>
      </c>
      <c r="D2" s="11" t="s">
        <v>3</v>
      </c>
      <c r="E2" s="11" t="s">
        <v>15</v>
      </c>
      <c r="F2" s="38">
        <v>1212.4000000000001</v>
      </c>
      <c r="G2" s="38">
        <v>160.30000000000001</v>
      </c>
      <c r="H2" s="39"/>
      <c r="I2" s="30">
        <v>0.86799999999999999</v>
      </c>
      <c r="J2" s="31"/>
      <c r="K2" s="40">
        <v>0.86799999999999999</v>
      </c>
      <c r="L2" s="40"/>
    </row>
    <row r="3" spans="1:17" x14ac:dyDescent="0.2">
      <c r="A3" s="13">
        <v>44480</v>
      </c>
      <c r="B3" s="13">
        <v>44493</v>
      </c>
      <c r="C3" s="16">
        <v>44493</v>
      </c>
      <c r="D3" s="11" t="s">
        <v>4</v>
      </c>
      <c r="E3" s="11" t="s">
        <v>15</v>
      </c>
      <c r="F3" s="38">
        <v>962.9</v>
      </c>
      <c r="G3" s="38">
        <v>396.9</v>
      </c>
      <c r="H3" s="39"/>
      <c r="I3" s="30">
        <v>0.58799999999999997</v>
      </c>
      <c r="J3" s="31"/>
      <c r="K3" s="40">
        <v>0.58799999999999997</v>
      </c>
      <c r="L3" s="40"/>
    </row>
    <row r="4" spans="1:17" x14ac:dyDescent="0.2">
      <c r="A4" s="13">
        <v>44480</v>
      </c>
      <c r="B4" s="13">
        <v>44493</v>
      </c>
      <c r="C4" s="16">
        <v>44493</v>
      </c>
      <c r="D4" s="11" t="s">
        <v>5</v>
      </c>
      <c r="E4" s="11" t="s">
        <v>15</v>
      </c>
      <c r="F4" s="38">
        <v>287.89999999999998</v>
      </c>
      <c r="G4" s="38">
        <v>282.39999999999998</v>
      </c>
      <c r="H4" s="39"/>
      <c r="I4" s="30">
        <v>1.9E-2</v>
      </c>
      <c r="J4" s="31"/>
      <c r="K4" s="40">
        <v>1.9E-2</v>
      </c>
      <c r="L4" s="40"/>
    </row>
    <row r="5" spans="1:17" x14ac:dyDescent="0.2">
      <c r="A5" s="13">
        <v>44487</v>
      </c>
      <c r="B5" s="13">
        <v>44500</v>
      </c>
      <c r="C5" s="16">
        <v>44500</v>
      </c>
      <c r="D5" s="11" t="s">
        <v>3</v>
      </c>
      <c r="E5" s="11" t="s">
        <v>15</v>
      </c>
      <c r="F5" s="38">
        <v>1687.3</v>
      </c>
      <c r="G5" s="38">
        <v>270.5</v>
      </c>
      <c r="H5" s="39"/>
      <c r="I5" s="30">
        <v>0.84</v>
      </c>
      <c r="J5" s="31"/>
      <c r="K5" s="40">
        <v>0.84</v>
      </c>
      <c r="L5" s="40"/>
    </row>
    <row r="6" spans="1:17" x14ac:dyDescent="0.2">
      <c r="A6" s="13">
        <v>44487</v>
      </c>
      <c r="B6" s="13">
        <v>44500</v>
      </c>
      <c r="C6" s="16">
        <v>44500</v>
      </c>
      <c r="D6" s="11" t="s">
        <v>4</v>
      </c>
      <c r="E6" s="11" t="s">
        <v>15</v>
      </c>
      <c r="F6" s="38">
        <v>1310.2</v>
      </c>
      <c r="G6" s="38">
        <v>632.6</v>
      </c>
      <c r="H6" s="39"/>
      <c r="I6" s="30">
        <v>0.51700000000000002</v>
      </c>
      <c r="J6" s="31"/>
      <c r="K6" s="40">
        <v>0.51700000000000002</v>
      </c>
      <c r="L6" s="40"/>
    </row>
    <row r="7" spans="1:17" x14ac:dyDescent="0.2">
      <c r="A7" s="13">
        <v>44487</v>
      </c>
      <c r="B7" s="13">
        <v>44500</v>
      </c>
      <c r="C7" s="16">
        <v>44500</v>
      </c>
      <c r="D7" s="11" t="s">
        <v>5</v>
      </c>
      <c r="E7" s="11" t="s">
        <v>15</v>
      </c>
      <c r="F7" s="38">
        <v>392.9</v>
      </c>
      <c r="G7" s="38">
        <v>454</v>
      </c>
      <c r="H7" s="39"/>
      <c r="I7" s="30">
        <v>-0.156</v>
      </c>
      <c r="J7" s="31"/>
      <c r="K7" s="40">
        <v>-0.156</v>
      </c>
      <c r="L7" s="40"/>
    </row>
    <row r="8" spans="1:17" x14ac:dyDescent="0.2">
      <c r="A8" s="13">
        <f t="shared" ref="A8:A28" si="0">B2+1</f>
        <v>44494</v>
      </c>
      <c r="B8" s="13">
        <v>44507</v>
      </c>
      <c r="C8" s="16">
        <v>44507</v>
      </c>
      <c r="D8" s="11" t="s">
        <v>3</v>
      </c>
      <c r="E8" s="11" t="s">
        <v>15</v>
      </c>
      <c r="F8" s="38">
        <v>1736.6</v>
      </c>
      <c r="G8" s="38">
        <v>328.8</v>
      </c>
      <c r="H8" s="39"/>
      <c r="I8" s="30">
        <v>0.81100000000000005</v>
      </c>
      <c r="J8" s="31"/>
      <c r="K8" s="40">
        <v>0.81100000000000005</v>
      </c>
      <c r="L8" s="40"/>
    </row>
    <row r="9" spans="1:17" x14ac:dyDescent="0.2">
      <c r="A9" s="13">
        <f t="shared" si="0"/>
        <v>44494</v>
      </c>
      <c r="B9" s="13">
        <v>44507</v>
      </c>
      <c r="C9" s="16">
        <v>44507</v>
      </c>
      <c r="D9" s="11" t="s">
        <v>4</v>
      </c>
      <c r="E9" s="11" t="s">
        <v>15</v>
      </c>
      <c r="F9" s="38">
        <v>1546.4</v>
      </c>
      <c r="G9" s="38">
        <v>804.7</v>
      </c>
      <c r="H9" s="39"/>
      <c r="I9" s="30">
        <v>0.48</v>
      </c>
      <c r="J9" s="31"/>
      <c r="K9" s="40">
        <v>0.48</v>
      </c>
      <c r="L9" s="40"/>
    </row>
    <row r="10" spans="1:17" x14ac:dyDescent="0.2">
      <c r="A10" s="13">
        <f t="shared" si="0"/>
        <v>44494</v>
      </c>
      <c r="B10" s="13">
        <v>44507</v>
      </c>
      <c r="C10" s="16">
        <v>44507</v>
      </c>
      <c r="D10" s="11" t="s">
        <v>5</v>
      </c>
      <c r="E10" s="11" t="s">
        <v>15</v>
      </c>
      <c r="F10" s="38">
        <v>474.6</v>
      </c>
      <c r="G10" s="38">
        <v>547.6</v>
      </c>
      <c r="H10" s="39"/>
      <c r="I10" s="30">
        <v>-0.154</v>
      </c>
      <c r="J10" s="31"/>
      <c r="K10" s="40">
        <v>-0.154</v>
      </c>
      <c r="L10" s="40"/>
    </row>
    <row r="11" spans="1:17" x14ac:dyDescent="0.2">
      <c r="A11" s="13">
        <f t="shared" si="0"/>
        <v>44501</v>
      </c>
      <c r="B11" s="13">
        <v>44514</v>
      </c>
      <c r="C11" s="16">
        <v>44514</v>
      </c>
      <c r="D11" s="11" t="s">
        <v>3</v>
      </c>
      <c r="E11" s="11" t="s">
        <v>15</v>
      </c>
      <c r="F11" s="38">
        <v>1634.85</v>
      </c>
      <c r="G11" s="38">
        <v>456.19</v>
      </c>
      <c r="H11" s="41"/>
      <c r="I11" s="30">
        <v>0.72</v>
      </c>
      <c r="J11" s="31"/>
      <c r="K11" s="42">
        <v>0.72095910939841568</v>
      </c>
      <c r="L11" s="42"/>
    </row>
    <row r="12" spans="1:17" x14ac:dyDescent="0.2">
      <c r="A12" s="13">
        <f t="shared" si="0"/>
        <v>44501</v>
      </c>
      <c r="B12" s="13">
        <v>44514</v>
      </c>
      <c r="C12" s="16">
        <v>44514</v>
      </c>
      <c r="D12" s="11" t="s">
        <v>4</v>
      </c>
      <c r="E12" s="11" t="s">
        <v>15</v>
      </c>
      <c r="F12" s="38">
        <v>1573.48</v>
      </c>
      <c r="G12" s="38">
        <v>1026.18</v>
      </c>
      <c r="H12" s="41"/>
      <c r="I12" s="30">
        <v>0.35</v>
      </c>
      <c r="J12" s="31"/>
      <c r="K12" s="42">
        <v>0.3478277448712408</v>
      </c>
      <c r="L12" s="42"/>
    </row>
    <row r="13" spans="1:17" x14ac:dyDescent="0.2">
      <c r="A13" s="13">
        <f t="shared" si="0"/>
        <v>44501</v>
      </c>
      <c r="B13" s="13">
        <v>44514</v>
      </c>
      <c r="C13" s="16">
        <v>44514</v>
      </c>
      <c r="D13" s="11" t="s">
        <v>5</v>
      </c>
      <c r="E13" s="11" t="s">
        <v>15</v>
      </c>
      <c r="F13" s="38">
        <v>586.4</v>
      </c>
      <c r="G13" s="38">
        <v>634.75</v>
      </c>
      <c r="H13" s="41"/>
      <c r="I13" s="30"/>
      <c r="J13" s="31"/>
      <c r="K13" s="42">
        <v>-8.2452251023192397E-2</v>
      </c>
      <c r="L13" s="42"/>
    </row>
    <row r="14" spans="1:17" x14ac:dyDescent="0.2">
      <c r="A14" s="13">
        <f t="shared" si="0"/>
        <v>44508</v>
      </c>
      <c r="B14" s="13">
        <v>44521</v>
      </c>
      <c r="C14" s="16">
        <v>44521</v>
      </c>
      <c r="D14" s="11" t="s">
        <v>3</v>
      </c>
      <c r="E14" s="11" t="s">
        <v>15</v>
      </c>
      <c r="F14" s="38">
        <v>2199.2399999999998</v>
      </c>
      <c r="G14" s="38">
        <v>757.31</v>
      </c>
      <c r="H14" s="41"/>
      <c r="I14" s="30">
        <v>0.66</v>
      </c>
      <c r="J14" s="31"/>
      <c r="K14" s="42">
        <v>0.65564922427747763</v>
      </c>
      <c r="L14" s="42"/>
    </row>
    <row r="15" spans="1:17" x14ac:dyDescent="0.2">
      <c r="A15" s="13">
        <f t="shared" si="0"/>
        <v>44508</v>
      </c>
      <c r="B15" s="13">
        <v>44521</v>
      </c>
      <c r="C15" s="16">
        <v>44521</v>
      </c>
      <c r="D15" s="11" t="s">
        <v>4</v>
      </c>
      <c r="E15" s="11" t="s">
        <v>15</v>
      </c>
      <c r="F15" s="38">
        <v>2051.4</v>
      </c>
      <c r="G15" s="38">
        <v>1525.59</v>
      </c>
      <c r="H15" s="41"/>
      <c r="I15" s="30">
        <v>0.26</v>
      </c>
      <c r="J15" s="31"/>
      <c r="K15" s="42">
        <v>0.25631763673588775</v>
      </c>
      <c r="L15" s="42"/>
    </row>
    <row r="16" spans="1:17" x14ac:dyDescent="0.2">
      <c r="A16" s="13">
        <f t="shared" si="0"/>
        <v>44508</v>
      </c>
      <c r="B16" s="13">
        <v>44521</v>
      </c>
      <c r="C16" s="16">
        <v>44521</v>
      </c>
      <c r="D16" s="11" t="s">
        <v>5</v>
      </c>
      <c r="E16" s="11" t="s">
        <v>15</v>
      </c>
      <c r="F16" s="38">
        <v>838.1</v>
      </c>
      <c r="G16" s="38">
        <v>847.35</v>
      </c>
      <c r="H16" s="41"/>
      <c r="I16" s="30"/>
      <c r="J16" s="31"/>
      <c r="K16" s="42">
        <v>-1.1036869108698246E-2</v>
      </c>
      <c r="L16" s="42"/>
    </row>
    <row r="17" spans="1:12" x14ac:dyDescent="0.2">
      <c r="A17" s="13">
        <f t="shared" si="0"/>
        <v>44515</v>
      </c>
      <c r="B17" s="13">
        <v>44528</v>
      </c>
      <c r="C17" s="16">
        <v>44528</v>
      </c>
      <c r="D17" s="11" t="s">
        <v>3</v>
      </c>
      <c r="E17" s="11" t="s">
        <v>15</v>
      </c>
      <c r="F17" s="38">
        <v>2587.9499999999998</v>
      </c>
      <c r="G17" s="38">
        <v>1050.4000000000001</v>
      </c>
      <c r="H17" s="41"/>
      <c r="I17" s="30">
        <v>0.59</v>
      </c>
      <c r="J17" s="31"/>
      <c r="K17" s="42">
        <v>0.5941188971966227</v>
      </c>
      <c r="L17" s="42"/>
    </row>
    <row r="18" spans="1:12" x14ac:dyDescent="0.2">
      <c r="A18" s="13">
        <f t="shared" si="0"/>
        <v>44515</v>
      </c>
      <c r="B18" s="13">
        <v>44528</v>
      </c>
      <c r="C18" s="16">
        <v>44528</v>
      </c>
      <c r="D18" s="11" t="s">
        <v>4</v>
      </c>
      <c r="E18" s="11" t="s">
        <v>15</v>
      </c>
      <c r="F18" s="38">
        <v>2253.04</v>
      </c>
      <c r="G18" s="38">
        <v>1968.64</v>
      </c>
      <c r="H18" s="41"/>
      <c r="I18" s="30">
        <v>0.13</v>
      </c>
      <c r="J18" s="31"/>
      <c r="K18" s="42">
        <v>0.1262294499875723</v>
      </c>
      <c r="L18" s="42"/>
    </row>
    <row r="19" spans="1:12" x14ac:dyDescent="0.2">
      <c r="A19" s="13">
        <f t="shared" si="0"/>
        <v>44515</v>
      </c>
      <c r="B19" s="13">
        <v>44528</v>
      </c>
      <c r="C19" s="16">
        <v>44528</v>
      </c>
      <c r="D19" s="11" t="s">
        <v>5</v>
      </c>
      <c r="E19" s="11" t="s">
        <v>15</v>
      </c>
      <c r="F19" s="38">
        <v>894.16</v>
      </c>
      <c r="G19" s="38">
        <v>1001.38</v>
      </c>
      <c r="H19" s="41"/>
      <c r="I19" s="30"/>
      <c r="J19" s="31"/>
      <c r="K19" s="42">
        <v>-0.11991142524827775</v>
      </c>
      <c r="L19" s="42"/>
    </row>
    <row r="20" spans="1:12" x14ac:dyDescent="0.2">
      <c r="A20" s="13">
        <f t="shared" si="0"/>
        <v>44522</v>
      </c>
      <c r="B20" s="13">
        <v>44535</v>
      </c>
      <c r="C20" s="16">
        <v>44535</v>
      </c>
      <c r="D20" s="11" t="s">
        <v>3</v>
      </c>
      <c r="E20" s="11" t="s">
        <v>15</v>
      </c>
      <c r="F20" s="38">
        <v>2750.61</v>
      </c>
      <c r="G20" s="38">
        <v>1124.5899999999999</v>
      </c>
      <c r="H20" s="41"/>
      <c r="I20" s="30">
        <v>0.59</v>
      </c>
      <c r="J20" s="31"/>
      <c r="K20" s="42">
        <v>0.59114887243193337</v>
      </c>
      <c r="L20" s="42"/>
    </row>
    <row r="21" spans="1:12" x14ac:dyDescent="0.2">
      <c r="A21" s="13">
        <f t="shared" si="0"/>
        <v>44522</v>
      </c>
      <c r="B21" s="13">
        <v>44535</v>
      </c>
      <c r="C21" s="16">
        <v>44535</v>
      </c>
      <c r="D21" s="11" t="s">
        <v>4</v>
      </c>
      <c r="E21" s="11" t="s">
        <v>15</v>
      </c>
      <c r="F21" s="38">
        <v>2179.5300000000002</v>
      </c>
      <c r="G21" s="38">
        <v>1989.01</v>
      </c>
      <c r="H21" s="41"/>
      <c r="I21" s="30">
        <v>0.09</v>
      </c>
      <c r="J21" s="31"/>
      <c r="K21" s="42">
        <v>8.7413341408468889E-2</v>
      </c>
      <c r="L21" s="42"/>
    </row>
    <row r="22" spans="1:12" x14ac:dyDescent="0.2">
      <c r="A22" s="13">
        <f t="shared" si="0"/>
        <v>44522</v>
      </c>
      <c r="B22" s="13">
        <v>44535</v>
      </c>
      <c r="C22" s="16">
        <v>44535</v>
      </c>
      <c r="D22" s="11" t="s">
        <v>5</v>
      </c>
      <c r="E22" s="11" t="s">
        <v>15</v>
      </c>
      <c r="F22" s="38">
        <v>776.7</v>
      </c>
      <c r="G22" s="38">
        <v>880.37</v>
      </c>
      <c r="H22" s="41"/>
      <c r="I22" s="30"/>
      <c r="J22" s="31"/>
      <c r="K22" s="42">
        <v>-0.13347495815630225</v>
      </c>
      <c r="L22" s="42"/>
    </row>
    <row r="23" spans="1:12" x14ac:dyDescent="0.2">
      <c r="A23" s="13">
        <f t="shared" si="0"/>
        <v>44529</v>
      </c>
      <c r="B23" s="13">
        <v>44542</v>
      </c>
      <c r="C23" s="16">
        <v>44542</v>
      </c>
      <c r="D23" s="11" t="s">
        <v>3</v>
      </c>
      <c r="E23" s="11" t="s">
        <v>15</v>
      </c>
      <c r="F23" s="38">
        <v>2565.27</v>
      </c>
      <c r="G23" s="38">
        <v>920.45</v>
      </c>
      <c r="H23" s="41"/>
      <c r="I23" s="30">
        <v>0.64</v>
      </c>
      <c r="J23" s="31"/>
      <c r="K23" s="42">
        <v>0.64118786716408016</v>
      </c>
      <c r="L23" s="42"/>
    </row>
    <row r="24" spans="1:12" x14ac:dyDescent="0.2">
      <c r="A24" s="13">
        <f t="shared" si="0"/>
        <v>44529</v>
      </c>
      <c r="B24" s="13">
        <v>44542</v>
      </c>
      <c r="C24" s="16">
        <v>44542</v>
      </c>
      <c r="D24" s="11" t="s">
        <v>4</v>
      </c>
      <c r="E24" s="11" t="s">
        <v>15</v>
      </c>
      <c r="F24" s="38">
        <v>2013.58</v>
      </c>
      <c r="G24" s="38">
        <v>1698.65</v>
      </c>
      <c r="H24" s="41">
        <v>585.92999999999995</v>
      </c>
      <c r="I24" s="30">
        <v>0.16</v>
      </c>
      <c r="J24" s="31"/>
      <c r="K24" s="42">
        <v>0.15640302347063431</v>
      </c>
      <c r="L24" s="42">
        <v>0.70901081655558751</v>
      </c>
    </row>
    <row r="25" spans="1:12" x14ac:dyDescent="0.2">
      <c r="A25" s="13">
        <f t="shared" si="0"/>
        <v>44529</v>
      </c>
      <c r="B25" s="13">
        <v>44542</v>
      </c>
      <c r="C25" s="16">
        <v>44542</v>
      </c>
      <c r="D25" s="11" t="s">
        <v>5</v>
      </c>
      <c r="E25" s="11" t="s">
        <v>15</v>
      </c>
      <c r="F25" s="38">
        <v>772.13</v>
      </c>
      <c r="G25" s="38">
        <v>862.01</v>
      </c>
      <c r="H25" s="41">
        <v>281.47000000000003</v>
      </c>
      <c r="I25" s="30"/>
      <c r="J25" s="31"/>
      <c r="K25" s="42">
        <v>-0.11640526854286194</v>
      </c>
      <c r="L25" s="42">
        <v>0.63546294017846727</v>
      </c>
    </row>
    <row r="26" spans="1:12" x14ac:dyDescent="0.2">
      <c r="A26" s="13">
        <f t="shared" si="0"/>
        <v>44536</v>
      </c>
      <c r="B26" s="13">
        <v>44549</v>
      </c>
      <c r="C26" s="16">
        <v>44549</v>
      </c>
      <c r="D26" s="11" t="s">
        <v>3</v>
      </c>
      <c r="E26" s="11" t="s">
        <v>15</v>
      </c>
      <c r="F26" s="38">
        <v>1943.96</v>
      </c>
      <c r="G26" s="38">
        <v>625.62</v>
      </c>
      <c r="H26" s="41"/>
      <c r="I26" s="30">
        <v>0.68</v>
      </c>
      <c r="J26" s="31"/>
      <c r="K26" s="42">
        <v>0.67817239037840293</v>
      </c>
      <c r="L26" s="42"/>
    </row>
    <row r="27" spans="1:12" x14ac:dyDescent="0.2">
      <c r="A27" s="13">
        <f t="shared" si="0"/>
        <v>44536</v>
      </c>
      <c r="B27" s="13">
        <v>44549</v>
      </c>
      <c r="C27" s="16">
        <v>44549</v>
      </c>
      <c r="D27" s="11" t="s">
        <v>4</v>
      </c>
      <c r="E27" s="11" t="s">
        <v>15</v>
      </c>
      <c r="F27" s="38">
        <v>1607.13</v>
      </c>
      <c r="G27" s="38">
        <v>1197.5</v>
      </c>
      <c r="H27" s="41">
        <v>368.01</v>
      </c>
      <c r="I27" s="30">
        <v>0.25</v>
      </c>
      <c r="J27" s="31"/>
      <c r="K27" s="42">
        <v>0.25488292795231254</v>
      </c>
      <c r="L27" s="42">
        <v>0.77101416811334489</v>
      </c>
    </row>
    <row r="28" spans="1:12" x14ac:dyDescent="0.2">
      <c r="A28" s="13">
        <f t="shared" si="0"/>
        <v>44536</v>
      </c>
      <c r="B28" s="13">
        <v>44549</v>
      </c>
      <c r="C28" s="16">
        <v>44549</v>
      </c>
      <c r="D28" s="11" t="s">
        <v>5</v>
      </c>
      <c r="E28" s="11" t="s">
        <v>15</v>
      </c>
      <c r="F28" s="38">
        <v>647.24</v>
      </c>
      <c r="G28" s="38">
        <v>585.63</v>
      </c>
      <c r="H28" s="41">
        <v>197.37</v>
      </c>
      <c r="I28" s="30">
        <v>0.1</v>
      </c>
      <c r="J28" s="31"/>
      <c r="K28" s="42">
        <v>9.5188801680983884E-2</v>
      </c>
      <c r="L28" s="42">
        <v>0.69505901983808172</v>
      </c>
    </row>
    <row r="29" spans="1:12" x14ac:dyDescent="0.2">
      <c r="A29" s="13">
        <v>44550</v>
      </c>
      <c r="B29" s="13">
        <v>44563</v>
      </c>
      <c r="C29" s="16">
        <v>44563</v>
      </c>
      <c r="D29" s="11" t="s">
        <v>3</v>
      </c>
      <c r="E29" s="11" t="s">
        <v>15</v>
      </c>
      <c r="F29" s="38">
        <v>1408.27</v>
      </c>
      <c r="G29" s="38">
        <v>951.58</v>
      </c>
      <c r="H29" s="41">
        <v>381.74</v>
      </c>
      <c r="I29" s="30">
        <v>0.32</v>
      </c>
      <c r="J29" s="31"/>
      <c r="K29" s="42">
        <v>0.32429150660029676</v>
      </c>
      <c r="L29" s="42">
        <v>0.72892982169612353</v>
      </c>
    </row>
    <row r="30" spans="1:12" x14ac:dyDescent="0.2">
      <c r="A30" s="13">
        <v>44550</v>
      </c>
      <c r="B30" s="13">
        <v>44563</v>
      </c>
      <c r="C30" s="16">
        <v>44563</v>
      </c>
      <c r="D30" s="11" t="s">
        <v>4</v>
      </c>
      <c r="E30" s="11" t="s">
        <v>15</v>
      </c>
      <c r="F30" s="38">
        <v>1626.32</v>
      </c>
      <c r="G30" s="38">
        <v>1308.0899999999999</v>
      </c>
      <c r="H30" s="41">
        <v>528.77</v>
      </c>
      <c r="I30" s="30">
        <v>0.2</v>
      </c>
      <c r="J30" s="31"/>
      <c r="K30" s="42">
        <v>0.19567489792906687</v>
      </c>
      <c r="L30" s="42">
        <v>0.67486718480987751</v>
      </c>
    </row>
    <row r="31" spans="1:12" x14ac:dyDescent="0.2">
      <c r="A31" s="13">
        <v>44550</v>
      </c>
      <c r="B31" s="13">
        <v>44563</v>
      </c>
      <c r="C31" s="16">
        <v>44563</v>
      </c>
      <c r="D31" s="11" t="s">
        <v>5</v>
      </c>
      <c r="E31" s="11" t="s">
        <v>15</v>
      </c>
      <c r="F31" s="38">
        <v>628.16999999999996</v>
      </c>
      <c r="G31" s="38">
        <v>484.09</v>
      </c>
      <c r="H31" s="41">
        <v>245.64</v>
      </c>
      <c r="I31" s="30">
        <v>0.23</v>
      </c>
      <c r="J31" s="31"/>
      <c r="K31" s="42">
        <v>0.22936466243214415</v>
      </c>
      <c r="L31" s="42">
        <v>0.60895935813553659</v>
      </c>
    </row>
    <row r="32" spans="1:12" x14ac:dyDescent="0.2">
      <c r="A32" s="13">
        <v>44557</v>
      </c>
      <c r="B32" s="13">
        <v>44570</v>
      </c>
      <c r="C32" s="16">
        <v>44570</v>
      </c>
      <c r="D32" s="11" t="s">
        <v>3</v>
      </c>
      <c r="E32" s="11" t="s">
        <v>15</v>
      </c>
      <c r="F32" s="38">
        <v>2559.79</v>
      </c>
      <c r="G32" s="38">
        <v>2489.81</v>
      </c>
      <c r="H32" s="41">
        <v>1208.6199999999999</v>
      </c>
      <c r="I32" s="30">
        <v>0.03</v>
      </c>
      <c r="J32" s="31"/>
      <c r="K32" s="42">
        <v>2.7338180085085113E-2</v>
      </c>
      <c r="L32" s="42">
        <v>0.5278440809597662</v>
      </c>
    </row>
    <row r="33" spans="1:12" x14ac:dyDescent="0.2">
      <c r="A33" s="13">
        <v>44557</v>
      </c>
      <c r="B33" s="13">
        <v>44570</v>
      </c>
      <c r="C33" s="16">
        <v>44570</v>
      </c>
      <c r="D33" s="11" t="s">
        <v>4</v>
      </c>
      <c r="E33" s="11" t="s">
        <v>15</v>
      </c>
      <c r="F33" s="38">
        <v>2785.3</v>
      </c>
      <c r="G33" s="38">
        <v>2721.86</v>
      </c>
      <c r="H33" s="41">
        <v>1172.19</v>
      </c>
      <c r="I33" s="30">
        <v>0.02</v>
      </c>
      <c r="J33" s="31">
        <v>0.57999999999999996</v>
      </c>
      <c r="K33" s="42">
        <v>2.2776720640505531E-2</v>
      </c>
      <c r="L33" s="42">
        <v>0.57915125839227377</v>
      </c>
    </row>
    <row r="34" spans="1:12" x14ac:dyDescent="0.2">
      <c r="A34" s="13">
        <v>44557</v>
      </c>
      <c r="B34" s="13">
        <v>44570</v>
      </c>
      <c r="C34" s="16">
        <v>44570</v>
      </c>
      <c r="D34" s="11" t="s">
        <v>5</v>
      </c>
      <c r="E34" s="11" t="s">
        <v>15</v>
      </c>
      <c r="F34" s="38">
        <v>780.66</v>
      </c>
      <c r="G34" s="38">
        <v>760.96</v>
      </c>
      <c r="H34" s="41">
        <v>458.6</v>
      </c>
      <c r="I34" s="30">
        <v>0.03</v>
      </c>
      <c r="J34" s="31">
        <v>0.41</v>
      </c>
      <c r="K34" s="42">
        <v>2.5235057515435571E-2</v>
      </c>
      <c r="L34" s="42">
        <v>0.41254835651884303</v>
      </c>
    </row>
    <row r="35" spans="1:12" x14ac:dyDescent="0.2">
      <c r="A35" s="13">
        <v>44564</v>
      </c>
      <c r="B35" s="13">
        <v>44577</v>
      </c>
      <c r="C35" s="16">
        <v>44577</v>
      </c>
      <c r="D35" s="11" t="s">
        <v>3</v>
      </c>
      <c r="E35" s="11" t="s">
        <v>15</v>
      </c>
      <c r="F35" s="38">
        <v>5448.5</v>
      </c>
      <c r="G35" s="38">
        <v>5023.5</v>
      </c>
      <c r="H35" s="41">
        <v>1568.6</v>
      </c>
      <c r="I35" s="30">
        <v>0.08</v>
      </c>
      <c r="J35" s="31"/>
      <c r="K35" s="42">
        <v>7.8003120124804995E-2</v>
      </c>
      <c r="L35" s="42">
        <v>0.71210424887583734</v>
      </c>
    </row>
    <row r="36" spans="1:12" x14ac:dyDescent="0.2">
      <c r="A36" s="13">
        <v>44564</v>
      </c>
      <c r="B36" s="13">
        <v>44577</v>
      </c>
      <c r="C36" s="16">
        <v>44577</v>
      </c>
      <c r="D36" s="11" t="s">
        <v>4</v>
      </c>
      <c r="E36" s="11" t="s">
        <v>15</v>
      </c>
      <c r="F36" s="38">
        <v>5337.2</v>
      </c>
      <c r="G36" s="38">
        <v>3712.9</v>
      </c>
      <c r="H36" s="41">
        <v>1668.1</v>
      </c>
      <c r="I36" s="30">
        <v>0.3</v>
      </c>
      <c r="J36" s="31">
        <v>0.69</v>
      </c>
      <c r="K36" s="42">
        <v>0.30433560668515325</v>
      </c>
      <c r="L36" s="42">
        <v>0.68745784306377877</v>
      </c>
    </row>
    <row r="37" spans="1:12" x14ac:dyDescent="0.2">
      <c r="A37" s="13">
        <v>44564</v>
      </c>
      <c r="B37" s="13">
        <v>44577</v>
      </c>
      <c r="C37" s="16">
        <v>44577</v>
      </c>
      <c r="D37" s="11" t="s">
        <v>5</v>
      </c>
      <c r="E37" s="11" t="s">
        <v>15</v>
      </c>
      <c r="F37" s="38">
        <v>1115.8</v>
      </c>
      <c r="G37" s="38">
        <v>1248.9000000000001</v>
      </c>
      <c r="H37" s="41">
        <v>588.9</v>
      </c>
      <c r="I37" s="30"/>
      <c r="J37" s="31">
        <v>0.47</v>
      </c>
      <c r="K37" s="42">
        <v>-0.11928661050367462</v>
      </c>
      <c r="L37" s="42">
        <v>0.47221724323355441</v>
      </c>
    </row>
    <row r="38" spans="1:12" x14ac:dyDescent="0.2">
      <c r="A38" s="13">
        <v>44571</v>
      </c>
      <c r="B38" s="13">
        <f t="shared" ref="B38:B58" si="1">B35+7</f>
        <v>44584</v>
      </c>
      <c r="C38" s="16">
        <v>44584</v>
      </c>
      <c r="D38" s="11" t="str">
        <f t="shared" ref="D38:D58" si="2">D35</f>
        <v>12-17</v>
      </c>
      <c r="E38" s="11" t="s">
        <v>15</v>
      </c>
      <c r="F38" s="38">
        <v>9816.1</v>
      </c>
      <c r="G38" s="38">
        <v>10451.1</v>
      </c>
      <c r="H38" s="41">
        <v>2231.6</v>
      </c>
      <c r="I38" s="30"/>
      <c r="J38" s="31"/>
      <c r="K38" s="42">
        <v>-6.4689642526054136E-2</v>
      </c>
      <c r="L38" s="42">
        <v>0.77265920273835842</v>
      </c>
    </row>
    <row r="39" spans="1:12" x14ac:dyDescent="0.2">
      <c r="A39" s="13">
        <v>44571</v>
      </c>
      <c r="B39" s="13">
        <f t="shared" si="1"/>
        <v>44584</v>
      </c>
      <c r="C39" s="16">
        <v>44584</v>
      </c>
      <c r="D39" s="11" t="str">
        <f t="shared" si="2"/>
        <v>18-64</v>
      </c>
      <c r="E39" s="11" t="s">
        <v>15</v>
      </c>
      <c r="F39" s="38">
        <v>6519.6</v>
      </c>
      <c r="G39" s="38">
        <v>5069.5</v>
      </c>
      <c r="H39" s="41">
        <v>2492.9</v>
      </c>
      <c r="I39" s="30">
        <v>0.22</v>
      </c>
      <c r="J39" s="31">
        <v>0.62</v>
      </c>
      <c r="K39" s="42">
        <v>0.22242162095834106</v>
      </c>
      <c r="L39" s="42">
        <v>0.61762991594576355</v>
      </c>
    </row>
    <row r="40" spans="1:12" x14ac:dyDescent="0.2">
      <c r="A40" s="13">
        <v>44571</v>
      </c>
      <c r="B40" s="13">
        <f t="shared" si="1"/>
        <v>44584</v>
      </c>
      <c r="C40" s="16">
        <v>44584</v>
      </c>
      <c r="D40" s="11" t="str">
        <f t="shared" si="2"/>
        <v>65+</v>
      </c>
      <c r="E40" s="11" t="s">
        <v>15</v>
      </c>
      <c r="F40" s="38">
        <v>1354.1</v>
      </c>
      <c r="G40" s="38">
        <v>1883.6</v>
      </c>
      <c r="H40" s="41">
        <v>859.5</v>
      </c>
      <c r="I40" s="30"/>
      <c r="J40" s="31">
        <v>0.37</v>
      </c>
      <c r="K40" s="42">
        <v>-0.3910346355512887</v>
      </c>
      <c r="L40" s="42">
        <v>0.36526105900598183</v>
      </c>
    </row>
    <row r="41" spans="1:12" x14ac:dyDescent="0.2">
      <c r="A41" s="13">
        <v>44578</v>
      </c>
      <c r="B41" s="13">
        <f t="shared" si="1"/>
        <v>44591</v>
      </c>
      <c r="C41" s="16">
        <v>44591</v>
      </c>
      <c r="D41" s="11" t="str">
        <f t="shared" si="2"/>
        <v>12-17</v>
      </c>
      <c r="E41" s="11" t="s">
        <v>15</v>
      </c>
      <c r="F41" s="38">
        <v>12111.5</v>
      </c>
      <c r="G41" s="38">
        <v>12880</v>
      </c>
      <c r="H41" s="41">
        <v>2752.9</v>
      </c>
      <c r="I41" s="30"/>
      <c r="J41" s="31"/>
      <c r="K41" s="42">
        <v>-6.3452090987904053E-2</v>
      </c>
      <c r="L41" s="42">
        <v>0.77270362878256205</v>
      </c>
    </row>
    <row r="42" spans="1:12" x14ac:dyDescent="0.2">
      <c r="A42" s="13">
        <v>44578</v>
      </c>
      <c r="B42" s="13">
        <f t="shared" si="1"/>
        <v>44591</v>
      </c>
      <c r="C42" s="16">
        <v>44591</v>
      </c>
      <c r="D42" s="11" t="str">
        <f t="shared" si="2"/>
        <v>18-64</v>
      </c>
      <c r="E42" s="11" t="s">
        <v>15</v>
      </c>
      <c r="F42" s="38">
        <v>7904.4</v>
      </c>
      <c r="G42" s="38">
        <v>6171.8</v>
      </c>
      <c r="H42" s="41">
        <v>3338.9</v>
      </c>
      <c r="I42" s="30">
        <v>0.22</v>
      </c>
      <c r="J42" s="31">
        <v>0.57999999999999996</v>
      </c>
      <c r="K42" s="42">
        <v>0.2191943727544152</v>
      </c>
      <c r="L42" s="42">
        <v>0.57758969687768835</v>
      </c>
    </row>
    <row r="43" spans="1:12" x14ac:dyDescent="0.2">
      <c r="A43" s="13">
        <v>44578</v>
      </c>
      <c r="B43" s="13">
        <f t="shared" si="1"/>
        <v>44591</v>
      </c>
      <c r="C43" s="16">
        <v>44591</v>
      </c>
      <c r="D43" s="11" t="str">
        <f t="shared" si="2"/>
        <v>65+</v>
      </c>
      <c r="E43" s="11" t="s">
        <v>15</v>
      </c>
      <c r="F43" s="38">
        <v>1762</v>
      </c>
      <c r="G43" s="38">
        <v>2571.5</v>
      </c>
      <c r="H43" s="41">
        <v>1204.5</v>
      </c>
      <c r="I43" s="30"/>
      <c r="J43" s="31">
        <v>0.32</v>
      </c>
      <c r="K43" s="42">
        <v>-0.45942111237230421</v>
      </c>
      <c r="L43" s="42">
        <v>0.31640181611804763</v>
      </c>
    </row>
    <row r="44" spans="1:12" x14ac:dyDescent="0.2">
      <c r="A44" s="13">
        <v>44585</v>
      </c>
      <c r="B44" s="13">
        <f t="shared" si="1"/>
        <v>44598</v>
      </c>
      <c r="C44" s="16">
        <v>44598</v>
      </c>
      <c r="D44" s="11" t="str">
        <f t="shared" si="2"/>
        <v>12-17</v>
      </c>
      <c r="E44" s="11" t="s">
        <v>15</v>
      </c>
      <c r="F44" s="38">
        <v>8447</v>
      </c>
      <c r="G44" s="38">
        <v>8517.7999999999993</v>
      </c>
      <c r="H44" s="41">
        <v>2396.6</v>
      </c>
      <c r="I44" s="30"/>
      <c r="J44" s="31"/>
      <c r="K44" s="42">
        <v>-8.3816739670888214E-3</v>
      </c>
      <c r="L44" s="42">
        <v>0.71627796850952996</v>
      </c>
    </row>
    <row r="45" spans="1:12" x14ac:dyDescent="0.2">
      <c r="A45" s="13">
        <v>44585</v>
      </c>
      <c r="B45" s="13">
        <f t="shared" si="1"/>
        <v>44598</v>
      </c>
      <c r="C45" s="16">
        <v>44598</v>
      </c>
      <c r="D45" s="11" t="str">
        <f t="shared" si="2"/>
        <v>18-64</v>
      </c>
      <c r="E45" s="11" t="s">
        <v>15</v>
      </c>
      <c r="F45" s="38">
        <v>6752.6</v>
      </c>
      <c r="G45" s="38">
        <v>4991.8</v>
      </c>
      <c r="H45" s="41">
        <v>2972.6</v>
      </c>
      <c r="I45" s="30">
        <v>0.26</v>
      </c>
      <c r="J45" s="31">
        <v>0.56000000000000005</v>
      </c>
      <c r="K45" s="42">
        <v>0.26075881882534135</v>
      </c>
      <c r="L45" s="42">
        <v>0.55978437935017622</v>
      </c>
    </row>
    <row r="46" spans="1:12" x14ac:dyDescent="0.2">
      <c r="A46" s="13">
        <v>44585</v>
      </c>
      <c r="B46" s="13">
        <f t="shared" si="1"/>
        <v>44598</v>
      </c>
      <c r="C46" s="16">
        <v>44598</v>
      </c>
      <c r="D46" s="11" t="str">
        <f t="shared" si="2"/>
        <v>65+</v>
      </c>
      <c r="E46" s="11" t="s">
        <v>15</v>
      </c>
      <c r="F46" s="38">
        <v>1916.5</v>
      </c>
      <c r="G46" s="38">
        <v>2759.4</v>
      </c>
      <c r="H46" s="41">
        <v>1339.7</v>
      </c>
      <c r="I46" s="30"/>
      <c r="J46" s="31">
        <v>0.3</v>
      </c>
      <c r="K46" s="42">
        <v>-0.43981215757891995</v>
      </c>
      <c r="L46" s="42">
        <v>0.30096530133055044</v>
      </c>
    </row>
    <row r="47" spans="1:12" x14ac:dyDescent="0.2">
      <c r="A47" s="13">
        <v>44592</v>
      </c>
      <c r="B47" s="13">
        <f t="shared" si="1"/>
        <v>44605</v>
      </c>
      <c r="C47" s="16">
        <v>44605</v>
      </c>
      <c r="D47" s="11" t="str">
        <f t="shared" si="2"/>
        <v>12-17</v>
      </c>
      <c r="E47" s="11" t="s">
        <v>15</v>
      </c>
      <c r="F47" s="38">
        <v>3953.6</v>
      </c>
      <c r="G47" s="38">
        <v>4089.6</v>
      </c>
      <c r="H47" s="38">
        <v>1924.8</v>
      </c>
      <c r="I47" s="30"/>
      <c r="J47" s="31"/>
      <c r="K47" s="42">
        <v>-3.4399028733306351E-2</v>
      </c>
      <c r="L47" s="42">
        <v>0.51315256980979362</v>
      </c>
    </row>
    <row r="48" spans="1:12" x14ac:dyDescent="0.2">
      <c r="A48" s="13">
        <v>44592</v>
      </c>
      <c r="B48" s="13">
        <f t="shared" si="1"/>
        <v>44605</v>
      </c>
      <c r="C48" s="16">
        <v>44605</v>
      </c>
      <c r="D48" s="11" t="str">
        <f t="shared" si="2"/>
        <v>18-64</v>
      </c>
      <c r="E48" s="11" t="s">
        <v>15</v>
      </c>
      <c r="F48" s="38">
        <v>4064.2</v>
      </c>
      <c r="G48" s="38">
        <v>2915.7</v>
      </c>
      <c r="H48" s="41">
        <v>1931</v>
      </c>
      <c r="I48" s="30">
        <v>0.28000000000000003</v>
      </c>
      <c r="J48" s="31">
        <v>0.52</v>
      </c>
      <c r="K48" s="42">
        <v>0.28258943949608778</v>
      </c>
      <c r="L48" s="42">
        <v>0.52487574430392203</v>
      </c>
    </row>
    <row r="49" spans="1:12" x14ac:dyDescent="0.2">
      <c r="A49" s="13">
        <v>44592</v>
      </c>
      <c r="B49" s="13">
        <f t="shared" si="1"/>
        <v>44605</v>
      </c>
      <c r="C49" s="16">
        <v>44605</v>
      </c>
      <c r="D49" s="11" t="str">
        <f t="shared" si="2"/>
        <v>65+</v>
      </c>
      <c r="E49" s="11" t="s">
        <v>15</v>
      </c>
      <c r="F49" s="41">
        <v>1517.5</v>
      </c>
      <c r="G49" s="41">
        <v>2437.5</v>
      </c>
      <c r="H49" s="41">
        <v>1145.3</v>
      </c>
      <c r="I49" s="30"/>
      <c r="J49" s="31">
        <v>0.25</v>
      </c>
      <c r="K49" s="42">
        <v>-0.6062602965403624</v>
      </c>
      <c r="L49" s="42">
        <v>0.2452718286655684</v>
      </c>
    </row>
    <row r="50" spans="1:12" x14ac:dyDescent="0.2">
      <c r="A50" s="13">
        <v>44599</v>
      </c>
      <c r="B50" s="13">
        <f t="shared" si="1"/>
        <v>44612</v>
      </c>
      <c r="C50" s="16">
        <v>44612</v>
      </c>
      <c r="D50" s="11" t="str">
        <f t="shared" si="2"/>
        <v>12-17</v>
      </c>
      <c r="E50" s="11" t="s">
        <v>15</v>
      </c>
      <c r="F50" s="38">
        <v>1862.4</v>
      </c>
      <c r="G50" s="38">
        <v>2001.4</v>
      </c>
      <c r="H50" s="41">
        <v>1626.1</v>
      </c>
      <c r="I50" s="30"/>
      <c r="J50" s="31"/>
      <c r="K50" s="42">
        <v>-7.4634879725085909E-2</v>
      </c>
      <c r="L50" s="42">
        <v>0.1268792955326461</v>
      </c>
    </row>
    <row r="51" spans="1:12" x14ac:dyDescent="0.2">
      <c r="A51" s="13">
        <f>A48+7</f>
        <v>44599</v>
      </c>
      <c r="B51" s="13">
        <f t="shared" si="1"/>
        <v>44612</v>
      </c>
      <c r="C51" s="16">
        <v>44612</v>
      </c>
      <c r="D51" s="11" t="str">
        <f t="shared" si="2"/>
        <v>18-64</v>
      </c>
      <c r="E51" s="11" t="s">
        <v>15</v>
      </c>
      <c r="F51" s="38">
        <v>2183</v>
      </c>
      <c r="G51" s="38">
        <v>1650.7</v>
      </c>
      <c r="H51" s="41">
        <v>1215.7</v>
      </c>
      <c r="I51" s="30">
        <v>0.24</v>
      </c>
      <c r="J51" s="31">
        <v>0.44</v>
      </c>
      <c r="K51" s="42">
        <v>0.24383875400824551</v>
      </c>
      <c r="L51" s="42">
        <v>0.4431058176820889</v>
      </c>
    </row>
    <row r="52" spans="1:12" x14ac:dyDescent="0.2">
      <c r="A52" s="13">
        <f>A49+7</f>
        <v>44599</v>
      </c>
      <c r="B52" s="13">
        <f t="shared" si="1"/>
        <v>44612</v>
      </c>
      <c r="C52" s="16">
        <v>44612</v>
      </c>
      <c r="D52" s="11" t="str">
        <f t="shared" si="2"/>
        <v>65+</v>
      </c>
      <c r="E52" s="11" t="s">
        <v>15</v>
      </c>
      <c r="F52" s="38">
        <v>1002.8</v>
      </c>
      <c r="G52" s="38">
        <v>1726.5</v>
      </c>
      <c r="H52" s="41">
        <v>836.3</v>
      </c>
      <c r="I52" s="30"/>
      <c r="J52" s="31">
        <v>0.17</v>
      </c>
      <c r="K52" s="42">
        <v>-0.72167929796569608</v>
      </c>
      <c r="L52" s="42">
        <v>0.16603510171519742</v>
      </c>
    </row>
    <row r="53" spans="1:12" x14ac:dyDescent="0.2">
      <c r="A53" s="13">
        <v>44606</v>
      </c>
      <c r="B53" s="13">
        <f t="shared" si="1"/>
        <v>44619</v>
      </c>
      <c r="C53" s="16">
        <v>44619</v>
      </c>
      <c r="D53" s="11" t="str">
        <f t="shared" si="2"/>
        <v>12-17</v>
      </c>
      <c r="E53" s="11" t="s">
        <v>15</v>
      </c>
      <c r="F53" s="38">
        <v>1017.6</v>
      </c>
      <c r="G53" s="38">
        <v>1120.8</v>
      </c>
      <c r="H53" s="41">
        <v>1357.2</v>
      </c>
      <c r="I53" s="30"/>
      <c r="J53" s="31"/>
      <c r="K53" s="42">
        <v>-0.10141509433962258</v>
      </c>
      <c r="L53" s="42">
        <v>-0.33372641509433953</v>
      </c>
    </row>
    <row r="54" spans="1:12" x14ac:dyDescent="0.2">
      <c r="A54" s="13">
        <f>A51+7</f>
        <v>44606</v>
      </c>
      <c r="B54" s="13">
        <f t="shared" si="1"/>
        <v>44619</v>
      </c>
      <c r="C54" s="16">
        <v>44619</v>
      </c>
      <c r="D54" s="11" t="str">
        <f t="shared" si="2"/>
        <v>18-64</v>
      </c>
      <c r="E54" s="11" t="s">
        <v>15</v>
      </c>
      <c r="F54" s="38">
        <v>1311.6</v>
      </c>
      <c r="G54" s="38">
        <v>1033.9000000000001</v>
      </c>
      <c r="H54" s="41">
        <v>859.5</v>
      </c>
      <c r="I54" s="30">
        <v>0.21</v>
      </c>
      <c r="J54" s="31">
        <v>0.34</v>
      </c>
      <c r="K54" s="42">
        <v>0.21172613601707826</v>
      </c>
      <c r="L54" s="42">
        <v>0.34469350411710886</v>
      </c>
    </row>
    <row r="55" spans="1:12" x14ac:dyDescent="0.2">
      <c r="A55" s="13">
        <f>A52+7</f>
        <v>44606</v>
      </c>
      <c r="B55" s="13">
        <f t="shared" si="1"/>
        <v>44619</v>
      </c>
      <c r="C55" s="16">
        <v>44619</v>
      </c>
      <c r="D55" s="11" t="str">
        <f t="shared" si="2"/>
        <v>65+</v>
      </c>
      <c r="E55" s="11" t="s">
        <v>15</v>
      </c>
      <c r="F55" s="38">
        <v>649.5</v>
      </c>
      <c r="G55" s="38">
        <v>1208.0999999999999</v>
      </c>
      <c r="H55" s="41">
        <v>629</v>
      </c>
      <c r="I55" s="30"/>
      <c r="J55" s="31">
        <v>0.03</v>
      </c>
      <c r="K55" s="42">
        <v>-0.86004618937644328</v>
      </c>
      <c r="L55" s="42">
        <v>3.1562740569669012E-2</v>
      </c>
    </row>
    <row r="56" spans="1:12" x14ac:dyDescent="0.2">
      <c r="A56" s="13">
        <f>A53+7</f>
        <v>44613</v>
      </c>
      <c r="B56" s="13">
        <f t="shared" si="1"/>
        <v>44626</v>
      </c>
      <c r="C56" s="16">
        <v>44626</v>
      </c>
      <c r="D56" s="11" t="str">
        <f t="shared" si="2"/>
        <v>12-17</v>
      </c>
      <c r="E56" s="11" t="s">
        <v>15</v>
      </c>
      <c r="F56" s="38">
        <v>626.9</v>
      </c>
      <c r="G56" s="38">
        <v>724.1</v>
      </c>
      <c r="H56" s="41">
        <v>965.8</v>
      </c>
      <c r="I56" s="30"/>
      <c r="J56" s="31"/>
      <c r="K56" s="42">
        <v>-0.15504865209762331</v>
      </c>
      <c r="L56" s="42">
        <v>-0.5405965863774127</v>
      </c>
    </row>
    <row r="57" spans="1:12" x14ac:dyDescent="0.2">
      <c r="A57" s="13">
        <f>A54+7</f>
        <v>44613</v>
      </c>
      <c r="B57" s="13">
        <f t="shared" si="1"/>
        <v>44626</v>
      </c>
      <c r="C57" s="16">
        <v>44626</v>
      </c>
      <c r="D57" s="11" t="str">
        <f t="shared" si="2"/>
        <v>18-64</v>
      </c>
      <c r="E57" s="11" t="s">
        <v>15</v>
      </c>
      <c r="F57" s="38">
        <v>961.7</v>
      </c>
      <c r="G57" s="38">
        <v>779.6</v>
      </c>
      <c r="H57" s="41">
        <v>769.9</v>
      </c>
      <c r="I57" s="30">
        <v>0.19</v>
      </c>
      <c r="J57" s="31">
        <v>0.2</v>
      </c>
      <c r="K57" s="42">
        <v>0.1893521888322762</v>
      </c>
      <c r="L57" s="42">
        <v>0.19943849433295213</v>
      </c>
    </row>
    <row r="58" spans="1:12" x14ac:dyDescent="0.2">
      <c r="A58" s="13">
        <f>A55+7</f>
        <v>44613</v>
      </c>
      <c r="B58" s="13">
        <f t="shared" si="1"/>
        <v>44626</v>
      </c>
      <c r="C58" s="16">
        <v>44626</v>
      </c>
      <c r="D58" s="11" t="str">
        <f t="shared" si="2"/>
        <v>65+</v>
      </c>
      <c r="E58" s="11" t="s">
        <v>15</v>
      </c>
      <c r="F58" s="38">
        <v>415.6</v>
      </c>
      <c r="G58" s="38">
        <v>938.4</v>
      </c>
      <c r="H58" s="41">
        <v>544.29999999999995</v>
      </c>
      <c r="I58" s="30"/>
      <c r="J58" s="31"/>
      <c r="K58" s="42">
        <v>-1.2579403272377283</v>
      </c>
      <c r="L58" s="42">
        <v>-0.3096727622714146</v>
      </c>
    </row>
    <row r="59" spans="1:12" x14ac:dyDescent="0.2">
      <c r="A59" s="13">
        <v>44620</v>
      </c>
      <c r="B59" s="13">
        <v>44633</v>
      </c>
      <c r="C59" s="16">
        <v>44633</v>
      </c>
      <c r="D59" s="14" t="s">
        <v>6</v>
      </c>
      <c r="E59" s="11" t="s">
        <v>15</v>
      </c>
      <c r="F59" s="38">
        <v>336.6</v>
      </c>
      <c r="G59" s="38">
        <v>556.70000000000005</v>
      </c>
      <c r="H59" s="41"/>
      <c r="I59" s="30"/>
      <c r="J59" s="31"/>
      <c r="K59" s="42">
        <v>-0.65389185977421271</v>
      </c>
      <c r="L59" s="42"/>
    </row>
    <row r="60" spans="1:12" x14ac:dyDescent="0.2">
      <c r="A60" s="13">
        <f t="shared" ref="A60:B63" si="3">A56+7</f>
        <v>44620</v>
      </c>
      <c r="B60" s="13">
        <f t="shared" si="3"/>
        <v>44633</v>
      </c>
      <c r="C60" s="16">
        <v>44633</v>
      </c>
      <c r="D60" s="11" t="str">
        <f>D56</f>
        <v>12-17</v>
      </c>
      <c r="E60" s="11" t="s">
        <v>15</v>
      </c>
      <c r="F60" s="38">
        <v>523.1</v>
      </c>
      <c r="G60" s="38">
        <v>775.8</v>
      </c>
      <c r="H60" s="41">
        <v>836.9</v>
      </c>
      <c r="I60" s="30"/>
      <c r="J60" s="31"/>
      <c r="K60" s="42">
        <v>-0.48308162875167254</v>
      </c>
      <c r="L60" s="42">
        <v>-0.59988529917797728</v>
      </c>
    </row>
    <row r="61" spans="1:12" x14ac:dyDescent="0.2">
      <c r="A61" s="13">
        <f t="shared" si="3"/>
        <v>44620</v>
      </c>
      <c r="B61" s="13">
        <f t="shared" si="3"/>
        <v>44633</v>
      </c>
      <c r="C61" s="16">
        <v>44633</v>
      </c>
      <c r="D61" s="11" t="str">
        <f>D57</f>
        <v>18-64</v>
      </c>
      <c r="E61" s="11" t="s">
        <v>15</v>
      </c>
      <c r="F61" s="38">
        <v>854.8</v>
      </c>
      <c r="G61" s="38">
        <v>728.7</v>
      </c>
      <c r="H61" s="41">
        <v>937.5</v>
      </c>
      <c r="I61" s="30">
        <v>0.15</v>
      </c>
      <c r="J61" s="31"/>
      <c r="K61" s="42">
        <v>0.14751988769302751</v>
      </c>
      <c r="L61" s="42">
        <v>-9.674777725783823E-2</v>
      </c>
    </row>
    <row r="62" spans="1:12" x14ac:dyDescent="0.2">
      <c r="A62" s="13">
        <f t="shared" si="3"/>
        <v>44620</v>
      </c>
      <c r="B62" s="13">
        <f t="shared" si="3"/>
        <v>44633</v>
      </c>
      <c r="C62" s="16">
        <v>44633</v>
      </c>
      <c r="D62" s="11" t="str">
        <f>D58</f>
        <v>65+</v>
      </c>
      <c r="E62" s="11" t="s">
        <v>15</v>
      </c>
      <c r="F62" s="38">
        <v>342.1</v>
      </c>
      <c r="G62" s="38">
        <v>963.3</v>
      </c>
      <c r="H62" s="41">
        <v>626.29999999999995</v>
      </c>
      <c r="I62" s="30"/>
      <c r="J62" s="31"/>
      <c r="K62" s="42">
        <v>-1.8158433206664715</v>
      </c>
      <c r="L62" s="42">
        <v>-0.83075124232680486</v>
      </c>
    </row>
    <row r="63" spans="1:12" x14ac:dyDescent="0.2">
      <c r="A63" s="13">
        <f t="shared" si="3"/>
        <v>44627</v>
      </c>
      <c r="B63" s="13">
        <f t="shared" si="3"/>
        <v>44640</v>
      </c>
      <c r="C63" s="16">
        <v>44640</v>
      </c>
      <c r="D63" s="14" t="str">
        <f>D59</f>
        <v>05-11</v>
      </c>
      <c r="E63" s="11" t="s">
        <v>15</v>
      </c>
      <c r="F63" s="38">
        <v>460</v>
      </c>
      <c r="G63" s="38">
        <v>776.4</v>
      </c>
      <c r="H63" s="41">
        <v>548.70000000000005</v>
      </c>
      <c r="I63" s="30"/>
      <c r="J63" s="31"/>
      <c r="K63" s="42">
        <v>-0.6878260869565217</v>
      </c>
      <c r="L63" s="42">
        <v>-0.19282608695652192</v>
      </c>
    </row>
    <row r="64" spans="1:12" x14ac:dyDescent="0.2">
      <c r="A64" s="13">
        <f t="shared" ref="A64:B66" si="4">A60+7</f>
        <v>44627</v>
      </c>
      <c r="B64" s="13">
        <f t="shared" si="4"/>
        <v>44640</v>
      </c>
      <c r="C64" s="16">
        <v>44640</v>
      </c>
      <c r="D64" s="14" t="str">
        <f t="shared" ref="D64:D66" si="5">D60</f>
        <v>12-17</v>
      </c>
      <c r="E64" s="11" t="s">
        <v>15</v>
      </c>
      <c r="F64" s="38">
        <v>629.1</v>
      </c>
      <c r="G64" s="38">
        <v>1037.0999999999999</v>
      </c>
      <c r="H64" s="41">
        <v>791.5</v>
      </c>
      <c r="I64" s="30"/>
      <c r="J64" s="31"/>
      <c r="K64" s="42">
        <v>-0.64854554124940367</v>
      </c>
      <c r="L64" s="42">
        <v>-0.25814655857574298</v>
      </c>
    </row>
    <row r="65" spans="1:12" x14ac:dyDescent="0.2">
      <c r="A65" s="13">
        <f t="shared" si="4"/>
        <v>44627</v>
      </c>
      <c r="B65" s="13">
        <f t="shared" si="4"/>
        <v>44640</v>
      </c>
      <c r="C65" s="16">
        <v>44640</v>
      </c>
      <c r="D65" s="14" t="str">
        <f t="shared" si="5"/>
        <v>18-64</v>
      </c>
      <c r="E65" s="11" t="s">
        <v>15</v>
      </c>
      <c r="F65" s="38">
        <v>867.8</v>
      </c>
      <c r="G65" s="38">
        <v>739.8</v>
      </c>
      <c r="H65" s="41">
        <v>1130.5999999999999</v>
      </c>
      <c r="I65" s="30">
        <v>0.15</v>
      </c>
      <c r="J65" s="31"/>
      <c r="K65" s="42">
        <v>0.14749942383037568</v>
      </c>
      <c r="L65" s="42">
        <v>-0.30283475455174003</v>
      </c>
    </row>
    <row r="66" spans="1:12" x14ac:dyDescent="0.2">
      <c r="A66" s="13">
        <f t="shared" si="4"/>
        <v>44627</v>
      </c>
      <c r="B66" s="13">
        <f t="shared" si="4"/>
        <v>44640</v>
      </c>
      <c r="C66" s="16">
        <v>44640</v>
      </c>
      <c r="D66" s="14" t="str">
        <f t="shared" si="5"/>
        <v>65+</v>
      </c>
      <c r="E66" s="11" t="s">
        <v>15</v>
      </c>
      <c r="F66" s="38">
        <v>391.4</v>
      </c>
      <c r="G66" s="38">
        <v>1059.8</v>
      </c>
      <c r="H66" s="41">
        <v>773.1</v>
      </c>
      <c r="I66" s="30"/>
      <c r="J66" s="31"/>
      <c r="K66" s="42">
        <v>-1.707715891670925</v>
      </c>
      <c r="L66" s="42">
        <v>-0.97521716913643353</v>
      </c>
    </row>
    <row r="67" spans="1:12" x14ac:dyDescent="0.2">
      <c r="A67" s="13">
        <v>44634</v>
      </c>
      <c r="B67" s="13">
        <v>44647</v>
      </c>
      <c r="C67" s="16">
        <v>44647</v>
      </c>
      <c r="D67" s="14" t="s">
        <v>6</v>
      </c>
      <c r="E67" s="11" t="s">
        <v>15</v>
      </c>
      <c r="F67" s="38">
        <v>538.9</v>
      </c>
      <c r="G67" s="38">
        <v>911.1</v>
      </c>
      <c r="H67" s="41">
        <v>590</v>
      </c>
      <c r="I67" s="30"/>
      <c r="J67" s="31"/>
      <c r="K67" s="42">
        <v>-0.69066617183150869</v>
      </c>
      <c r="L67" s="42">
        <v>-9.4822787159027699E-2</v>
      </c>
    </row>
    <row r="68" spans="1:12" x14ac:dyDescent="0.2">
      <c r="A68" s="13">
        <v>44634</v>
      </c>
      <c r="B68" s="13">
        <v>44647</v>
      </c>
      <c r="C68" s="16">
        <v>44647</v>
      </c>
      <c r="D68" s="14" t="s">
        <v>3</v>
      </c>
      <c r="E68" s="11" t="s">
        <v>15</v>
      </c>
      <c r="F68" s="38">
        <v>723.1</v>
      </c>
      <c r="G68" s="38">
        <v>1055.5</v>
      </c>
      <c r="H68" s="41">
        <v>673.7</v>
      </c>
      <c r="I68" s="30"/>
      <c r="J68" s="31"/>
      <c r="K68" s="42">
        <v>-0.45968745678329409</v>
      </c>
      <c r="L68" s="42">
        <v>6.8316968607384787E-2</v>
      </c>
    </row>
    <row r="69" spans="1:12" x14ac:dyDescent="0.2">
      <c r="A69" s="13">
        <v>44634</v>
      </c>
      <c r="B69" s="13">
        <v>44647</v>
      </c>
      <c r="C69" s="16">
        <v>44647</v>
      </c>
      <c r="D69" s="14" t="s">
        <v>4</v>
      </c>
      <c r="E69" s="11" t="s">
        <v>15</v>
      </c>
      <c r="F69" s="38">
        <v>979.6</v>
      </c>
      <c r="G69" s="38">
        <v>793</v>
      </c>
      <c r="H69" s="41">
        <v>1346.3</v>
      </c>
      <c r="I69" s="30">
        <v>0.19</v>
      </c>
      <c r="J69" s="31"/>
      <c r="K69" s="42">
        <v>0.19048591261739486</v>
      </c>
      <c r="L69" s="42">
        <v>-0.37433646386280106</v>
      </c>
    </row>
    <row r="70" spans="1:12" x14ac:dyDescent="0.2">
      <c r="A70" s="13">
        <v>44634</v>
      </c>
      <c r="B70" s="13">
        <v>44647</v>
      </c>
      <c r="C70" s="16">
        <v>44647</v>
      </c>
      <c r="D70" s="14" t="s">
        <v>5</v>
      </c>
      <c r="E70" s="11" t="s">
        <v>15</v>
      </c>
      <c r="F70" s="38">
        <v>482.4</v>
      </c>
      <c r="G70" s="38">
        <v>661</v>
      </c>
      <c r="H70" s="41">
        <v>1008.3</v>
      </c>
      <c r="I70" s="30"/>
      <c r="J70" s="31"/>
      <c r="K70" s="42">
        <v>-0.3702321724709785</v>
      </c>
      <c r="L70" s="42">
        <v>-1.0901741293532337</v>
      </c>
    </row>
    <row r="71" spans="1:12" x14ac:dyDescent="0.2">
      <c r="A71" s="13">
        <v>44641</v>
      </c>
      <c r="B71" s="13">
        <v>44654</v>
      </c>
      <c r="C71" s="16">
        <v>44654</v>
      </c>
      <c r="D71" s="14" t="s">
        <v>6</v>
      </c>
      <c r="E71" s="11" t="s">
        <v>15</v>
      </c>
      <c r="F71" s="38">
        <v>466.3</v>
      </c>
      <c r="G71" s="38">
        <v>702.1</v>
      </c>
      <c r="H71" s="41">
        <v>385.4</v>
      </c>
      <c r="I71" s="30"/>
      <c r="J71" s="31"/>
      <c r="K71" s="42">
        <v>-0.50568303667167058</v>
      </c>
      <c r="L71" s="42">
        <v>0.1734934591464723</v>
      </c>
    </row>
    <row r="72" spans="1:12" x14ac:dyDescent="0.2">
      <c r="A72" s="13">
        <v>44641</v>
      </c>
      <c r="B72" s="13">
        <v>44654</v>
      </c>
      <c r="C72" s="16">
        <v>44654</v>
      </c>
      <c r="D72" s="14" t="s">
        <v>3</v>
      </c>
      <c r="E72" s="11" t="s">
        <v>15</v>
      </c>
      <c r="F72" s="38">
        <v>687.8</v>
      </c>
      <c r="G72" s="38">
        <v>794.1</v>
      </c>
      <c r="H72" s="41">
        <v>499.3</v>
      </c>
      <c r="I72" s="30"/>
      <c r="J72" s="31"/>
      <c r="K72" s="42">
        <v>-0.15455074149462064</v>
      </c>
      <c r="L72" s="42">
        <v>0.27406222739168351</v>
      </c>
    </row>
    <row r="73" spans="1:12" x14ac:dyDescent="0.2">
      <c r="A73" s="13">
        <v>44641</v>
      </c>
      <c r="B73" s="13">
        <v>44654</v>
      </c>
      <c r="C73" s="16">
        <v>44654</v>
      </c>
      <c r="D73" s="14" t="s">
        <v>4</v>
      </c>
      <c r="E73" s="11" t="s">
        <v>15</v>
      </c>
      <c r="F73" s="38">
        <v>1019.7</v>
      </c>
      <c r="G73" s="38">
        <v>820.5</v>
      </c>
      <c r="H73" s="41">
        <v>1333.8</v>
      </c>
      <c r="I73" s="30">
        <v>0.2</v>
      </c>
      <c r="J73" s="31"/>
      <c r="K73" s="42">
        <v>0.19535157399235073</v>
      </c>
      <c r="L73" s="42">
        <v>-0.30803177405119153</v>
      </c>
    </row>
    <row r="74" spans="1:12" x14ac:dyDescent="0.2">
      <c r="A74" s="13">
        <v>44641</v>
      </c>
      <c r="B74" s="13">
        <v>44654</v>
      </c>
      <c r="C74" s="16">
        <v>44654</v>
      </c>
      <c r="D74" s="14" t="s">
        <v>5</v>
      </c>
      <c r="E74" s="11" t="s">
        <v>15</v>
      </c>
      <c r="F74" s="38">
        <v>605.79999999999995</v>
      </c>
      <c r="G74" s="38">
        <v>763.9</v>
      </c>
      <c r="H74" s="41">
        <v>1130.7</v>
      </c>
      <c r="I74" s="30"/>
      <c r="J74" s="31"/>
      <c r="K74" s="42">
        <v>-0.26097722020468805</v>
      </c>
      <c r="L74" s="42">
        <v>-0.86645757675800605</v>
      </c>
    </row>
    <row r="75" spans="1:12" x14ac:dyDescent="0.2">
      <c r="A75" s="13">
        <v>44648</v>
      </c>
      <c r="B75" s="13">
        <v>44661</v>
      </c>
      <c r="C75" s="16">
        <v>44661</v>
      </c>
      <c r="D75" s="14" t="s">
        <v>6</v>
      </c>
      <c r="E75" s="11" t="s">
        <v>15</v>
      </c>
      <c r="F75" s="38">
        <v>290.10000000000002</v>
      </c>
      <c r="G75" s="38">
        <v>374.6</v>
      </c>
      <c r="H75" s="41">
        <v>235.5</v>
      </c>
      <c r="I75" s="30"/>
      <c r="J75" s="31"/>
      <c r="K75" s="42">
        <v>-0.29127886935539465</v>
      </c>
      <c r="L75" s="42">
        <v>0.18821096173733198</v>
      </c>
    </row>
    <row r="76" spans="1:12" x14ac:dyDescent="0.2">
      <c r="A76" s="13">
        <v>44648</v>
      </c>
      <c r="B76" s="13">
        <v>44661</v>
      </c>
      <c r="C76" s="16">
        <v>44661</v>
      </c>
      <c r="D76" s="14" t="s">
        <v>3</v>
      </c>
      <c r="E76" s="11" t="s">
        <v>15</v>
      </c>
      <c r="F76" s="38">
        <v>475.3</v>
      </c>
      <c r="G76" s="38">
        <v>463.7</v>
      </c>
      <c r="H76" s="41">
        <v>346.5</v>
      </c>
      <c r="I76" s="30"/>
      <c r="J76" s="31"/>
      <c r="K76" s="42">
        <v>2.4405638544077471E-2</v>
      </c>
      <c r="L76" s="42">
        <v>0.27098674521354937</v>
      </c>
    </row>
    <row r="77" spans="1:12" x14ac:dyDescent="0.2">
      <c r="A77" s="13">
        <v>44648</v>
      </c>
      <c r="B77" s="13">
        <v>44661</v>
      </c>
      <c r="C77" s="16">
        <v>44661</v>
      </c>
      <c r="D77" s="14" t="s">
        <v>4</v>
      </c>
      <c r="E77" s="11" t="s">
        <v>15</v>
      </c>
      <c r="F77" s="38">
        <v>985.5</v>
      </c>
      <c r="G77" s="38">
        <v>749.7</v>
      </c>
      <c r="H77" s="41">
        <v>1184.2</v>
      </c>
      <c r="I77" s="30">
        <v>0.23949999999999999</v>
      </c>
      <c r="J77" s="31"/>
      <c r="K77" s="42">
        <v>0.23926940639269401</v>
      </c>
      <c r="L77" s="42">
        <v>-0.20162354134956884</v>
      </c>
    </row>
    <row r="78" spans="1:12" x14ac:dyDescent="0.2">
      <c r="A78" s="13">
        <v>44648</v>
      </c>
      <c r="B78" s="13">
        <v>44661</v>
      </c>
      <c r="C78" s="16">
        <v>44661</v>
      </c>
      <c r="D78" s="14" t="s">
        <v>5</v>
      </c>
      <c r="E78" s="11" t="s">
        <v>15</v>
      </c>
      <c r="F78" s="38">
        <v>656.6</v>
      </c>
      <c r="G78" s="38">
        <v>786.6</v>
      </c>
      <c r="H78" s="41">
        <v>1129.2</v>
      </c>
      <c r="I78" s="30"/>
      <c r="J78" s="31"/>
      <c r="K78" s="42">
        <v>-0.19798964361864149</v>
      </c>
      <c r="L78" s="42">
        <v>-0.71976850441669216</v>
      </c>
    </row>
    <row r="79" spans="1:12" x14ac:dyDescent="0.2">
      <c r="A79" s="13">
        <v>44655</v>
      </c>
      <c r="B79" s="13">
        <v>44668</v>
      </c>
      <c r="C79" s="16">
        <v>44668</v>
      </c>
      <c r="D79" s="14" t="s">
        <v>6</v>
      </c>
      <c r="E79" s="11" t="s">
        <v>15</v>
      </c>
      <c r="F79" s="38">
        <v>164</v>
      </c>
      <c r="G79" s="38">
        <v>213.6</v>
      </c>
      <c r="H79" s="41">
        <v>151.1</v>
      </c>
      <c r="I79" s="30"/>
      <c r="J79" s="31"/>
      <c r="K79" s="42">
        <v>-0.30243902439024389</v>
      </c>
      <c r="L79" s="42">
        <v>7.8658536585365924E-2</v>
      </c>
    </row>
    <row r="80" spans="1:12" x14ac:dyDescent="0.2">
      <c r="A80" s="13">
        <v>44655</v>
      </c>
      <c r="B80" s="13">
        <v>44668</v>
      </c>
      <c r="C80" s="16">
        <v>44668</v>
      </c>
      <c r="D80" s="14" t="s">
        <v>3</v>
      </c>
      <c r="E80" s="11" t="s">
        <v>15</v>
      </c>
      <c r="F80" s="38">
        <v>276.8</v>
      </c>
      <c r="G80" s="38">
        <v>253.7</v>
      </c>
      <c r="H80" s="41">
        <v>244.7</v>
      </c>
      <c r="I80" s="30"/>
      <c r="J80" s="31"/>
      <c r="K80" s="42">
        <v>8.3453757225433606E-2</v>
      </c>
      <c r="L80" s="42">
        <v>0.11596820809248565</v>
      </c>
    </row>
    <row r="81" spans="1:12" x14ac:dyDescent="0.2">
      <c r="A81" s="13">
        <v>44655</v>
      </c>
      <c r="B81" s="13">
        <v>44668</v>
      </c>
      <c r="C81" s="16">
        <v>44668</v>
      </c>
      <c r="D81" s="14" t="s">
        <v>4</v>
      </c>
      <c r="E81" s="11" t="s">
        <v>15</v>
      </c>
      <c r="F81" s="38">
        <v>883.5</v>
      </c>
      <c r="G81" s="38">
        <v>640.70000000000005</v>
      </c>
      <c r="H81" s="41">
        <v>998.5</v>
      </c>
      <c r="I81" s="30">
        <v>0.27489999999999998</v>
      </c>
      <c r="J81" s="31"/>
      <c r="K81" s="42">
        <v>0.2748160724391624</v>
      </c>
      <c r="L81" s="42">
        <v>-0.13016411997736266</v>
      </c>
    </row>
    <row r="82" spans="1:12" x14ac:dyDescent="0.2">
      <c r="A82" s="13">
        <v>44655</v>
      </c>
      <c r="B82" s="13">
        <v>44668</v>
      </c>
      <c r="C82" s="16">
        <v>44668</v>
      </c>
      <c r="D82" s="14" t="s">
        <v>5</v>
      </c>
      <c r="E82" s="11" t="s">
        <v>15</v>
      </c>
      <c r="F82" s="38">
        <v>647.5</v>
      </c>
      <c r="G82" s="38">
        <v>706.4</v>
      </c>
      <c r="H82" s="41">
        <v>1040.2</v>
      </c>
      <c r="I82" s="30"/>
      <c r="J82" s="31"/>
      <c r="K82" s="42">
        <v>-9.0965250965250932E-2</v>
      </c>
      <c r="L82" s="42">
        <v>-0.60648648648648651</v>
      </c>
    </row>
    <row r="83" spans="1:12" x14ac:dyDescent="0.2">
      <c r="A83" s="13">
        <v>44662</v>
      </c>
      <c r="B83" s="13">
        <v>44675</v>
      </c>
      <c r="C83" s="16">
        <v>44675</v>
      </c>
      <c r="D83" s="14" t="s">
        <v>6</v>
      </c>
      <c r="E83" s="11" t="s">
        <v>15</v>
      </c>
      <c r="F83" s="38">
        <v>146.69999999999999</v>
      </c>
      <c r="G83" s="38">
        <v>211.5</v>
      </c>
      <c r="H83" s="41">
        <v>240.6</v>
      </c>
      <c r="I83" s="30"/>
      <c r="J83" s="31"/>
      <c r="K83" s="42">
        <v>-0.44171779141104306</v>
      </c>
      <c r="L83" s="42">
        <v>-0.6400817995910022</v>
      </c>
    </row>
    <row r="84" spans="1:12" x14ac:dyDescent="0.2">
      <c r="A84" s="13">
        <v>44662</v>
      </c>
      <c r="B84" s="13">
        <v>44675</v>
      </c>
      <c r="C84" s="16">
        <v>44675</v>
      </c>
      <c r="D84" s="14" t="s">
        <v>3</v>
      </c>
      <c r="E84" s="11" t="s">
        <v>15</v>
      </c>
      <c r="F84" s="38">
        <v>245.5</v>
      </c>
      <c r="G84" s="38">
        <v>269.60000000000002</v>
      </c>
      <c r="H84" s="41">
        <v>273.10000000000002</v>
      </c>
      <c r="I84" s="30"/>
      <c r="J84" s="31"/>
      <c r="K84" s="42">
        <v>-9.8167006109979721E-2</v>
      </c>
      <c r="L84" s="42">
        <v>-0.11242362525458249</v>
      </c>
    </row>
    <row r="85" spans="1:12" x14ac:dyDescent="0.2">
      <c r="A85" s="13">
        <v>44662</v>
      </c>
      <c r="B85" s="13">
        <v>44675</v>
      </c>
      <c r="C85" s="16">
        <v>44675</v>
      </c>
      <c r="D85" s="14" t="s">
        <v>4</v>
      </c>
      <c r="E85" s="11" t="s">
        <v>15</v>
      </c>
      <c r="F85" s="38">
        <v>696.8</v>
      </c>
      <c r="G85" s="38">
        <v>502.2</v>
      </c>
      <c r="H85" s="41">
        <v>772.5</v>
      </c>
      <c r="I85" s="30">
        <v>0.27929999999999999</v>
      </c>
      <c r="J85" s="31"/>
      <c r="K85" s="42">
        <v>0.27927669345579792</v>
      </c>
      <c r="L85" s="42">
        <v>-0.10863949483352475</v>
      </c>
    </row>
    <row r="86" spans="1:12" x14ac:dyDescent="0.2">
      <c r="A86" s="13">
        <v>44662</v>
      </c>
      <c r="B86" s="13">
        <v>44675</v>
      </c>
      <c r="C86" s="16">
        <v>44675</v>
      </c>
      <c r="D86" s="14" t="s">
        <v>5</v>
      </c>
      <c r="E86" s="11" t="s">
        <v>15</v>
      </c>
      <c r="F86" s="38">
        <v>541.1</v>
      </c>
      <c r="G86" s="38">
        <v>592.1</v>
      </c>
      <c r="H86" s="41">
        <v>827.9</v>
      </c>
      <c r="I86" s="30"/>
      <c r="J86" s="31"/>
      <c r="K86" s="42">
        <v>-9.4252448715579376E-2</v>
      </c>
      <c r="L86" s="42">
        <v>-0.53003141748290505</v>
      </c>
    </row>
    <row r="87" spans="1:12" x14ac:dyDescent="0.2">
      <c r="A87" s="13">
        <v>44669</v>
      </c>
      <c r="B87" s="13">
        <v>44682</v>
      </c>
      <c r="C87" s="16">
        <v>44682</v>
      </c>
      <c r="D87" s="14" t="s">
        <v>6</v>
      </c>
      <c r="E87" s="11" t="s">
        <v>15</v>
      </c>
      <c r="F87" s="38">
        <v>146.69999999999999</v>
      </c>
      <c r="G87" s="38">
        <v>211.5</v>
      </c>
      <c r="H87" s="41">
        <v>240.6</v>
      </c>
      <c r="I87" s="30"/>
      <c r="J87" s="31"/>
      <c r="K87" s="42">
        <v>-0.44171779141104306</v>
      </c>
      <c r="L87" s="42">
        <v>-0.6400817995910022</v>
      </c>
    </row>
    <row r="88" spans="1:12" x14ac:dyDescent="0.2">
      <c r="A88" s="13">
        <v>44669</v>
      </c>
      <c r="B88" s="13">
        <v>44682</v>
      </c>
      <c r="C88" s="16">
        <v>44682</v>
      </c>
      <c r="D88" s="14" t="s">
        <v>3</v>
      </c>
      <c r="E88" s="11" t="s">
        <v>15</v>
      </c>
      <c r="F88" s="38">
        <v>245.5</v>
      </c>
      <c r="G88" s="38">
        <v>269.60000000000002</v>
      </c>
      <c r="H88" s="41">
        <v>273.10000000000002</v>
      </c>
      <c r="I88" s="30"/>
      <c r="J88" s="31"/>
      <c r="K88" s="42">
        <v>-9.8167006109979721E-2</v>
      </c>
      <c r="L88" s="42">
        <v>-0.11242362525458249</v>
      </c>
    </row>
    <row r="89" spans="1:12" x14ac:dyDescent="0.2">
      <c r="A89" s="13">
        <v>44669</v>
      </c>
      <c r="B89" s="13">
        <v>44682</v>
      </c>
      <c r="C89" s="16">
        <v>44682</v>
      </c>
      <c r="D89" s="14" t="s">
        <v>4</v>
      </c>
      <c r="E89" s="11" t="s">
        <v>15</v>
      </c>
      <c r="F89" s="38">
        <v>696.8</v>
      </c>
      <c r="G89" s="38">
        <v>502.2</v>
      </c>
      <c r="H89" s="41">
        <v>772.5</v>
      </c>
      <c r="I89" s="30">
        <v>0.27</v>
      </c>
      <c r="J89" s="31"/>
      <c r="K89" s="42">
        <v>0.27927669345579792</v>
      </c>
      <c r="L89" s="42">
        <v>-0.10863949483352475</v>
      </c>
    </row>
    <row r="90" spans="1:12" x14ac:dyDescent="0.2">
      <c r="A90" s="13">
        <v>44669</v>
      </c>
      <c r="B90" s="13">
        <v>44682</v>
      </c>
      <c r="C90" s="16">
        <v>44682</v>
      </c>
      <c r="D90" s="14" t="s">
        <v>5</v>
      </c>
      <c r="E90" s="11" t="s">
        <v>15</v>
      </c>
      <c r="F90" s="38">
        <v>541.1</v>
      </c>
      <c r="G90" s="38">
        <v>592.1</v>
      </c>
      <c r="H90" s="41">
        <v>827.9</v>
      </c>
      <c r="I90" s="30"/>
      <c r="J90" s="31"/>
      <c r="K90" s="42">
        <v>-9.4252448715579376E-2</v>
      </c>
      <c r="L90" s="42">
        <v>-0.53003141748290505</v>
      </c>
    </row>
    <row r="91" spans="1:12" x14ac:dyDescent="0.2">
      <c r="A91" s="13">
        <v>44676</v>
      </c>
      <c r="B91" s="13">
        <v>44689</v>
      </c>
      <c r="C91" s="16">
        <v>44689</v>
      </c>
      <c r="D91" s="14" t="s">
        <v>6</v>
      </c>
      <c r="E91" s="11" t="s">
        <v>15</v>
      </c>
      <c r="F91" s="38">
        <v>166.9</v>
      </c>
      <c r="G91" s="38">
        <v>227</v>
      </c>
      <c r="H91" s="41">
        <v>209.3</v>
      </c>
      <c r="I91" s="30"/>
      <c r="J91" s="31"/>
      <c r="K91" s="42">
        <v>-0.36009586578789687</v>
      </c>
      <c r="L91" s="42">
        <v>-0.2540443379269024</v>
      </c>
    </row>
    <row r="92" spans="1:12" x14ac:dyDescent="0.2">
      <c r="A92" s="13">
        <v>44676</v>
      </c>
      <c r="B92" s="13">
        <v>44689</v>
      </c>
      <c r="C92" s="16">
        <v>44689</v>
      </c>
      <c r="D92" s="14" t="s">
        <v>3</v>
      </c>
      <c r="E92" s="11" t="s">
        <v>15</v>
      </c>
      <c r="F92" s="38">
        <v>328.8</v>
      </c>
      <c r="G92" s="38">
        <v>331.6</v>
      </c>
      <c r="H92" s="41">
        <v>283</v>
      </c>
      <c r="I92" s="30"/>
      <c r="J92" s="31"/>
      <c r="K92" s="42">
        <v>-8.5158150851581856E-3</v>
      </c>
      <c r="L92" s="42">
        <v>0.13929440389294412</v>
      </c>
    </row>
    <row r="93" spans="1:12" x14ac:dyDescent="0.2">
      <c r="A93" s="13">
        <v>44676</v>
      </c>
      <c r="B93" s="13">
        <v>44689</v>
      </c>
      <c r="C93" s="16">
        <v>44689</v>
      </c>
      <c r="D93" s="14" t="s">
        <v>4</v>
      </c>
      <c r="E93" s="11" t="s">
        <v>15</v>
      </c>
      <c r="F93" s="38">
        <v>550.79999999999995</v>
      </c>
      <c r="G93" s="38">
        <v>403.6</v>
      </c>
      <c r="H93" s="41">
        <v>598.1</v>
      </c>
      <c r="I93" s="30">
        <v>0.27</v>
      </c>
      <c r="J93" s="31"/>
      <c r="K93" s="42">
        <v>0.26724763979665928</v>
      </c>
      <c r="L93" s="42">
        <v>-8.5875090777051799E-2</v>
      </c>
    </row>
    <row r="94" spans="1:12" x14ac:dyDescent="0.2">
      <c r="A94" s="13">
        <v>44676</v>
      </c>
      <c r="B94" s="13">
        <v>44689</v>
      </c>
      <c r="C94" s="16">
        <v>44689</v>
      </c>
      <c r="D94" s="14" t="s">
        <v>5</v>
      </c>
      <c r="E94" s="11" t="s">
        <v>15</v>
      </c>
      <c r="F94" s="38">
        <v>428.4</v>
      </c>
      <c r="G94" s="38">
        <v>498.4</v>
      </c>
      <c r="H94" s="41">
        <v>635.79999999999995</v>
      </c>
      <c r="I94" s="30"/>
      <c r="J94" s="31"/>
      <c r="K94" s="42">
        <v>-0.16339869281045752</v>
      </c>
      <c r="L94" s="42">
        <v>-0.48412698412698418</v>
      </c>
    </row>
    <row r="95" spans="1:12" x14ac:dyDescent="0.2">
      <c r="A95" s="13">
        <v>44683</v>
      </c>
      <c r="B95" s="13">
        <v>44696</v>
      </c>
      <c r="C95" s="16">
        <v>44696</v>
      </c>
      <c r="D95" s="14" t="s">
        <v>6</v>
      </c>
      <c r="E95" s="11" t="s">
        <v>15</v>
      </c>
      <c r="F95" s="38">
        <v>154.69999999999999</v>
      </c>
      <c r="G95" s="38">
        <v>205.9</v>
      </c>
      <c r="H95" s="41">
        <v>193.8</v>
      </c>
      <c r="I95" s="30"/>
      <c r="J95" s="31"/>
      <c r="K95" s="42">
        <v>-0.33096315449256641</v>
      </c>
      <c r="L95" s="42">
        <v>-0.25274725274725296</v>
      </c>
    </row>
    <row r="96" spans="1:12" x14ac:dyDescent="0.2">
      <c r="A96" s="13">
        <v>44683</v>
      </c>
      <c r="B96" s="13">
        <v>44696</v>
      </c>
      <c r="C96" s="16">
        <v>44696</v>
      </c>
      <c r="D96" s="14" t="s">
        <v>3</v>
      </c>
      <c r="E96" s="11" t="s">
        <v>15</v>
      </c>
      <c r="F96" s="38">
        <v>349.9</v>
      </c>
      <c r="G96" s="38">
        <v>295.10000000000002</v>
      </c>
      <c r="H96" s="41">
        <v>257.5</v>
      </c>
      <c r="I96" s="30"/>
      <c r="J96" s="31"/>
      <c r="K96" s="42">
        <v>0.15661617605029995</v>
      </c>
      <c r="L96" s="42">
        <v>0.26407545012860811</v>
      </c>
    </row>
    <row r="97" spans="1:12" x14ac:dyDescent="0.2">
      <c r="A97" s="13">
        <v>44683</v>
      </c>
      <c r="B97" s="13">
        <v>44696</v>
      </c>
      <c r="C97" s="16">
        <v>44696</v>
      </c>
      <c r="D97" s="14" t="s">
        <v>4</v>
      </c>
      <c r="E97" s="11" t="s">
        <v>15</v>
      </c>
      <c r="F97" s="38">
        <v>429</v>
      </c>
      <c r="G97" s="38">
        <v>320.10000000000002</v>
      </c>
      <c r="H97" s="41">
        <v>431.7</v>
      </c>
      <c r="I97" s="30">
        <v>0.254</v>
      </c>
      <c r="J97" s="31"/>
      <c r="K97" s="42">
        <v>0.25384615384615378</v>
      </c>
      <c r="L97" s="42">
        <v>-6.2937062937062915E-3</v>
      </c>
    </row>
    <row r="98" spans="1:12" x14ac:dyDescent="0.2">
      <c r="A98" s="13">
        <v>44683</v>
      </c>
      <c r="B98" s="13">
        <v>44696</v>
      </c>
      <c r="C98" s="16">
        <v>44696</v>
      </c>
      <c r="D98" s="14" t="s">
        <v>5</v>
      </c>
      <c r="E98" s="11" t="s">
        <v>15</v>
      </c>
      <c r="F98" s="38">
        <v>260.8</v>
      </c>
      <c r="G98" s="38">
        <v>332.5</v>
      </c>
      <c r="H98" s="41">
        <v>422.8</v>
      </c>
      <c r="I98" s="30"/>
      <c r="J98" s="31"/>
      <c r="K98" s="42">
        <v>-0.27492331288343552</v>
      </c>
      <c r="L98" s="42">
        <v>-0.62116564417177922</v>
      </c>
    </row>
    <row r="99" spans="1:12" x14ac:dyDescent="0.2">
      <c r="A99" s="13">
        <v>44690</v>
      </c>
      <c r="B99" s="13">
        <v>44703</v>
      </c>
      <c r="C99" s="16">
        <v>44703</v>
      </c>
      <c r="D99" s="14" t="s">
        <v>6</v>
      </c>
      <c r="E99" s="11" t="s">
        <v>15</v>
      </c>
      <c r="F99" s="38">
        <v>106.7</v>
      </c>
      <c r="G99" s="38">
        <v>131.69999999999999</v>
      </c>
      <c r="H99" s="41">
        <v>227</v>
      </c>
      <c r="I99" s="30"/>
      <c r="J99" s="31"/>
      <c r="K99" s="42">
        <v>-0.23430178069353313</v>
      </c>
      <c r="L99" s="42">
        <v>-1.1274601686972821</v>
      </c>
    </row>
    <row r="100" spans="1:12" x14ac:dyDescent="0.2">
      <c r="A100" s="13">
        <v>44690</v>
      </c>
      <c r="B100" s="13">
        <v>44703</v>
      </c>
      <c r="C100" s="16">
        <v>44703</v>
      </c>
      <c r="D100" s="14" t="s">
        <v>3</v>
      </c>
      <c r="E100" s="11" t="s">
        <v>15</v>
      </c>
      <c r="F100" s="38">
        <v>250.6</v>
      </c>
      <c r="G100" s="38">
        <v>205.1</v>
      </c>
      <c r="H100" s="41">
        <v>188.3</v>
      </c>
      <c r="I100" s="30"/>
      <c r="J100" s="31"/>
      <c r="K100" s="42">
        <v>0.18156424581005587</v>
      </c>
      <c r="L100" s="42">
        <v>0.24860335195530725</v>
      </c>
    </row>
    <row r="101" spans="1:12" x14ac:dyDescent="0.2">
      <c r="A101" s="13">
        <v>44690</v>
      </c>
      <c r="B101" s="13">
        <v>44703</v>
      </c>
      <c r="C101" s="16">
        <v>44703</v>
      </c>
      <c r="D101" s="14" t="s">
        <v>4</v>
      </c>
      <c r="E101" s="11" t="s">
        <v>15</v>
      </c>
      <c r="F101" s="38">
        <v>335.3</v>
      </c>
      <c r="G101" s="38">
        <v>252.7</v>
      </c>
      <c r="H101" s="41">
        <v>314.60000000000002</v>
      </c>
      <c r="I101" s="30">
        <v>0.246</v>
      </c>
      <c r="J101" s="31">
        <v>6.2E-2</v>
      </c>
      <c r="K101" s="42">
        <v>0.24634655532359087</v>
      </c>
      <c r="L101" s="42">
        <v>6.173575902177153E-2</v>
      </c>
    </row>
    <row r="102" spans="1:12" x14ac:dyDescent="0.2">
      <c r="A102" s="13">
        <v>44690</v>
      </c>
      <c r="B102" s="13">
        <v>44703</v>
      </c>
      <c r="C102" s="16">
        <v>44703</v>
      </c>
      <c r="D102" s="14" t="s">
        <v>5</v>
      </c>
      <c r="E102" s="11" t="s">
        <v>15</v>
      </c>
      <c r="F102" s="38">
        <v>259.5</v>
      </c>
      <c r="G102" s="38">
        <v>244.7</v>
      </c>
      <c r="H102" s="41">
        <v>321</v>
      </c>
      <c r="I102" s="30">
        <v>5.7000000000000002E-2</v>
      </c>
      <c r="J102" s="31"/>
      <c r="K102" s="42">
        <v>5.7032755298651296E-2</v>
      </c>
      <c r="L102" s="42">
        <v>-0.23699421965317913</v>
      </c>
    </row>
    <row r="103" spans="1:12" x14ac:dyDescent="0.2">
      <c r="A103" s="13">
        <v>44697</v>
      </c>
      <c r="B103" s="13">
        <v>44710</v>
      </c>
      <c r="C103" s="16">
        <v>44710</v>
      </c>
      <c r="D103" s="14" t="s">
        <v>6</v>
      </c>
      <c r="E103" s="11" t="s">
        <v>15</v>
      </c>
      <c r="F103" s="38">
        <v>51.8</v>
      </c>
      <c r="G103" s="38">
        <v>62.1</v>
      </c>
      <c r="H103" s="41">
        <v>113</v>
      </c>
      <c r="I103" s="30"/>
      <c r="J103" s="31"/>
      <c r="K103" s="42">
        <v>-0.19884169884169894</v>
      </c>
      <c r="L103" s="42">
        <v>-1.1814671814671818</v>
      </c>
    </row>
    <row r="104" spans="1:12" x14ac:dyDescent="0.2">
      <c r="A104" s="13">
        <v>44697</v>
      </c>
      <c r="B104" s="13">
        <v>44710</v>
      </c>
      <c r="C104" s="16">
        <v>44710</v>
      </c>
      <c r="D104" s="14" t="s">
        <v>3</v>
      </c>
      <c r="E104" s="11" t="s">
        <v>15</v>
      </c>
      <c r="F104" s="38">
        <v>131.6</v>
      </c>
      <c r="G104" s="38">
        <v>103.3</v>
      </c>
      <c r="H104" s="41">
        <v>89</v>
      </c>
      <c r="I104" s="30"/>
      <c r="J104" s="31"/>
      <c r="K104" s="42">
        <v>0.21504559270516715</v>
      </c>
      <c r="L104" s="42">
        <v>0.32370820668693001</v>
      </c>
    </row>
    <row r="105" spans="1:12" x14ac:dyDescent="0.2">
      <c r="A105" s="13">
        <v>44697</v>
      </c>
      <c r="B105" s="13">
        <v>44710</v>
      </c>
      <c r="C105" s="16">
        <v>44710</v>
      </c>
      <c r="D105" s="14" t="s">
        <v>4</v>
      </c>
      <c r="E105" s="11" t="s">
        <v>15</v>
      </c>
      <c r="F105" s="38">
        <v>201.5</v>
      </c>
      <c r="G105" s="38">
        <v>157.5</v>
      </c>
      <c r="H105" s="41">
        <v>191.7</v>
      </c>
      <c r="I105" s="30">
        <v>0.218</v>
      </c>
      <c r="J105" s="31">
        <v>4.8000000000000001E-2</v>
      </c>
      <c r="K105" s="42">
        <v>0.21836228287841192</v>
      </c>
      <c r="L105" s="42">
        <v>4.8635235732010007E-2</v>
      </c>
    </row>
    <row r="106" spans="1:12" x14ac:dyDescent="0.2">
      <c r="A106" s="13">
        <v>44697</v>
      </c>
      <c r="B106" s="13">
        <v>44710</v>
      </c>
      <c r="C106" s="16">
        <v>44710</v>
      </c>
      <c r="D106" s="14" t="s">
        <v>5</v>
      </c>
      <c r="E106" s="11" t="s">
        <v>15</v>
      </c>
      <c r="F106" s="38">
        <v>179.4</v>
      </c>
      <c r="G106" s="38">
        <v>169.9</v>
      </c>
      <c r="H106" s="41">
        <v>213.3</v>
      </c>
      <c r="I106" s="30">
        <v>5.2999999999999999E-2</v>
      </c>
      <c r="J106" s="31"/>
      <c r="K106" s="42">
        <v>5.2954292084726864E-2</v>
      </c>
      <c r="L106" s="42">
        <v>-0.18896321070234112</v>
      </c>
    </row>
    <row r="107" spans="1:12" x14ac:dyDescent="0.2">
      <c r="A107" s="13">
        <v>44704</v>
      </c>
      <c r="B107" s="13">
        <v>44717</v>
      </c>
      <c r="C107" s="16">
        <v>44717</v>
      </c>
      <c r="D107" s="14" t="s">
        <v>6</v>
      </c>
      <c r="E107" s="11" t="s">
        <v>15</v>
      </c>
      <c r="F107" s="38">
        <v>33.200000000000003</v>
      </c>
      <c r="G107" s="38">
        <v>43.2</v>
      </c>
      <c r="H107" s="41">
        <v>17.2</v>
      </c>
      <c r="I107" s="30"/>
      <c r="J107" s="31"/>
      <c r="K107" s="42">
        <v>-0.3012048192771084</v>
      </c>
      <c r="L107" s="42">
        <v>0.4819277108433736</v>
      </c>
    </row>
    <row r="108" spans="1:12" x14ac:dyDescent="0.2">
      <c r="A108" s="13">
        <v>44704</v>
      </c>
      <c r="B108" s="13">
        <v>44717</v>
      </c>
      <c r="C108" s="16">
        <v>44717</v>
      </c>
      <c r="D108" s="14" t="s">
        <v>3</v>
      </c>
      <c r="E108" s="11" t="s">
        <v>15</v>
      </c>
      <c r="F108" s="38">
        <v>81</v>
      </c>
      <c r="G108" s="38">
        <v>71.5</v>
      </c>
      <c r="H108" s="41">
        <v>50.2</v>
      </c>
      <c r="I108" s="30"/>
      <c r="J108" s="31"/>
      <c r="K108" s="42">
        <v>0.11728395061728394</v>
      </c>
      <c r="L108" s="42">
        <v>0.38024691358024687</v>
      </c>
    </row>
    <row r="109" spans="1:12" x14ac:dyDescent="0.2">
      <c r="A109" s="13">
        <v>44704</v>
      </c>
      <c r="B109" s="13">
        <v>44717</v>
      </c>
      <c r="C109" s="16">
        <v>44717</v>
      </c>
      <c r="D109" s="14" t="s">
        <v>4</v>
      </c>
      <c r="E109" s="11" t="s">
        <v>15</v>
      </c>
      <c r="F109" s="38">
        <v>149.80000000000001</v>
      </c>
      <c r="G109" s="38">
        <v>113.7</v>
      </c>
      <c r="H109" s="41">
        <v>157.5</v>
      </c>
      <c r="I109" s="30">
        <v>0.24099999999999999</v>
      </c>
      <c r="J109" s="31"/>
      <c r="K109" s="42">
        <v>0.24098798397863821</v>
      </c>
      <c r="L109" s="42">
        <v>-5.1401869158878455E-2</v>
      </c>
    </row>
    <row r="110" spans="1:12" x14ac:dyDescent="0.2">
      <c r="A110" s="13">
        <v>44704</v>
      </c>
      <c r="B110" s="13">
        <v>44717</v>
      </c>
      <c r="C110" s="16">
        <v>44717</v>
      </c>
      <c r="D110" s="14" t="s">
        <v>5</v>
      </c>
      <c r="E110" s="11" t="s">
        <v>15</v>
      </c>
      <c r="F110" s="38">
        <v>131</v>
      </c>
      <c r="G110" s="38">
        <v>143.5</v>
      </c>
      <c r="H110" s="41">
        <v>172.6</v>
      </c>
      <c r="I110" s="30"/>
      <c r="J110" s="31"/>
      <c r="K110" s="42">
        <v>-9.5419847328244281E-2</v>
      </c>
      <c r="L110" s="42">
        <v>-0.3175572519083969</v>
      </c>
    </row>
    <row r="111" spans="1:12" x14ac:dyDescent="0.2">
      <c r="A111" s="13">
        <v>44711</v>
      </c>
      <c r="B111" s="13">
        <v>44724</v>
      </c>
      <c r="C111" s="16">
        <v>44724</v>
      </c>
      <c r="D111" s="14" t="s">
        <v>6</v>
      </c>
      <c r="E111" s="11" t="s">
        <v>15</v>
      </c>
      <c r="F111" s="38">
        <v>38.1</v>
      </c>
      <c r="G111" s="38">
        <v>60.9</v>
      </c>
      <c r="H111" s="41">
        <v>50.8</v>
      </c>
      <c r="I111" s="30"/>
      <c r="J111" s="31"/>
      <c r="K111" s="42">
        <v>-0.59842519685039364</v>
      </c>
      <c r="L111" s="42">
        <v>-0.33333333333333326</v>
      </c>
    </row>
    <row r="112" spans="1:12" x14ac:dyDescent="0.2">
      <c r="A112" s="13">
        <v>44711</v>
      </c>
      <c r="B112" s="13">
        <v>44724</v>
      </c>
      <c r="C112" s="16">
        <v>44724</v>
      </c>
      <c r="D112" s="14" t="s">
        <v>3</v>
      </c>
      <c r="E112" s="11" t="s">
        <v>15</v>
      </c>
      <c r="F112" s="38">
        <v>75.400000000000006</v>
      </c>
      <c r="G112" s="38">
        <v>69.2</v>
      </c>
      <c r="H112" s="41">
        <v>56.4</v>
      </c>
      <c r="I112" s="30">
        <v>8.2000000000000003E-2</v>
      </c>
      <c r="J112" s="31"/>
      <c r="K112" s="42">
        <v>8.2228116710875362E-2</v>
      </c>
      <c r="L112" s="42">
        <v>0.25198938992042452</v>
      </c>
    </row>
    <row r="113" spans="1:12" x14ac:dyDescent="0.2">
      <c r="A113" s="13">
        <v>44711</v>
      </c>
      <c r="B113" s="13">
        <v>44724</v>
      </c>
      <c r="C113" s="16">
        <v>44724</v>
      </c>
      <c r="D113" s="14" t="s">
        <v>4</v>
      </c>
      <c r="E113" s="11" t="s">
        <v>15</v>
      </c>
      <c r="F113" s="38">
        <v>173.5</v>
      </c>
      <c r="G113" s="38">
        <v>133.80000000000001</v>
      </c>
      <c r="H113" s="41">
        <v>198.4</v>
      </c>
      <c r="I113" s="30">
        <v>0.22800000000000001</v>
      </c>
      <c r="J113" s="31"/>
      <c r="K113" s="42">
        <v>0.22881844380403452</v>
      </c>
      <c r="L113" s="42">
        <v>-0.14351585014409229</v>
      </c>
    </row>
    <row r="114" spans="1:12" x14ac:dyDescent="0.2">
      <c r="A114" s="13">
        <v>44711</v>
      </c>
      <c r="B114" s="13">
        <v>44724</v>
      </c>
      <c r="C114" s="16">
        <v>44724</v>
      </c>
      <c r="D114" s="14" t="s">
        <v>5</v>
      </c>
      <c r="E114" s="11" t="s">
        <v>15</v>
      </c>
      <c r="F114" s="38">
        <v>148</v>
      </c>
      <c r="G114" s="38">
        <v>157.30000000000001</v>
      </c>
      <c r="H114" s="41">
        <v>187.3</v>
      </c>
      <c r="I114" s="30"/>
      <c r="J114" s="31"/>
      <c r="K114" s="42">
        <v>-6.2837837837837918E-2</v>
      </c>
      <c r="L114" s="42">
        <v>-0.26554054054054066</v>
      </c>
    </row>
    <row r="115" spans="1:12" x14ac:dyDescent="0.2">
      <c r="A115" s="13">
        <v>44718</v>
      </c>
      <c r="B115" s="13">
        <v>44731</v>
      </c>
      <c r="C115" s="16">
        <v>44731</v>
      </c>
      <c r="D115" s="14" t="s">
        <v>6</v>
      </c>
      <c r="E115" s="11" t="s">
        <v>15</v>
      </c>
      <c r="F115" s="38">
        <v>58.6</v>
      </c>
      <c r="G115" s="38">
        <v>63.7</v>
      </c>
      <c r="H115" s="41"/>
      <c r="I115" s="30"/>
      <c r="J115" s="31"/>
      <c r="K115" s="42">
        <v>-8.7030716723549506E-2</v>
      </c>
      <c r="L115" s="42">
        <v>1</v>
      </c>
    </row>
    <row r="116" spans="1:12" x14ac:dyDescent="0.2">
      <c r="A116" s="13">
        <v>44718</v>
      </c>
      <c r="B116" s="13">
        <v>44731</v>
      </c>
      <c r="C116" s="16">
        <v>44731</v>
      </c>
      <c r="D116" s="14" t="s">
        <v>3</v>
      </c>
      <c r="E116" s="11" t="s">
        <v>15</v>
      </c>
      <c r="F116" s="38">
        <v>86</v>
      </c>
      <c r="G116" s="38">
        <v>77.5</v>
      </c>
      <c r="H116" s="41">
        <v>50</v>
      </c>
      <c r="I116" s="30">
        <v>9.8000000000000004E-2</v>
      </c>
      <c r="J116" s="31"/>
      <c r="K116" s="42">
        <v>9.8837209302325577E-2</v>
      </c>
      <c r="L116" s="42">
        <v>0.41860465116279066</v>
      </c>
    </row>
    <row r="117" spans="1:12" x14ac:dyDescent="0.2">
      <c r="A117" s="13">
        <v>44718</v>
      </c>
      <c r="B117" s="13">
        <v>44731</v>
      </c>
      <c r="C117" s="16">
        <v>44731</v>
      </c>
      <c r="D117" s="14" t="s">
        <v>4</v>
      </c>
      <c r="E117" s="11" t="s">
        <v>15</v>
      </c>
      <c r="F117" s="38">
        <v>256.7</v>
      </c>
      <c r="G117" s="38">
        <v>185.3</v>
      </c>
      <c r="H117" s="41">
        <v>272.7</v>
      </c>
      <c r="I117" s="30">
        <v>0.27800000000000002</v>
      </c>
      <c r="J117" s="31"/>
      <c r="K117" s="42">
        <v>0.27814569536423833</v>
      </c>
      <c r="L117" s="42">
        <v>-6.2329567588624846E-2</v>
      </c>
    </row>
    <row r="118" spans="1:12" x14ac:dyDescent="0.2">
      <c r="A118" s="13">
        <v>44718</v>
      </c>
      <c r="B118" s="13">
        <v>44731</v>
      </c>
      <c r="C118" s="16">
        <v>44731</v>
      </c>
      <c r="D118" s="14" t="s">
        <v>5</v>
      </c>
      <c r="E118" s="11" t="s">
        <v>15</v>
      </c>
      <c r="F118" s="38">
        <v>116.5</v>
      </c>
      <c r="G118" s="38">
        <v>206.7</v>
      </c>
      <c r="H118" s="41">
        <v>252.3</v>
      </c>
      <c r="I118" s="30"/>
      <c r="J118" s="31"/>
      <c r="K118" s="42">
        <v>-0.77424892703862647</v>
      </c>
      <c r="L118" s="42">
        <v>-1.1656652360515021</v>
      </c>
    </row>
    <row r="119" spans="1:12" x14ac:dyDescent="0.2">
      <c r="A119" s="13">
        <v>44725</v>
      </c>
      <c r="B119" s="13">
        <v>44738</v>
      </c>
      <c r="C119" s="16">
        <v>44738</v>
      </c>
      <c r="D119" s="14" t="s">
        <v>6</v>
      </c>
      <c r="E119" s="11" t="s">
        <v>15</v>
      </c>
      <c r="F119" s="38">
        <v>80.099999999999994</v>
      </c>
      <c r="G119" s="38">
        <v>104.5</v>
      </c>
      <c r="H119" s="41"/>
      <c r="I119" s="30"/>
      <c r="J119" s="31"/>
      <c r="K119" s="42">
        <v>-0.30461922596754065</v>
      </c>
      <c r="L119" s="42">
        <v>1</v>
      </c>
    </row>
    <row r="120" spans="1:12" x14ac:dyDescent="0.2">
      <c r="A120" s="13">
        <v>44725</v>
      </c>
      <c r="B120" s="13">
        <v>44738</v>
      </c>
      <c r="C120" s="16">
        <v>44738</v>
      </c>
      <c r="D120" s="14" t="s">
        <v>3</v>
      </c>
      <c r="E120" s="11" t="s">
        <v>15</v>
      </c>
      <c r="F120" s="38">
        <v>125</v>
      </c>
      <c r="G120" s="38">
        <v>79.3</v>
      </c>
      <c r="H120" s="41">
        <v>67.400000000000006</v>
      </c>
      <c r="I120" s="30">
        <v>0.36499999999999999</v>
      </c>
      <c r="J120" s="31"/>
      <c r="K120" s="42">
        <v>0.36560000000000004</v>
      </c>
      <c r="L120" s="42">
        <v>0.46079999999999999</v>
      </c>
    </row>
    <row r="121" spans="1:12" x14ac:dyDescent="0.2">
      <c r="A121" s="13">
        <v>44725</v>
      </c>
      <c r="B121" s="13">
        <v>44738</v>
      </c>
      <c r="C121" s="16">
        <v>44738</v>
      </c>
      <c r="D121" s="14" t="s">
        <v>4</v>
      </c>
      <c r="E121" s="11" t="s">
        <v>15</v>
      </c>
      <c r="F121" s="38">
        <v>372.5</v>
      </c>
      <c r="G121" s="38">
        <v>264.39999999999998</v>
      </c>
      <c r="H121" s="41">
        <v>381.3</v>
      </c>
      <c r="I121" s="30">
        <v>0.28999999999999998</v>
      </c>
      <c r="J121" s="31"/>
      <c r="K121" s="42">
        <v>0.29020134228187927</v>
      </c>
      <c r="L121" s="42">
        <v>-2.3624161073825478E-2</v>
      </c>
    </row>
    <row r="122" spans="1:12" x14ac:dyDescent="0.2">
      <c r="A122" s="13">
        <v>44725</v>
      </c>
      <c r="B122" s="13">
        <v>44738</v>
      </c>
      <c r="C122" s="16">
        <v>44738</v>
      </c>
      <c r="D122" s="14" t="s">
        <v>5</v>
      </c>
      <c r="E122" s="11" t="s">
        <v>15</v>
      </c>
      <c r="F122" s="38">
        <v>265.8</v>
      </c>
      <c r="G122" s="38">
        <v>319.7</v>
      </c>
      <c r="H122" s="41">
        <v>298.7</v>
      </c>
      <c r="I122" s="30"/>
      <c r="J122" s="31"/>
      <c r="K122" s="42">
        <v>-0.20278404815650855</v>
      </c>
      <c r="L122" s="42">
        <v>-0.12377727614747913</v>
      </c>
    </row>
    <row r="123" spans="1:12" x14ac:dyDescent="0.2">
      <c r="A123" s="13">
        <v>44732</v>
      </c>
      <c r="B123" s="13">
        <v>44745</v>
      </c>
      <c r="C123" s="16">
        <v>44745</v>
      </c>
      <c r="D123" s="14" t="s">
        <v>6</v>
      </c>
      <c r="E123" s="11" t="s">
        <v>15</v>
      </c>
      <c r="F123" s="38">
        <v>104.7</v>
      </c>
      <c r="G123" s="38">
        <v>120.8</v>
      </c>
      <c r="H123" s="41"/>
      <c r="I123" s="30"/>
      <c r="J123" s="31"/>
      <c r="K123" s="42">
        <v>-0.15377268385864368</v>
      </c>
      <c r="L123" s="42">
        <v>1</v>
      </c>
    </row>
    <row r="124" spans="1:12" x14ac:dyDescent="0.2">
      <c r="A124" s="13">
        <v>44732</v>
      </c>
      <c r="B124" s="13">
        <v>44745</v>
      </c>
      <c r="C124" s="16">
        <v>44745</v>
      </c>
      <c r="D124" s="14" t="s">
        <v>3</v>
      </c>
      <c r="E124" s="11" t="s">
        <v>15</v>
      </c>
      <c r="F124" s="38">
        <v>229.2</v>
      </c>
      <c r="G124" s="38">
        <v>131.1</v>
      </c>
      <c r="H124" s="41">
        <v>107.8</v>
      </c>
      <c r="I124" s="30">
        <v>0.50600000000000001</v>
      </c>
      <c r="J124" s="31"/>
      <c r="K124" s="42">
        <v>0.4280104712041885</v>
      </c>
      <c r="L124" s="42">
        <v>0.52966841186736469</v>
      </c>
    </row>
    <row r="125" spans="1:12" x14ac:dyDescent="0.2">
      <c r="A125" s="13">
        <v>44732</v>
      </c>
      <c r="B125" s="13">
        <v>44745</v>
      </c>
      <c r="C125" s="16">
        <v>44745</v>
      </c>
      <c r="D125" s="14" t="s">
        <v>4</v>
      </c>
      <c r="E125" s="11" t="s">
        <v>15</v>
      </c>
      <c r="F125" s="38">
        <v>539.20000000000005</v>
      </c>
      <c r="G125" s="38">
        <v>405.6</v>
      </c>
      <c r="H125" s="41">
        <v>544.1</v>
      </c>
      <c r="I125" s="30">
        <v>0.248</v>
      </c>
      <c r="J125" s="31"/>
      <c r="K125" s="42">
        <v>0.24777448071216621</v>
      </c>
      <c r="L125" s="42">
        <v>-9.0875370919880627E-3</v>
      </c>
    </row>
    <row r="126" spans="1:12" x14ac:dyDescent="0.2">
      <c r="A126" s="13">
        <v>44732</v>
      </c>
      <c r="B126" s="13">
        <v>44745</v>
      </c>
      <c r="C126" s="16">
        <v>44745</v>
      </c>
      <c r="D126" s="14" t="s">
        <v>5</v>
      </c>
      <c r="E126" s="11" t="s">
        <v>15</v>
      </c>
      <c r="F126" s="38">
        <v>400</v>
      </c>
      <c r="G126" s="38">
        <v>441.2</v>
      </c>
      <c r="H126" s="41">
        <v>398.4</v>
      </c>
      <c r="I126" s="30"/>
      <c r="J126" s="31">
        <v>4.0000000000000001E-3</v>
      </c>
      <c r="K126" s="42">
        <v>-0.10299999999999997</v>
      </c>
      <c r="L126" s="42">
        <v>4.0000000000000036E-3</v>
      </c>
    </row>
    <row r="127" spans="1:12" x14ac:dyDescent="0.2">
      <c r="A127" s="13">
        <v>44739</v>
      </c>
      <c r="B127" s="13">
        <v>44752</v>
      </c>
      <c r="C127" s="16">
        <v>44752</v>
      </c>
      <c r="D127" s="14" t="s">
        <v>6</v>
      </c>
      <c r="E127" s="11" t="s">
        <v>15</v>
      </c>
      <c r="F127" s="38">
        <v>113.2</v>
      </c>
      <c r="G127" s="38">
        <v>122.4</v>
      </c>
      <c r="H127" s="41"/>
      <c r="I127" s="30"/>
      <c r="J127" s="31"/>
      <c r="K127" s="42">
        <v>-8.1272084805653733E-2</v>
      </c>
      <c r="L127" s="42">
        <v>1</v>
      </c>
    </row>
    <row r="128" spans="1:12" x14ac:dyDescent="0.2">
      <c r="A128" s="13">
        <v>44739</v>
      </c>
      <c r="B128" s="13">
        <v>44752</v>
      </c>
      <c r="C128" s="16">
        <v>44752</v>
      </c>
      <c r="D128" s="14" t="s">
        <v>3</v>
      </c>
      <c r="E128" s="11" t="s">
        <v>15</v>
      </c>
      <c r="F128" s="38">
        <v>331.9</v>
      </c>
      <c r="G128" s="38">
        <v>169.5</v>
      </c>
      <c r="H128" s="41">
        <v>209.2</v>
      </c>
      <c r="I128" s="30">
        <v>0.48899999999999999</v>
      </c>
      <c r="J128" s="31"/>
      <c r="K128" s="42">
        <v>0.48930400723109368</v>
      </c>
      <c r="L128" s="42">
        <v>0.36968966556191618</v>
      </c>
    </row>
    <row r="129" spans="1:12" x14ac:dyDescent="0.2">
      <c r="A129" s="13">
        <v>44739</v>
      </c>
      <c r="B129" s="13">
        <v>44752</v>
      </c>
      <c r="C129" s="16">
        <v>44752</v>
      </c>
      <c r="D129" s="14" t="s">
        <v>4</v>
      </c>
      <c r="E129" s="11" t="s">
        <v>15</v>
      </c>
      <c r="F129" s="38">
        <v>805.8</v>
      </c>
      <c r="G129" s="38">
        <v>612.20000000000005</v>
      </c>
      <c r="H129" s="41">
        <v>758</v>
      </c>
      <c r="I129" s="30">
        <v>0.24</v>
      </c>
      <c r="J129" s="31">
        <v>5.8999999999999997E-2</v>
      </c>
      <c r="K129" s="42">
        <v>0.24025812856788276</v>
      </c>
      <c r="L129" s="42">
        <v>5.9319930503847096E-2</v>
      </c>
    </row>
    <row r="130" spans="1:12" x14ac:dyDescent="0.2">
      <c r="A130" s="13">
        <v>44739</v>
      </c>
      <c r="B130" s="13">
        <v>44752</v>
      </c>
      <c r="C130" s="16">
        <v>44752</v>
      </c>
      <c r="D130" s="14" t="s">
        <v>5</v>
      </c>
      <c r="E130" s="11" t="s">
        <v>15</v>
      </c>
      <c r="F130" s="38">
        <v>568.20000000000005</v>
      </c>
      <c r="G130" s="38">
        <v>615.6</v>
      </c>
      <c r="H130" s="41">
        <v>521.29999999999995</v>
      </c>
      <c r="I130" s="30"/>
      <c r="J130" s="31">
        <v>8.2000000000000003E-2</v>
      </c>
      <c r="K130" s="42">
        <v>-8.3421330517423398E-2</v>
      </c>
      <c r="L130" s="42">
        <v>8.2541358676522458E-2</v>
      </c>
    </row>
    <row r="131" spans="1:12" x14ac:dyDescent="0.2">
      <c r="A131" s="13">
        <v>44746</v>
      </c>
      <c r="B131" s="13">
        <v>44759</v>
      </c>
      <c r="C131" s="16">
        <v>44759</v>
      </c>
      <c r="D131" s="14" t="s">
        <v>6</v>
      </c>
      <c r="E131" s="11" t="s">
        <v>15</v>
      </c>
      <c r="F131" s="38">
        <v>105.3</v>
      </c>
      <c r="G131" s="38">
        <v>109</v>
      </c>
      <c r="H131" s="41"/>
      <c r="I131" s="30"/>
      <c r="J131" s="31"/>
      <c r="K131" s="42">
        <v>-3.5137701804368496E-2</v>
      </c>
      <c r="L131" s="42">
        <v>1</v>
      </c>
    </row>
    <row r="132" spans="1:12" x14ac:dyDescent="0.2">
      <c r="A132" s="13">
        <v>44746</v>
      </c>
      <c r="B132" s="13">
        <v>44759</v>
      </c>
      <c r="C132" s="16">
        <v>44759</v>
      </c>
      <c r="D132" s="14" t="s">
        <v>3</v>
      </c>
      <c r="E132" s="11" t="s">
        <v>15</v>
      </c>
      <c r="F132" s="38">
        <v>367</v>
      </c>
      <c r="G132" s="38">
        <v>195</v>
      </c>
      <c r="H132" s="41">
        <v>243</v>
      </c>
      <c r="I132" s="30">
        <v>0.46899999999999997</v>
      </c>
      <c r="J132" s="31"/>
      <c r="K132" s="42">
        <v>0.46866485013623976</v>
      </c>
      <c r="L132" s="42">
        <v>0.33787465940054495</v>
      </c>
    </row>
    <row r="133" spans="1:12" x14ac:dyDescent="0.2">
      <c r="A133" s="13">
        <v>44746</v>
      </c>
      <c r="B133" s="13">
        <v>44759</v>
      </c>
      <c r="C133" s="16">
        <v>44759</v>
      </c>
      <c r="D133" s="14" t="s">
        <v>4</v>
      </c>
      <c r="E133" s="11" t="s">
        <v>15</v>
      </c>
      <c r="F133" s="38">
        <v>908.3</v>
      </c>
      <c r="G133" s="38">
        <v>703.6</v>
      </c>
      <c r="H133" s="41">
        <v>797.3</v>
      </c>
      <c r="I133" s="30">
        <v>0.22500000000000001</v>
      </c>
      <c r="J133" s="31">
        <v>0.122</v>
      </c>
      <c r="K133" s="42">
        <v>0.22536606847957716</v>
      </c>
      <c r="L133" s="42">
        <v>0.12220631949796323</v>
      </c>
    </row>
    <row r="134" spans="1:12" x14ac:dyDescent="0.2">
      <c r="A134" s="13">
        <v>44746</v>
      </c>
      <c r="B134" s="13">
        <v>44759</v>
      </c>
      <c r="C134" s="16">
        <v>44759</v>
      </c>
      <c r="D134" s="14" t="s">
        <v>5</v>
      </c>
      <c r="E134" s="11" t="s">
        <v>15</v>
      </c>
      <c r="F134" s="38">
        <v>662.1</v>
      </c>
      <c r="G134" s="38">
        <v>765.3</v>
      </c>
      <c r="H134" s="41">
        <v>605.70000000000005</v>
      </c>
      <c r="I134" s="30"/>
      <c r="J134" s="31">
        <v>8.5000000000000006E-2</v>
      </c>
      <c r="K134" s="42">
        <v>-0.15586769370185763</v>
      </c>
      <c r="L134" s="42">
        <v>8.5183507023108285E-2</v>
      </c>
    </row>
    <row r="135" spans="1:12" x14ac:dyDescent="0.2">
      <c r="A135" s="13">
        <v>44753</v>
      </c>
      <c r="B135" s="13">
        <v>44766</v>
      </c>
      <c r="C135" s="16">
        <v>44766</v>
      </c>
      <c r="D135" s="14" t="s">
        <v>6</v>
      </c>
      <c r="E135" s="11" t="s">
        <v>15</v>
      </c>
      <c r="F135" s="38">
        <v>86.4</v>
      </c>
      <c r="G135" s="38">
        <v>87.2</v>
      </c>
      <c r="H135" s="41"/>
      <c r="I135" s="30"/>
      <c r="J135" s="31"/>
      <c r="K135" s="42">
        <v>-9.2592592592592258E-3</v>
      </c>
      <c r="L135" s="42">
        <v>1</v>
      </c>
    </row>
    <row r="136" spans="1:12" x14ac:dyDescent="0.2">
      <c r="A136" s="13">
        <v>44753</v>
      </c>
      <c r="B136" s="13">
        <v>44766</v>
      </c>
      <c r="C136" s="16">
        <v>44766</v>
      </c>
      <c r="D136" s="14" t="s">
        <v>3</v>
      </c>
      <c r="E136" s="11" t="s">
        <v>15</v>
      </c>
      <c r="F136" s="38">
        <v>295.7</v>
      </c>
      <c r="G136" s="38">
        <v>154.5</v>
      </c>
      <c r="H136" s="41">
        <v>173.5</v>
      </c>
      <c r="I136" s="30">
        <v>0.47799999999999998</v>
      </c>
      <c r="J136" s="31"/>
      <c r="K136" s="42">
        <v>0.47751099086912407</v>
      </c>
      <c r="L136" s="42">
        <v>0.41325667906662156</v>
      </c>
    </row>
    <row r="137" spans="1:12" x14ac:dyDescent="0.2">
      <c r="A137" s="13">
        <v>44753</v>
      </c>
      <c r="B137" s="13">
        <v>44766</v>
      </c>
      <c r="C137" s="16">
        <v>44766</v>
      </c>
      <c r="D137" s="14" t="s">
        <v>4</v>
      </c>
      <c r="E137" s="11" t="s">
        <v>15</v>
      </c>
      <c r="F137" s="38">
        <v>726.7</v>
      </c>
      <c r="G137" s="38">
        <v>537.6</v>
      </c>
      <c r="H137" s="41">
        <v>567.70000000000005</v>
      </c>
      <c r="I137" s="30">
        <v>0.26</v>
      </c>
      <c r="J137" s="31">
        <v>0.219</v>
      </c>
      <c r="K137" s="42">
        <v>0.26021742121921015</v>
      </c>
      <c r="L137" s="42">
        <v>0.21879730287601484</v>
      </c>
    </row>
    <row r="138" spans="1:12" x14ac:dyDescent="0.2">
      <c r="A138" s="13">
        <v>44753</v>
      </c>
      <c r="B138" s="13">
        <v>44766</v>
      </c>
      <c r="C138" s="16">
        <v>44766</v>
      </c>
      <c r="D138" s="14" t="s">
        <v>5</v>
      </c>
      <c r="E138" s="11" t="s">
        <v>15</v>
      </c>
      <c r="F138" s="38">
        <v>647.9</v>
      </c>
      <c r="G138" s="38">
        <v>695.7</v>
      </c>
      <c r="H138" s="41">
        <v>524.9</v>
      </c>
      <c r="I138" s="30"/>
      <c r="J138" s="31">
        <v>0.19</v>
      </c>
      <c r="K138" s="42">
        <v>-7.3776817410094259E-2</v>
      </c>
      <c r="L138" s="42">
        <v>0.18984411174563975</v>
      </c>
    </row>
    <row r="139" spans="1:12" x14ac:dyDescent="0.2">
      <c r="A139" s="13">
        <v>44760</v>
      </c>
      <c r="B139" s="13">
        <v>44773</v>
      </c>
      <c r="C139" s="16">
        <v>44773</v>
      </c>
      <c r="D139" s="14" t="s">
        <v>6</v>
      </c>
      <c r="E139" s="11" t="s">
        <v>15</v>
      </c>
      <c r="F139" s="38">
        <v>62.6</v>
      </c>
      <c r="G139" s="38">
        <v>60.6</v>
      </c>
      <c r="H139" s="41"/>
      <c r="I139" s="30">
        <v>3.2000000000000001E-2</v>
      </c>
      <c r="J139" s="31"/>
      <c r="K139" s="42">
        <v>3.1948881789137379E-2</v>
      </c>
      <c r="L139" s="42">
        <v>1</v>
      </c>
    </row>
    <row r="140" spans="1:12" x14ac:dyDescent="0.2">
      <c r="A140" s="13">
        <v>44760</v>
      </c>
      <c r="B140" s="13">
        <v>44773</v>
      </c>
      <c r="C140" s="16">
        <v>44773</v>
      </c>
      <c r="D140" s="14" t="s">
        <v>3</v>
      </c>
      <c r="E140" s="11" t="s">
        <v>15</v>
      </c>
      <c r="F140" s="38">
        <v>180.5</v>
      </c>
      <c r="G140" s="38">
        <v>101.1</v>
      </c>
      <c r="H140" s="41">
        <v>114.9</v>
      </c>
      <c r="I140" s="30">
        <v>0.44</v>
      </c>
      <c r="J140" s="31"/>
      <c r="K140" s="42">
        <v>0.43988919667590032</v>
      </c>
      <c r="L140" s="42">
        <v>0.36343490304709136</v>
      </c>
    </row>
    <row r="141" spans="1:12" x14ac:dyDescent="0.2">
      <c r="A141" s="13">
        <v>44760</v>
      </c>
      <c r="B141" s="13">
        <v>44773</v>
      </c>
      <c r="C141" s="16">
        <v>44773</v>
      </c>
      <c r="D141" s="14" t="s">
        <v>4</v>
      </c>
      <c r="E141" s="11" t="s">
        <v>15</v>
      </c>
      <c r="F141" s="38">
        <v>500.6</v>
      </c>
      <c r="G141" s="38">
        <v>367.8</v>
      </c>
      <c r="H141" s="41">
        <v>407</v>
      </c>
      <c r="I141" s="30">
        <v>0.26500000000000001</v>
      </c>
      <c r="J141" s="31">
        <v>0.187</v>
      </c>
      <c r="K141" s="42">
        <v>0.26528166200559328</v>
      </c>
      <c r="L141" s="42">
        <v>0.18697562924490618</v>
      </c>
    </row>
    <row r="142" spans="1:12" x14ac:dyDescent="0.2">
      <c r="A142" s="13">
        <v>44760</v>
      </c>
      <c r="B142" s="13">
        <v>44773</v>
      </c>
      <c r="C142" s="16">
        <v>44773</v>
      </c>
      <c r="D142" s="14" t="s">
        <v>5</v>
      </c>
      <c r="E142" s="11" t="s">
        <v>15</v>
      </c>
      <c r="F142" s="38">
        <v>532.70000000000005</v>
      </c>
      <c r="G142" s="38">
        <v>538.79999999999995</v>
      </c>
      <c r="H142" s="41">
        <v>411.5</v>
      </c>
      <c r="I142" s="30"/>
      <c r="J142" s="31">
        <v>0.22800000000000001</v>
      </c>
      <c r="K142" s="42">
        <v>-1.1451098179087495E-2</v>
      </c>
      <c r="L142" s="42">
        <v>0.22752018021400422</v>
      </c>
    </row>
    <row r="143" spans="1:12" x14ac:dyDescent="0.2">
      <c r="A143" s="13">
        <v>44767</v>
      </c>
      <c r="B143" s="13">
        <v>44780</v>
      </c>
      <c r="C143" s="16">
        <v>44780</v>
      </c>
      <c r="D143" s="14" t="s">
        <v>6</v>
      </c>
      <c r="E143" s="11" t="s">
        <v>15</v>
      </c>
      <c r="F143" s="38">
        <v>5</v>
      </c>
      <c r="G143" s="38">
        <v>49.5</v>
      </c>
      <c r="H143" s="41"/>
      <c r="I143" s="30"/>
      <c r="J143" s="31"/>
      <c r="K143" s="42"/>
      <c r="L143" s="42"/>
    </row>
    <row r="144" spans="1:12" x14ac:dyDescent="0.2">
      <c r="A144" s="13">
        <v>44767</v>
      </c>
      <c r="B144" s="13">
        <v>44780</v>
      </c>
      <c r="C144" s="16">
        <v>44780</v>
      </c>
      <c r="D144" s="14" t="s">
        <v>3</v>
      </c>
      <c r="E144" s="11" t="s">
        <v>15</v>
      </c>
      <c r="F144" s="38">
        <v>35.5</v>
      </c>
      <c r="G144" s="38">
        <v>85.5</v>
      </c>
      <c r="H144" s="41">
        <v>84.1</v>
      </c>
      <c r="I144" s="30"/>
      <c r="J144" s="31"/>
      <c r="K144" s="42"/>
      <c r="L144" s="42"/>
    </row>
    <row r="145" spans="1:12" x14ac:dyDescent="0.2">
      <c r="A145" s="13">
        <v>44767</v>
      </c>
      <c r="B145" s="13">
        <v>44780</v>
      </c>
      <c r="C145" s="16">
        <v>44780</v>
      </c>
      <c r="D145" s="14" t="s">
        <v>4</v>
      </c>
      <c r="E145" s="11" t="s">
        <v>15</v>
      </c>
      <c r="F145" s="38">
        <v>130.9</v>
      </c>
      <c r="G145" s="38">
        <v>298.3</v>
      </c>
      <c r="H145" s="41">
        <v>339.8</v>
      </c>
      <c r="I145" s="30"/>
      <c r="J145" s="31"/>
      <c r="K145" s="42"/>
      <c r="L145" s="42"/>
    </row>
    <row r="146" spans="1:12" x14ac:dyDescent="0.2">
      <c r="A146" s="13">
        <v>44767</v>
      </c>
      <c r="B146" s="13">
        <v>44780</v>
      </c>
      <c r="C146" s="16">
        <v>44780</v>
      </c>
      <c r="D146" s="14" t="s">
        <v>5</v>
      </c>
      <c r="E146" s="11" t="s">
        <v>15</v>
      </c>
      <c r="F146" s="38">
        <v>51</v>
      </c>
      <c r="G146" s="38">
        <v>475.7</v>
      </c>
      <c r="H146" s="41">
        <v>351.5</v>
      </c>
      <c r="I146" s="30"/>
      <c r="J146" s="31"/>
      <c r="K146" s="42"/>
      <c r="L146" s="42"/>
    </row>
    <row r="147" spans="1:12" x14ac:dyDescent="0.2">
      <c r="A147" s="13">
        <v>44774</v>
      </c>
      <c r="B147" s="13">
        <v>44787</v>
      </c>
      <c r="C147" s="16">
        <v>44787</v>
      </c>
      <c r="D147" s="14" t="s">
        <v>6</v>
      </c>
      <c r="E147" s="11" t="s">
        <v>15</v>
      </c>
      <c r="F147" s="38">
        <v>43.4</v>
      </c>
      <c r="G147" s="38">
        <v>43.3</v>
      </c>
      <c r="H147" s="41"/>
      <c r="I147" s="30">
        <v>1E-3</v>
      </c>
      <c r="J147" s="31"/>
      <c r="K147" s="42">
        <v>2.304147465437821E-3</v>
      </c>
      <c r="L147" s="42">
        <v>1</v>
      </c>
    </row>
    <row r="148" spans="1:12" x14ac:dyDescent="0.2">
      <c r="A148" s="13">
        <v>44774</v>
      </c>
      <c r="B148" s="13">
        <v>44787</v>
      </c>
      <c r="C148" s="16">
        <v>44787</v>
      </c>
      <c r="D148" s="14" t="s">
        <v>3</v>
      </c>
      <c r="E148" s="11" t="s">
        <v>15</v>
      </c>
      <c r="F148" s="38">
        <v>107</v>
      </c>
      <c r="G148" s="38">
        <v>69.099999999999994</v>
      </c>
      <c r="H148" s="41">
        <v>65</v>
      </c>
      <c r="I148" s="30">
        <v>0.35399999999999998</v>
      </c>
      <c r="J148" s="31"/>
      <c r="K148" s="42">
        <v>0.35420560747663554</v>
      </c>
      <c r="L148" s="42">
        <v>0.39252336448598135</v>
      </c>
    </row>
    <row r="149" spans="1:12" x14ac:dyDescent="0.2">
      <c r="A149" s="13">
        <v>44774</v>
      </c>
      <c r="B149" s="13">
        <v>44787</v>
      </c>
      <c r="C149" s="16">
        <v>44787</v>
      </c>
      <c r="D149" s="14" t="s">
        <v>4</v>
      </c>
      <c r="E149" s="11" t="s">
        <v>15</v>
      </c>
      <c r="F149" s="38">
        <v>281</v>
      </c>
      <c r="G149" s="38">
        <v>227</v>
      </c>
      <c r="H149" s="41">
        <v>246.7</v>
      </c>
      <c r="I149" s="30">
        <v>0.19400000000000001</v>
      </c>
      <c r="J149" s="31">
        <v>0.124</v>
      </c>
      <c r="K149" s="42">
        <v>0.19217081850533807</v>
      </c>
      <c r="L149" s="42">
        <v>0.12206405693950184</v>
      </c>
    </row>
    <row r="150" spans="1:12" x14ac:dyDescent="0.2">
      <c r="A150" s="13">
        <v>44774</v>
      </c>
      <c r="B150" s="13">
        <v>44787</v>
      </c>
      <c r="C150" s="16">
        <v>44787</v>
      </c>
      <c r="D150" s="14" t="s">
        <v>5</v>
      </c>
      <c r="E150" s="11" t="s">
        <v>15</v>
      </c>
      <c r="F150" s="38">
        <v>284.8</v>
      </c>
      <c r="G150" s="38">
        <v>340.8</v>
      </c>
      <c r="H150" s="41">
        <v>273.2</v>
      </c>
      <c r="I150" s="30"/>
      <c r="J150" s="31">
        <v>4.1000000000000002E-2</v>
      </c>
      <c r="K150" s="42">
        <v>-0.19662921348314605</v>
      </c>
      <c r="L150" s="42">
        <v>4.0730337078651813E-2</v>
      </c>
    </row>
    <row r="151" spans="1:12" x14ac:dyDescent="0.2">
      <c r="A151" s="13">
        <v>44781</v>
      </c>
      <c r="B151" s="13">
        <v>44794</v>
      </c>
      <c r="C151" s="16">
        <v>44794</v>
      </c>
      <c r="D151" s="14" t="s">
        <v>6</v>
      </c>
      <c r="E151" s="11" t="s">
        <v>15</v>
      </c>
      <c r="F151" s="38">
        <v>34.5</v>
      </c>
      <c r="G151" s="38">
        <v>37.5</v>
      </c>
      <c r="H151" s="41"/>
      <c r="I151" s="30"/>
      <c r="J151" s="31"/>
      <c r="K151" s="42">
        <v>-8.6956521739130432E-2</v>
      </c>
      <c r="L151" s="42">
        <v>1</v>
      </c>
    </row>
    <row r="152" spans="1:12" x14ac:dyDescent="0.2">
      <c r="A152" s="13">
        <v>44781</v>
      </c>
      <c r="B152" s="13">
        <v>44794</v>
      </c>
      <c r="C152" s="16">
        <v>44794</v>
      </c>
      <c r="D152" s="14" t="s">
        <v>3</v>
      </c>
      <c r="E152" s="11" t="s">
        <v>15</v>
      </c>
      <c r="F152" s="38">
        <v>70</v>
      </c>
      <c r="G152" s="38">
        <v>51.6</v>
      </c>
      <c r="H152" s="41">
        <v>54.9</v>
      </c>
      <c r="I152" s="30">
        <v>0.26300000000000001</v>
      </c>
      <c r="J152" s="31"/>
      <c r="K152" s="42">
        <v>0.26285714285714284</v>
      </c>
      <c r="L152" s="42">
        <v>0.21571428571428575</v>
      </c>
    </row>
    <row r="153" spans="1:12" x14ac:dyDescent="0.2">
      <c r="A153" s="13">
        <v>44781</v>
      </c>
      <c r="B153" s="13">
        <v>44794</v>
      </c>
      <c r="C153" s="16">
        <v>44794</v>
      </c>
      <c r="D153" s="14" t="s">
        <v>4</v>
      </c>
      <c r="E153" s="11" t="s">
        <v>15</v>
      </c>
      <c r="F153" s="38">
        <v>214.6</v>
      </c>
      <c r="G153" s="38">
        <v>169.5</v>
      </c>
      <c r="H153" s="41">
        <v>192.2</v>
      </c>
      <c r="I153" s="30">
        <v>0.21</v>
      </c>
      <c r="J153" s="31">
        <v>0.104</v>
      </c>
      <c r="K153" s="42">
        <v>0.2101584342963653</v>
      </c>
      <c r="L153" s="42">
        <v>0.10438024231127685</v>
      </c>
    </row>
    <row r="154" spans="1:12" x14ac:dyDescent="0.2">
      <c r="A154" s="13">
        <v>44781</v>
      </c>
      <c r="B154" s="13">
        <v>44794</v>
      </c>
      <c r="C154" s="16">
        <v>44794</v>
      </c>
      <c r="D154" s="14" t="s">
        <v>5</v>
      </c>
      <c r="E154" s="11" t="s">
        <v>15</v>
      </c>
      <c r="F154" s="38">
        <v>234</v>
      </c>
      <c r="G154" s="38">
        <v>241.5</v>
      </c>
      <c r="H154" s="41">
        <v>206.1</v>
      </c>
      <c r="I154" s="30"/>
      <c r="J154" s="31">
        <v>0.11899999999999999</v>
      </c>
      <c r="K154" s="42">
        <v>-3.2051282051282048E-2</v>
      </c>
      <c r="L154" s="42">
        <v>0.11923076923076925</v>
      </c>
    </row>
    <row r="155" spans="1:12" x14ac:dyDescent="0.2">
      <c r="A155" s="13">
        <v>44788</v>
      </c>
      <c r="B155" s="13">
        <v>44801</v>
      </c>
      <c r="C155" s="16">
        <v>44801</v>
      </c>
      <c r="D155" s="14" t="s">
        <v>6</v>
      </c>
      <c r="E155" s="11" t="s">
        <v>15</v>
      </c>
      <c r="F155" s="38">
        <v>32.6</v>
      </c>
      <c r="G155" s="38">
        <v>40.200000000000003</v>
      </c>
      <c r="H155" s="41"/>
      <c r="I155" s="30"/>
      <c r="J155" s="31"/>
      <c r="K155" s="42">
        <v>-0.23312883435582826</v>
      </c>
      <c r="L155" s="42">
        <v>1</v>
      </c>
    </row>
    <row r="156" spans="1:12" x14ac:dyDescent="0.2">
      <c r="A156" s="13">
        <v>44788</v>
      </c>
      <c r="B156" s="13">
        <v>44801</v>
      </c>
      <c r="C156" s="16">
        <v>44801</v>
      </c>
      <c r="D156" s="14" t="s">
        <v>3</v>
      </c>
      <c r="E156" s="11" t="s">
        <v>15</v>
      </c>
      <c r="F156" s="38">
        <v>47.5</v>
      </c>
      <c r="G156" s="38">
        <v>43.7</v>
      </c>
      <c r="H156" s="41">
        <v>58.7</v>
      </c>
      <c r="I156" s="30">
        <v>8.1000000000000003E-2</v>
      </c>
      <c r="J156" s="31"/>
      <c r="K156" s="42">
        <v>7.9999999999999946E-2</v>
      </c>
      <c r="L156" s="42">
        <v>-0.23578947368421055</v>
      </c>
    </row>
    <row r="157" spans="1:12" x14ac:dyDescent="0.2">
      <c r="A157" s="13">
        <v>44788</v>
      </c>
      <c r="B157" s="13">
        <v>44801</v>
      </c>
      <c r="C157" s="16">
        <v>44801</v>
      </c>
      <c r="D157" s="14" t="s">
        <v>4</v>
      </c>
      <c r="E157" s="11" t="s">
        <v>15</v>
      </c>
      <c r="F157" s="38">
        <v>171.5</v>
      </c>
      <c r="G157" s="38">
        <v>131.30000000000001</v>
      </c>
      <c r="H157" s="41">
        <v>161.69999999999999</v>
      </c>
      <c r="I157" s="30">
        <v>0.23400000000000001</v>
      </c>
      <c r="J157" s="31">
        <v>5.7000000000000002E-2</v>
      </c>
      <c r="K157" s="42">
        <v>0.23440233236151597</v>
      </c>
      <c r="L157" s="42">
        <v>5.7142857142857162E-2</v>
      </c>
    </row>
    <row r="158" spans="1:12" x14ac:dyDescent="0.2">
      <c r="A158" s="13">
        <v>44788</v>
      </c>
      <c r="B158" s="13">
        <v>44801</v>
      </c>
      <c r="C158" s="16">
        <v>44801</v>
      </c>
      <c r="D158" s="14" t="s">
        <v>5</v>
      </c>
      <c r="E158" s="11" t="s">
        <v>15</v>
      </c>
      <c r="F158" s="38">
        <v>206.8</v>
      </c>
      <c r="G158" s="38">
        <v>188.6</v>
      </c>
      <c r="H158" s="41">
        <v>173.8</v>
      </c>
      <c r="I158" s="30">
        <v>8.7999999999999995E-2</v>
      </c>
      <c r="J158" s="31">
        <v>0.16</v>
      </c>
      <c r="K158" s="42">
        <v>8.8007736943907233E-2</v>
      </c>
      <c r="L158" s="42">
        <v>0.15957446808510634</v>
      </c>
    </row>
    <row r="159" spans="1:12" x14ac:dyDescent="0.2">
      <c r="A159" s="13">
        <v>44795</v>
      </c>
      <c r="B159" s="13">
        <v>44808</v>
      </c>
      <c r="C159" s="16">
        <v>44808</v>
      </c>
      <c r="D159" s="14" t="s">
        <v>6</v>
      </c>
      <c r="E159" s="11" t="s">
        <v>15</v>
      </c>
      <c r="F159" s="38">
        <v>45.1</v>
      </c>
      <c r="G159" s="38">
        <v>47.2</v>
      </c>
      <c r="H159" s="41"/>
      <c r="I159" s="30"/>
      <c r="J159" s="31"/>
      <c r="K159" s="42">
        <v>-4.6563192904656346E-2</v>
      </c>
      <c r="L159" s="42">
        <v>1</v>
      </c>
    </row>
    <row r="160" spans="1:12" x14ac:dyDescent="0.2">
      <c r="A160" s="13">
        <v>44795</v>
      </c>
      <c r="B160" s="13">
        <v>44808</v>
      </c>
      <c r="C160" s="16">
        <v>44808</v>
      </c>
      <c r="D160" s="14" t="s">
        <v>3</v>
      </c>
      <c r="E160" s="11" t="s">
        <v>15</v>
      </c>
      <c r="F160" s="38">
        <v>47</v>
      </c>
      <c r="G160" s="38">
        <v>48.1</v>
      </c>
      <c r="H160" s="41">
        <v>75.8</v>
      </c>
      <c r="I160" s="30"/>
      <c r="J160" s="31"/>
      <c r="K160" s="42">
        <v>-2.3404255319148966E-2</v>
      </c>
      <c r="L160" s="42">
        <v>-0.61276595744680851</v>
      </c>
    </row>
    <row r="161" spans="1:16" x14ac:dyDescent="0.2">
      <c r="A161" s="13">
        <v>44795</v>
      </c>
      <c r="B161" s="13">
        <v>44808</v>
      </c>
      <c r="C161" s="16">
        <v>44808</v>
      </c>
      <c r="D161" s="14" t="s">
        <v>4</v>
      </c>
      <c r="E161" s="11" t="s">
        <v>15</v>
      </c>
      <c r="F161" s="38">
        <v>146.5</v>
      </c>
      <c r="G161" s="38">
        <v>115.3</v>
      </c>
      <c r="H161" s="41">
        <v>151.19999999999999</v>
      </c>
      <c r="I161" s="30">
        <v>0.21299999999999999</v>
      </c>
      <c r="J161" s="31"/>
      <c r="K161" s="42">
        <v>0.21296928327645054</v>
      </c>
      <c r="L161" s="42">
        <v>-3.2081911262798579E-2</v>
      </c>
    </row>
    <row r="162" spans="1:16" x14ac:dyDescent="0.2">
      <c r="A162" s="13">
        <v>44795</v>
      </c>
      <c r="B162" s="13">
        <v>44808</v>
      </c>
      <c r="C162" s="16">
        <v>44808</v>
      </c>
      <c r="D162" s="14" t="s">
        <v>5</v>
      </c>
      <c r="E162" s="11" t="s">
        <v>15</v>
      </c>
      <c r="F162" s="38">
        <v>171.4</v>
      </c>
      <c r="G162" s="38">
        <v>169.6</v>
      </c>
      <c r="H162" s="41">
        <v>159</v>
      </c>
      <c r="I162" s="30">
        <v>0.01</v>
      </c>
      <c r="J162" s="31">
        <v>7.2999999999999995E-2</v>
      </c>
      <c r="K162" s="42">
        <v>1.0501750291715352E-2</v>
      </c>
      <c r="L162" s="42">
        <v>7.2345390898483131E-2</v>
      </c>
    </row>
    <row r="163" spans="1:16" x14ac:dyDescent="0.2">
      <c r="A163" s="18">
        <v>44494</v>
      </c>
      <c r="B163" s="18">
        <v>44505</v>
      </c>
      <c r="C163" s="18">
        <v>44507</v>
      </c>
      <c r="D163" s="19" t="s">
        <v>3</v>
      </c>
      <c r="E163" s="20" t="s">
        <v>16</v>
      </c>
      <c r="F163" s="21">
        <v>2.96</v>
      </c>
      <c r="G163" s="21">
        <v>0</v>
      </c>
      <c r="H163" s="22"/>
      <c r="I163" s="23"/>
      <c r="J163" s="23"/>
      <c r="K163" s="43">
        <v>1</v>
      </c>
      <c r="L163" s="43"/>
      <c r="M163" s="23"/>
      <c r="N163" s="23"/>
      <c r="O163" s="24"/>
      <c r="P163" s="24"/>
    </row>
    <row r="164" spans="1:16" x14ac:dyDescent="0.2">
      <c r="A164" s="18">
        <v>44494</v>
      </c>
      <c r="B164" s="18">
        <v>44505</v>
      </c>
      <c r="C164" s="18">
        <v>44507</v>
      </c>
      <c r="D164" s="19" t="s">
        <v>4</v>
      </c>
      <c r="E164" s="20" t="s">
        <v>16</v>
      </c>
      <c r="F164" s="21">
        <v>35.69</v>
      </c>
      <c r="G164" s="21">
        <v>4.88</v>
      </c>
      <c r="H164" s="22"/>
      <c r="I164" s="23"/>
      <c r="J164" s="23"/>
      <c r="K164" s="43">
        <v>0.86326702157467072</v>
      </c>
      <c r="L164" s="43"/>
      <c r="M164" s="23"/>
      <c r="N164" s="23"/>
      <c r="O164" s="24"/>
      <c r="P164" s="24"/>
    </row>
    <row r="165" spans="1:16" x14ac:dyDescent="0.2">
      <c r="A165" s="18">
        <v>44494</v>
      </c>
      <c r="B165" s="18">
        <v>44505</v>
      </c>
      <c r="C165" s="18">
        <v>44507</v>
      </c>
      <c r="D165" s="19" t="s">
        <v>5</v>
      </c>
      <c r="E165" s="20" t="s">
        <v>16</v>
      </c>
      <c r="F165" s="21">
        <v>120.23</v>
      </c>
      <c r="G165" s="21">
        <v>48.52</v>
      </c>
      <c r="H165" s="22"/>
      <c r="I165" s="23"/>
      <c r="J165" s="23"/>
      <c r="K165" s="43">
        <v>0.59644015636696324</v>
      </c>
      <c r="L165" s="43"/>
      <c r="M165" s="23"/>
      <c r="N165" s="23"/>
      <c r="O165" s="24"/>
      <c r="P165" s="24"/>
    </row>
    <row r="166" spans="1:16" x14ac:dyDescent="0.2">
      <c r="A166" s="18">
        <v>44501</v>
      </c>
      <c r="B166" s="18">
        <v>44514</v>
      </c>
      <c r="C166" s="18">
        <v>44514</v>
      </c>
      <c r="D166" s="19" t="s">
        <v>3</v>
      </c>
      <c r="E166" s="20" t="s">
        <v>16</v>
      </c>
      <c r="F166" s="21">
        <v>3.11</v>
      </c>
      <c r="G166" s="21">
        <v>0.35</v>
      </c>
      <c r="H166" s="22"/>
      <c r="I166" s="23">
        <v>0.89</v>
      </c>
      <c r="J166" s="23"/>
      <c r="K166" s="43">
        <v>0.887459807073955</v>
      </c>
      <c r="L166" s="43"/>
      <c r="M166" s="23"/>
      <c r="N166" s="23"/>
      <c r="O166" s="24"/>
      <c r="P166" s="24"/>
    </row>
    <row r="167" spans="1:16" x14ac:dyDescent="0.2">
      <c r="A167" s="18">
        <v>44501</v>
      </c>
      <c r="B167" s="18">
        <v>44514</v>
      </c>
      <c r="C167" s="18">
        <v>44514</v>
      </c>
      <c r="D167" s="19" t="s">
        <v>4</v>
      </c>
      <c r="E167" s="20" t="s">
        <v>16</v>
      </c>
      <c r="F167" s="21">
        <v>37.69</v>
      </c>
      <c r="G167" s="21">
        <v>6.71</v>
      </c>
      <c r="H167" s="22"/>
      <c r="I167" s="23">
        <v>0.82</v>
      </c>
      <c r="J167" s="23"/>
      <c r="K167" s="43">
        <v>0.8219686919607323</v>
      </c>
      <c r="L167" s="43"/>
      <c r="M167" s="23"/>
      <c r="N167" s="23"/>
      <c r="O167" s="24"/>
      <c r="P167" s="24"/>
    </row>
    <row r="168" spans="1:16" x14ac:dyDescent="0.2">
      <c r="A168" s="18">
        <v>44501</v>
      </c>
      <c r="B168" s="18">
        <v>44514</v>
      </c>
      <c r="C168" s="18">
        <v>44514</v>
      </c>
      <c r="D168" s="19" t="s">
        <v>5</v>
      </c>
      <c r="E168" s="20" t="s">
        <v>16</v>
      </c>
      <c r="F168" s="21">
        <v>177.79</v>
      </c>
      <c r="G168" s="21">
        <v>58.4</v>
      </c>
      <c r="H168" s="22"/>
      <c r="I168" s="23">
        <v>0.67</v>
      </c>
      <c r="J168" s="23"/>
      <c r="K168" s="43">
        <v>0.67152258282243094</v>
      </c>
      <c r="L168" s="43"/>
      <c r="M168" s="23"/>
      <c r="N168" s="23"/>
      <c r="O168" s="24"/>
      <c r="P168" s="24"/>
    </row>
    <row r="169" spans="1:16" x14ac:dyDescent="0.2">
      <c r="A169" s="18">
        <v>44501</v>
      </c>
      <c r="B169" s="18">
        <v>44514</v>
      </c>
      <c r="C169" s="18">
        <v>44514</v>
      </c>
      <c r="D169" s="19" t="s">
        <v>3</v>
      </c>
      <c r="E169" s="20" t="s">
        <v>17</v>
      </c>
      <c r="F169" s="21">
        <v>1.04</v>
      </c>
      <c r="G169" s="21">
        <v>0</v>
      </c>
      <c r="H169" s="22"/>
      <c r="I169" s="23">
        <v>1</v>
      </c>
      <c r="J169" s="23"/>
      <c r="K169" s="43">
        <v>1</v>
      </c>
      <c r="L169" s="43"/>
      <c r="M169" s="23"/>
      <c r="N169" s="23"/>
      <c r="O169" s="24"/>
      <c r="P169" s="24"/>
    </row>
    <row r="170" spans="1:16" x14ac:dyDescent="0.2">
      <c r="A170" s="18">
        <v>44501</v>
      </c>
      <c r="B170" s="18">
        <v>44514</v>
      </c>
      <c r="C170" s="18">
        <v>44514</v>
      </c>
      <c r="D170" s="19" t="s">
        <v>4</v>
      </c>
      <c r="E170" s="20" t="s">
        <v>17</v>
      </c>
      <c r="F170" s="21">
        <v>10.76</v>
      </c>
      <c r="G170" s="21">
        <v>1.34</v>
      </c>
      <c r="H170" s="22"/>
      <c r="I170" s="23">
        <v>0.88</v>
      </c>
      <c r="J170" s="23"/>
      <c r="K170" s="43">
        <v>0.87546468401486988</v>
      </c>
      <c r="L170" s="43"/>
      <c r="M170" s="23"/>
      <c r="N170" s="23"/>
      <c r="O170" s="24"/>
      <c r="P170" s="24"/>
    </row>
    <row r="171" spans="1:16" x14ac:dyDescent="0.2">
      <c r="A171" s="18">
        <v>44501</v>
      </c>
      <c r="B171" s="18">
        <v>44514</v>
      </c>
      <c r="C171" s="18">
        <v>44514</v>
      </c>
      <c r="D171" s="19" t="s">
        <v>5</v>
      </c>
      <c r="E171" s="20" t="s">
        <v>17</v>
      </c>
      <c r="F171" s="21">
        <v>44.94</v>
      </c>
      <c r="G171" s="21">
        <v>8.8699999999999992</v>
      </c>
      <c r="H171" s="22"/>
      <c r="I171" s="23">
        <v>0.8</v>
      </c>
      <c r="J171" s="23"/>
      <c r="K171" s="43">
        <v>0.80262572318647085</v>
      </c>
      <c r="L171" s="43"/>
      <c r="M171" s="23"/>
      <c r="N171" s="23"/>
      <c r="O171" s="24"/>
      <c r="P171" s="24"/>
    </row>
    <row r="172" spans="1:16" x14ac:dyDescent="0.2">
      <c r="A172" s="18">
        <v>44508</v>
      </c>
      <c r="B172" s="18">
        <v>44521</v>
      </c>
      <c r="C172" s="18">
        <v>44521</v>
      </c>
      <c r="D172" s="19" t="s">
        <v>3</v>
      </c>
      <c r="E172" s="20" t="s">
        <v>16</v>
      </c>
      <c r="F172" s="21">
        <v>3.14</v>
      </c>
      <c r="G172" s="21">
        <v>0.7</v>
      </c>
      <c r="H172" s="22"/>
      <c r="I172" s="23">
        <v>0.78</v>
      </c>
      <c r="J172" s="23"/>
      <c r="K172" s="43">
        <v>0.77707006369426757</v>
      </c>
      <c r="L172" s="43"/>
      <c r="M172" s="23"/>
      <c r="N172" s="23"/>
      <c r="O172" s="24"/>
      <c r="P172" s="24"/>
    </row>
    <row r="173" spans="1:16" x14ac:dyDescent="0.2">
      <c r="A173" s="18">
        <v>44508</v>
      </c>
      <c r="B173" s="18">
        <v>44521</v>
      </c>
      <c r="C173" s="18">
        <v>44521</v>
      </c>
      <c r="D173" s="19" t="s">
        <v>4</v>
      </c>
      <c r="E173" s="20" t="s">
        <v>16</v>
      </c>
      <c r="F173" s="21">
        <v>45.85</v>
      </c>
      <c r="G173" s="21">
        <v>8.84</v>
      </c>
      <c r="H173" s="22"/>
      <c r="I173" s="23">
        <v>0.81</v>
      </c>
      <c r="J173" s="23"/>
      <c r="K173" s="43">
        <v>0.80719738276990183</v>
      </c>
      <c r="L173" s="43"/>
      <c r="M173" s="23"/>
      <c r="N173" s="23"/>
      <c r="O173" s="24"/>
      <c r="P173" s="24"/>
    </row>
    <row r="174" spans="1:16" x14ac:dyDescent="0.2">
      <c r="A174" s="18">
        <v>44508</v>
      </c>
      <c r="B174" s="18">
        <v>44521</v>
      </c>
      <c r="C174" s="18">
        <v>44521</v>
      </c>
      <c r="D174" s="19" t="s">
        <v>5</v>
      </c>
      <c r="E174" s="20" t="s">
        <v>16</v>
      </c>
      <c r="F174" s="21">
        <v>230.11</v>
      </c>
      <c r="G174" s="21">
        <v>72.010000000000005</v>
      </c>
      <c r="H174" s="22"/>
      <c r="I174" s="23">
        <v>0.69</v>
      </c>
      <c r="J174" s="23"/>
      <c r="K174" s="43">
        <v>0.68706270913910739</v>
      </c>
      <c r="L174" s="43"/>
      <c r="M174" s="23"/>
      <c r="N174" s="23"/>
      <c r="O174" s="24"/>
      <c r="P174" s="24"/>
    </row>
    <row r="175" spans="1:16" x14ac:dyDescent="0.2">
      <c r="A175" s="18">
        <v>44508</v>
      </c>
      <c r="B175" s="18">
        <v>44521</v>
      </c>
      <c r="C175" s="18">
        <v>44521</v>
      </c>
      <c r="D175" s="19" t="s">
        <v>3</v>
      </c>
      <c r="E175" s="20" t="s">
        <v>17</v>
      </c>
      <c r="F175" s="21">
        <v>1.58</v>
      </c>
      <c r="G175" s="21">
        <v>0</v>
      </c>
      <c r="H175" s="22"/>
      <c r="I175" s="23">
        <v>1</v>
      </c>
      <c r="J175" s="23"/>
      <c r="K175" s="43">
        <v>1</v>
      </c>
      <c r="L175" s="43"/>
      <c r="M175" s="23"/>
      <c r="N175" s="23"/>
      <c r="O175" s="24"/>
      <c r="P175" s="24"/>
    </row>
    <row r="176" spans="1:16" x14ac:dyDescent="0.2">
      <c r="A176" s="18">
        <v>44508</v>
      </c>
      <c r="B176" s="18">
        <v>44521</v>
      </c>
      <c r="C176" s="18">
        <v>44521</v>
      </c>
      <c r="D176" s="19" t="s">
        <v>4</v>
      </c>
      <c r="E176" s="20" t="s">
        <v>17</v>
      </c>
      <c r="F176" s="21">
        <v>13.16</v>
      </c>
      <c r="G176" s="21">
        <v>1.77</v>
      </c>
      <c r="H176" s="22"/>
      <c r="I176" s="23">
        <v>0.87</v>
      </c>
      <c r="J176" s="23"/>
      <c r="K176" s="43">
        <v>0.86550151975683887</v>
      </c>
      <c r="L176" s="43"/>
      <c r="M176" s="23"/>
      <c r="N176" s="23"/>
      <c r="O176" s="24"/>
      <c r="P176" s="24"/>
    </row>
    <row r="177" spans="1:16" x14ac:dyDescent="0.2">
      <c r="A177" s="18">
        <v>44508</v>
      </c>
      <c r="B177" s="18">
        <v>44521</v>
      </c>
      <c r="C177" s="18">
        <v>44521</v>
      </c>
      <c r="D177" s="19" t="s">
        <v>5</v>
      </c>
      <c r="E177" s="20" t="s">
        <v>17</v>
      </c>
      <c r="F177" s="21">
        <v>56.68</v>
      </c>
      <c r="G177" s="21">
        <v>11.14</v>
      </c>
      <c r="H177" s="22"/>
      <c r="I177" s="23">
        <v>0.8</v>
      </c>
      <c r="J177" s="23"/>
      <c r="K177" s="43">
        <v>0.80345800988002825</v>
      </c>
      <c r="L177" s="43"/>
      <c r="M177" s="23"/>
      <c r="N177" s="23"/>
      <c r="O177" s="24"/>
      <c r="P177" s="24"/>
    </row>
    <row r="178" spans="1:16" x14ac:dyDescent="0.2">
      <c r="A178" s="18">
        <v>44515</v>
      </c>
      <c r="B178" s="18">
        <v>44528</v>
      </c>
      <c r="C178" s="18">
        <v>44528</v>
      </c>
      <c r="D178" s="19" t="s">
        <v>3</v>
      </c>
      <c r="E178" s="20" t="s">
        <v>16</v>
      </c>
      <c r="F178" s="21">
        <v>3.26</v>
      </c>
      <c r="G178" s="21">
        <v>0.69</v>
      </c>
      <c r="H178" s="22"/>
      <c r="I178" s="23">
        <v>0.79</v>
      </c>
      <c r="J178" s="23"/>
      <c r="K178" s="43">
        <v>0.78834355828220859</v>
      </c>
      <c r="L178" s="43"/>
      <c r="M178" s="23"/>
      <c r="N178" s="23"/>
      <c r="O178" s="24"/>
      <c r="P178" s="24"/>
    </row>
    <row r="179" spans="1:16" x14ac:dyDescent="0.2">
      <c r="A179" s="18">
        <v>44515</v>
      </c>
      <c r="B179" s="18">
        <v>44528</v>
      </c>
      <c r="C179" s="18">
        <v>44528</v>
      </c>
      <c r="D179" s="19" t="s">
        <v>4</v>
      </c>
      <c r="E179" s="20" t="s">
        <v>16</v>
      </c>
      <c r="F179" s="21">
        <v>52.58</v>
      </c>
      <c r="G179" s="21">
        <v>10.96</v>
      </c>
      <c r="H179" s="22"/>
      <c r="I179" s="23">
        <v>0.79</v>
      </c>
      <c r="J179" s="23"/>
      <c r="K179" s="43">
        <v>0.79155572461011792</v>
      </c>
      <c r="L179" s="43"/>
      <c r="M179" s="23"/>
      <c r="N179" s="23"/>
      <c r="O179" s="24"/>
      <c r="P179" s="24"/>
    </row>
    <row r="180" spans="1:16" x14ac:dyDescent="0.2">
      <c r="A180" s="18">
        <v>44515</v>
      </c>
      <c r="B180" s="18">
        <v>44528</v>
      </c>
      <c r="C180" s="18">
        <v>44528</v>
      </c>
      <c r="D180" s="19" t="s">
        <v>5</v>
      </c>
      <c r="E180" s="20" t="s">
        <v>16</v>
      </c>
      <c r="F180" s="21">
        <v>230.35</v>
      </c>
      <c r="G180" s="21">
        <v>86.5</v>
      </c>
      <c r="H180" s="22"/>
      <c r="I180" s="23">
        <v>0.62</v>
      </c>
      <c r="J180" s="23"/>
      <c r="K180" s="43">
        <v>0.62448448013891911</v>
      </c>
      <c r="L180" s="43"/>
      <c r="M180" s="23"/>
      <c r="N180" s="23"/>
      <c r="O180" s="24"/>
      <c r="P180" s="24"/>
    </row>
    <row r="181" spans="1:16" x14ac:dyDescent="0.2">
      <c r="A181" s="18">
        <v>44515</v>
      </c>
      <c r="B181" s="18">
        <v>44528</v>
      </c>
      <c r="C181" s="18">
        <v>44528</v>
      </c>
      <c r="D181" s="19" t="s">
        <v>3</v>
      </c>
      <c r="E181" s="20" t="s">
        <v>17</v>
      </c>
      <c r="F181" s="21">
        <v>1.63</v>
      </c>
      <c r="G181" s="21">
        <v>0</v>
      </c>
      <c r="H181" s="22"/>
      <c r="I181" s="23">
        <v>1</v>
      </c>
      <c r="J181" s="23"/>
      <c r="K181" s="43">
        <v>1</v>
      </c>
      <c r="L181" s="43"/>
      <c r="M181" s="23"/>
      <c r="N181" s="23"/>
      <c r="O181" s="24"/>
      <c r="P181" s="24"/>
    </row>
    <row r="182" spans="1:16" x14ac:dyDescent="0.2">
      <c r="A182" s="18">
        <v>44515</v>
      </c>
      <c r="B182" s="18">
        <v>44528</v>
      </c>
      <c r="C182" s="18">
        <v>44528</v>
      </c>
      <c r="D182" s="19" t="s">
        <v>4</v>
      </c>
      <c r="E182" s="20" t="s">
        <v>17</v>
      </c>
      <c r="F182" s="21">
        <v>14.76</v>
      </c>
      <c r="G182" s="21">
        <v>2.4</v>
      </c>
      <c r="H182" s="22"/>
      <c r="I182" s="23">
        <v>0.84</v>
      </c>
      <c r="J182" s="23"/>
      <c r="K182" s="43">
        <v>0.83739837398373984</v>
      </c>
      <c r="L182" s="43"/>
      <c r="M182" s="23"/>
      <c r="N182" s="23"/>
      <c r="O182" s="24"/>
      <c r="P182" s="24"/>
    </row>
    <row r="183" spans="1:16" x14ac:dyDescent="0.2">
      <c r="A183" s="18">
        <v>44515</v>
      </c>
      <c r="B183" s="18">
        <v>44528</v>
      </c>
      <c r="C183" s="18">
        <v>44528</v>
      </c>
      <c r="D183" s="19" t="s">
        <v>5</v>
      </c>
      <c r="E183" s="20" t="s">
        <v>17</v>
      </c>
      <c r="F183" s="21">
        <v>54.7</v>
      </c>
      <c r="G183" s="21">
        <v>12.48</v>
      </c>
      <c r="H183" s="22"/>
      <c r="I183" s="23">
        <v>0.77</v>
      </c>
      <c r="J183" s="23"/>
      <c r="K183" s="43">
        <v>0.77184643510054851</v>
      </c>
      <c r="L183" s="43"/>
      <c r="M183" s="23"/>
      <c r="N183" s="23"/>
      <c r="O183" s="24"/>
      <c r="P183" s="24"/>
    </row>
    <row r="184" spans="1:16" x14ac:dyDescent="0.2">
      <c r="A184" s="18">
        <v>44522</v>
      </c>
      <c r="B184" s="18">
        <v>44535</v>
      </c>
      <c r="C184" s="18">
        <v>44535</v>
      </c>
      <c r="D184" s="19" t="s">
        <v>3</v>
      </c>
      <c r="E184" s="20" t="s">
        <v>16</v>
      </c>
      <c r="F184" s="21">
        <v>6.06</v>
      </c>
      <c r="G184" s="21">
        <v>1.19</v>
      </c>
      <c r="H184" s="22"/>
      <c r="I184" s="23">
        <v>0.8</v>
      </c>
      <c r="J184" s="23"/>
      <c r="K184" s="43">
        <v>0.80363036303630364</v>
      </c>
      <c r="L184" s="43"/>
      <c r="M184" s="23"/>
      <c r="N184" s="23"/>
      <c r="O184" s="24"/>
      <c r="P184" s="24"/>
    </row>
    <row r="185" spans="1:16" x14ac:dyDescent="0.2">
      <c r="A185" s="18">
        <v>44522</v>
      </c>
      <c r="B185" s="18">
        <v>44535</v>
      </c>
      <c r="C185" s="18">
        <v>44535</v>
      </c>
      <c r="D185" s="19" t="s">
        <v>4</v>
      </c>
      <c r="E185" s="20" t="s">
        <v>16</v>
      </c>
      <c r="F185" s="21">
        <v>56.88</v>
      </c>
      <c r="G185" s="21">
        <v>12.21</v>
      </c>
      <c r="H185" s="22"/>
      <c r="I185" s="23">
        <v>0.79</v>
      </c>
      <c r="J185" s="23"/>
      <c r="K185" s="43">
        <v>0.78533755274261607</v>
      </c>
      <c r="L185" s="43"/>
      <c r="M185" s="23"/>
      <c r="N185" s="23"/>
      <c r="O185" s="24"/>
      <c r="P185" s="24"/>
    </row>
    <row r="186" spans="1:16" x14ac:dyDescent="0.2">
      <c r="A186" s="18">
        <v>44522</v>
      </c>
      <c r="B186" s="18">
        <v>44535</v>
      </c>
      <c r="C186" s="18">
        <v>44535</v>
      </c>
      <c r="D186" s="19" t="s">
        <v>5</v>
      </c>
      <c r="E186" s="20" t="s">
        <v>16</v>
      </c>
      <c r="F186" s="21">
        <v>236.51</v>
      </c>
      <c r="G186" s="21">
        <v>89.37</v>
      </c>
      <c r="H186" s="22"/>
      <c r="I186" s="23">
        <v>0.62</v>
      </c>
      <c r="J186" s="23"/>
      <c r="K186" s="43">
        <v>0.62213014248868959</v>
      </c>
      <c r="L186" s="43"/>
      <c r="M186" s="23"/>
      <c r="N186" s="23"/>
      <c r="O186" s="24"/>
      <c r="P186" s="24"/>
    </row>
    <row r="187" spans="1:16" x14ac:dyDescent="0.2">
      <c r="A187" s="18">
        <v>44522</v>
      </c>
      <c r="B187" s="18">
        <v>44535</v>
      </c>
      <c r="C187" s="18">
        <v>44535</v>
      </c>
      <c r="D187" s="19" t="s">
        <v>3</v>
      </c>
      <c r="E187" s="20" t="s">
        <v>17</v>
      </c>
      <c r="F187" s="21">
        <v>1.66</v>
      </c>
      <c r="G187" s="21">
        <v>0</v>
      </c>
      <c r="H187" s="22"/>
      <c r="I187" s="23">
        <v>1</v>
      </c>
      <c r="J187" s="23"/>
      <c r="K187" s="43">
        <v>1</v>
      </c>
      <c r="L187" s="43"/>
      <c r="M187" s="23"/>
      <c r="N187" s="23"/>
      <c r="O187" s="24"/>
      <c r="P187" s="24"/>
    </row>
    <row r="188" spans="1:16" x14ac:dyDescent="0.2">
      <c r="A188" s="18">
        <v>44522</v>
      </c>
      <c r="B188" s="18">
        <v>44535</v>
      </c>
      <c r="C188" s="18">
        <v>44535</v>
      </c>
      <c r="D188" s="19" t="s">
        <v>4</v>
      </c>
      <c r="E188" s="20" t="s">
        <v>17</v>
      </c>
      <c r="F188" s="21">
        <v>15.87</v>
      </c>
      <c r="G188" s="21">
        <v>2.46</v>
      </c>
      <c r="H188" s="22"/>
      <c r="I188" s="23">
        <v>0.85</v>
      </c>
      <c r="J188" s="23"/>
      <c r="K188" s="43">
        <v>0.84499054820415875</v>
      </c>
      <c r="L188" s="43"/>
      <c r="M188" s="23"/>
      <c r="N188" s="23"/>
      <c r="O188" s="24"/>
      <c r="P188" s="24"/>
    </row>
    <row r="189" spans="1:16" x14ac:dyDescent="0.2">
      <c r="A189" s="18">
        <v>44522</v>
      </c>
      <c r="B189" s="18">
        <v>44535</v>
      </c>
      <c r="C189" s="18">
        <v>44535</v>
      </c>
      <c r="D189" s="19" t="s">
        <v>5</v>
      </c>
      <c r="E189" s="20" t="s">
        <v>17</v>
      </c>
      <c r="F189" s="21">
        <v>62.21</v>
      </c>
      <c r="G189" s="21">
        <v>14.21</v>
      </c>
      <c r="H189" s="22"/>
      <c r="I189" s="23">
        <v>0.77</v>
      </c>
      <c r="J189" s="23"/>
      <c r="K189" s="43">
        <v>0.77158013181160578</v>
      </c>
      <c r="L189" s="43"/>
      <c r="M189" s="23"/>
      <c r="N189" s="23"/>
      <c r="O189" s="24"/>
      <c r="P189" s="24"/>
    </row>
    <row r="190" spans="1:16" x14ac:dyDescent="0.2">
      <c r="A190" s="18">
        <v>44529</v>
      </c>
      <c r="B190" s="18">
        <v>44542</v>
      </c>
      <c r="C190" s="18">
        <v>44542</v>
      </c>
      <c r="D190" s="19" t="s">
        <v>3</v>
      </c>
      <c r="E190" s="20" t="s">
        <v>16</v>
      </c>
      <c r="F190" s="21">
        <v>29.84</v>
      </c>
      <c r="G190" s="21">
        <v>1.19</v>
      </c>
      <c r="H190" s="22"/>
      <c r="I190" s="23">
        <v>0.98</v>
      </c>
      <c r="J190" s="23"/>
      <c r="K190" s="43">
        <v>0.96012064343163539</v>
      </c>
      <c r="L190" s="43"/>
      <c r="M190" s="23"/>
      <c r="N190" s="23"/>
      <c r="O190" s="24"/>
      <c r="P190" s="24"/>
    </row>
    <row r="191" spans="1:16" x14ac:dyDescent="0.2">
      <c r="A191" s="18">
        <v>44529</v>
      </c>
      <c r="B191" s="18">
        <v>44542</v>
      </c>
      <c r="C191" s="18">
        <v>44542</v>
      </c>
      <c r="D191" s="19" t="s">
        <v>4</v>
      </c>
      <c r="E191" s="20" t="s">
        <v>16</v>
      </c>
      <c r="F191" s="21">
        <v>63.38</v>
      </c>
      <c r="G191" s="21">
        <v>11.44</v>
      </c>
      <c r="H191" s="22"/>
      <c r="I191" s="23">
        <v>0.82</v>
      </c>
      <c r="J191" s="23"/>
      <c r="K191" s="43">
        <v>0.8195014200063111</v>
      </c>
      <c r="L191" s="43"/>
      <c r="M191" s="23"/>
      <c r="N191" s="23"/>
      <c r="O191" s="24"/>
      <c r="P191" s="24"/>
    </row>
    <row r="192" spans="1:16" x14ac:dyDescent="0.2">
      <c r="A192" s="18">
        <v>44529</v>
      </c>
      <c r="B192" s="18">
        <v>44542</v>
      </c>
      <c r="C192" s="18">
        <v>44542</v>
      </c>
      <c r="D192" s="19" t="s">
        <v>5</v>
      </c>
      <c r="E192" s="20" t="s">
        <v>16</v>
      </c>
      <c r="F192" s="21">
        <v>265.83999999999997</v>
      </c>
      <c r="G192" s="21">
        <v>74.67</v>
      </c>
      <c r="H192" s="22"/>
      <c r="I192" s="23">
        <v>0.72</v>
      </c>
      <c r="J192" s="23"/>
      <c r="K192" s="43">
        <v>0.71911676196208241</v>
      </c>
      <c r="L192" s="43"/>
      <c r="M192" s="23"/>
      <c r="N192" s="23"/>
      <c r="O192" s="24"/>
      <c r="P192" s="24"/>
    </row>
    <row r="193" spans="1:16" x14ac:dyDescent="0.2">
      <c r="A193" s="18">
        <v>44529</v>
      </c>
      <c r="B193" s="18">
        <v>44542</v>
      </c>
      <c r="C193" s="18">
        <v>44542</v>
      </c>
      <c r="D193" s="19" t="s">
        <v>3</v>
      </c>
      <c r="E193" s="20" t="s">
        <v>17</v>
      </c>
      <c r="F193" s="21">
        <v>2.25</v>
      </c>
      <c r="G193" s="21">
        <v>0.34</v>
      </c>
      <c r="H193" s="22"/>
      <c r="I193" s="23">
        <v>0.85</v>
      </c>
      <c r="J193" s="23"/>
      <c r="K193" s="43">
        <v>0.84888888888888892</v>
      </c>
      <c r="L193" s="43"/>
      <c r="M193" s="23"/>
      <c r="N193" s="23"/>
      <c r="O193" s="24"/>
      <c r="P193" s="24"/>
    </row>
    <row r="194" spans="1:16" x14ac:dyDescent="0.2">
      <c r="A194" s="18">
        <v>44529</v>
      </c>
      <c r="B194" s="18">
        <v>44542</v>
      </c>
      <c r="C194" s="18">
        <v>44542</v>
      </c>
      <c r="D194" s="19" t="s">
        <v>4</v>
      </c>
      <c r="E194" s="20" t="s">
        <v>17</v>
      </c>
      <c r="F194" s="21">
        <v>20.440000000000001</v>
      </c>
      <c r="G194" s="21">
        <v>2.4500000000000002</v>
      </c>
      <c r="H194" s="22"/>
      <c r="I194" s="23">
        <v>0.88</v>
      </c>
      <c r="J194" s="23"/>
      <c r="K194" s="43">
        <v>0.88013698630136983</v>
      </c>
      <c r="L194" s="43"/>
      <c r="M194" s="23"/>
      <c r="N194" s="23"/>
      <c r="O194" s="24"/>
      <c r="P194" s="24"/>
    </row>
    <row r="195" spans="1:16" x14ac:dyDescent="0.2">
      <c r="A195" s="18">
        <v>44529</v>
      </c>
      <c r="B195" s="18">
        <v>44542</v>
      </c>
      <c r="C195" s="18">
        <v>44542</v>
      </c>
      <c r="D195" s="19" t="s">
        <v>5</v>
      </c>
      <c r="E195" s="20" t="s">
        <v>17</v>
      </c>
      <c r="F195" s="21">
        <v>61.4</v>
      </c>
      <c r="G195" s="21">
        <v>14.05</v>
      </c>
      <c r="H195" s="22"/>
      <c r="I195" s="23">
        <v>0.77</v>
      </c>
      <c r="J195" s="23"/>
      <c r="K195" s="43">
        <v>0.77117263843648209</v>
      </c>
      <c r="L195" s="43"/>
      <c r="M195" s="23"/>
      <c r="N195" s="23"/>
      <c r="O195" s="24"/>
      <c r="P195" s="24"/>
    </row>
    <row r="196" spans="1:16" x14ac:dyDescent="0.2">
      <c r="A196" s="18">
        <v>44536</v>
      </c>
      <c r="B196" s="18">
        <v>44549</v>
      </c>
      <c r="C196" s="18">
        <v>44549</v>
      </c>
      <c r="D196" s="19" t="s">
        <v>3</v>
      </c>
      <c r="E196" s="20" t="s">
        <v>16</v>
      </c>
      <c r="F196" s="21">
        <v>50.43</v>
      </c>
      <c r="G196" s="21">
        <v>0.5</v>
      </c>
      <c r="H196" s="22"/>
      <c r="I196" s="23">
        <v>0.99</v>
      </c>
      <c r="J196" s="23"/>
      <c r="K196" s="43">
        <v>0.99008526670632557</v>
      </c>
      <c r="L196" s="43"/>
      <c r="M196" s="23"/>
      <c r="N196" s="23"/>
      <c r="O196" s="24"/>
      <c r="P196" s="24"/>
    </row>
    <row r="197" spans="1:16" x14ac:dyDescent="0.2">
      <c r="A197" s="18">
        <v>44536</v>
      </c>
      <c r="B197" s="18">
        <v>44549</v>
      </c>
      <c r="C197" s="18">
        <v>44549</v>
      </c>
      <c r="D197" s="19" t="s">
        <v>4</v>
      </c>
      <c r="E197" s="20" t="s">
        <v>16</v>
      </c>
      <c r="F197" s="21">
        <v>60.71</v>
      </c>
      <c r="G197" s="21">
        <v>9</v>
      </c>
      <c r="H197" s="22"/>
      <c r="I197" s="23">
        <v>0.85</v>
      </c>
      <c r="J197" s="23"/>
      <c r="K197" s="43">
        <v>0.85175424147586887</v>
      </c>
      <c r="L197" s="43"/>
      <c r="M197" s="23"/>
      <c r="N197" s="23"/>
      <c r="O197" s="24"/>
      <c r="P197" s="24"/>
    </row>
    <row r="198" spans="1:16" x14ac:dyDescent="0.2">
      <c r="A198" s="18">
        <v>44536</v>
      </c>
      <c r="B198" s="18">
        <v>44549</v>
      </c>
      <c r="C198" s="18">
        <v>44549</v>
      </c>
      <c r="D198" s="19" t="s">
        <v>5</v>
      </c>
      <c r="E198" s="20" t="s">
        <v>16</v>
      </c>
      <c r="F198" s="21">
        <v>258.2</v>
      </c>
      <c r="G198" s="21">
        <v>50.87</v>
      </c>
      <c r="H198" s="22"/>
      <c r="I198" s="23">
        <v>0.8</v>
      </c>
      <c r="J198" s="23"/>
      <c r="K198" s="43">
        <v>0.80298218435321456</v>
      </c>
      <c r="L198" s="43"/>
      <c r="M198" s="23"/>
      <c r="N198" s="23"/>
      <c r="O198" s="24"/>
      <c r="P198" s="24"/>
    </row>
    <row r="199" spans="1:16" x14ac:dyDescent="0.2">
      <c r="A199" s="18">
        <v>44536</v>
      </c>
      <c r="B199" s="18">
        <v>44549</v>
      </c>
      <c r="C199" s="18">
        <v>44549</v>
      </c>
      <c r="D199" s="19" t="s">
        <v>3</v>
      </c>
      <c r="E199" s="20" t="s">
        <v>17</v>
      </c>
      <c r="F199" s="21">
        <v>3.96</v>
      </c>
      <c r="G199" s="21">
        <v>0.34</v>
      </c>
      <c r="H199" s="22"/>
      <c r="I199" s="23">
        <v>0.91</v>
      </c>
      <c r="J199" s="23"/>
      <c r="K199" s="43">
        <v>0.91414141414141414</v>
      </c>
      <c r="L199" s="43"/>
      <c r="M199" s="23"/>
      <c r="N199" s="23"/>
      <c r="O199" s="24"/>
      <c r="P199" s="24"/>
    </row>
    <row r="200" spans="1:16" x14ac:dyDescent="0.2">
      <c r="A200" s="18">
        <v>44536</v>
      </c>
      <c r="B200" s="18">
        <v>44549</v>
      </c>
      <c r="C200" s="18">
        <v>44549</v>
      </c>
      <c r="D200" s="19" t="s">
        <v>4</v>
      </c>
      <c r="E200" s="20" t="s">
        <v>17</v>
      </c>
      <c r="F200" s="21">
        <v>19.5</v>
      </c>
      <c r="G200" s="21">
        <v>2.16</v>
      </c>
      <c r="H200" s="22"/>
      <c r="I200" s="23">
        <v>0.89</v>
      </c>
      <c r="J200" s="23"/>
      <c r="K200" s="43">
        <v>0.88923076923076927</v>
      </c>
      <c r="L200" s="43"/>
      <c r="M200" s="23"/>
      <c r="N200" s="23"/>
      <c r="O200" s="24"/>
      <c r="P200" s="24"/>
    </row>
    <row r="201" spans="1:16" x14ac:dyDescent="0.2">
      <c r="A201" s="18">
        <v>44536</v>
      </c>
      <c r="B201" s="18">
        <v>44549</v>
      </c>
      <c r="C201" s="18">
        <v>44549</v>
      </c>
      <c r="D201" s="19" t="s">
        <v>5</v>
      </c>
      <c r="E201" s="20" t="s">
        <v>17</v>
      </c>
      <c r="F201" s="21">
        <v>58.49</v>
      </c>
      <c r="G201" s="21">
        <v>9.2200000000000006</v>
      </c>
      <c r="H201" s="22"/>
      <c r="I201" s="23">
        <v>0.84</v>
      </c>
      <c r="J201" s="23"/>
      <c r="K201" s="43">
        <v>0.84236621644725596</v>
      </c>
      <c r="L201" s="43"/>
      <c r="M201" s="23"/>
      <c r="N201" s="23"/>
      <c r="O201" s="24"/>
      <c r="P201" s="24"/>
    </row>
    <row r="202" spans="1:16" x14ac:dyDescent="0.2">
      <c r="A202" s="18">
        <v>44550</v>
      </c>
      <c r="B202" s="18">
        <v>44563</v>
      </c>
      <c r="C202" s="18">
        <v>44563</v>
      </c>
      <c r="D202" s="19" t="s">
        <v>3</v>
      </c>
      <c r="E202" s="20" t="s">
        <v>16</v>
      </c>
      <c r="F202" s="21">
        <v>45.2</v>
      </c>
      <c r="G202" s="21">
        <v>0.5</v>
      </c>
      <c r="H202" s="22">
        <v>0</v>
      </c>
      <c r="I202" s="23">
        <v>0.99</v>
      </c>
      <c r="J202" s="32"/>
      <c r="K202" s="43">
        <v>0.98893805309734517</v>
      </c>
      <c r="L202" s="43">
        <v>1</v>
      </c>
      <c r="M202" s="32"/>
      <c r="N202" s="23"/>
      <c r="O202" s="24"/>
      <c r="P202" s="24"/>
    </row>
    <row r="203" spans="1:16" x14ac:dyDescent="0.2">
      <c r="A203" s="18">
        <v>44550</v>
      </c>
      <c r="B203" s="18">
        <v>44563</v>
      </c>
      <c r="C203" s="18">
        <v>44563</v>
      </c>
      <c r="D203" s="19" t="s">
        <v>4</v>
      </c>
      <c r="E203" s="20" t="s">
        <v>16</v>
      </c>
      <c r="F203" s="21">
        <v>38.5</v>
      </c>
      <c r="G203" s="21">
        <v>6.6</v>
      </c>
      <c r="H203" s="22">
        <v>4.4000000000000004</v>
      </c>
      <c r="I203" s="23">
        <v>0.83</v>
      </c>
      <c r="J203" s="32"/>
      <c r="K203" s="43">
        <v>0.82857142857142851</v>
      </c>
      <c r="L203" s="43">
        <v>0.88571428571428568</v>
      </c>
      <c r="M203" s="32"/>
      <c r="N203" s="23"/>
      <c r="O203" s="24"/>
      <c r="P203" s="24"/>
    </row>
    <row r="204" spans="1:16" x14ac:dyDescent="0.2">
      <c r="A204" s="18">
        <v>44550</v>
      </c>
      <c r="B204" s="18">
        <v>44563</v>
      </c>
      <c r="C204" s="18">
        <v>44563</v>
      </c>
      <c r="D204" s="19" t="s">
        <v>5</v>
      </c>
      <c r="E204" s="20" t="s">
        <v>16</v>
      </c>
      <c r="F204" s="21">
        <v>188.4</v>
      </c>
      <c r="G204" s="21">
        <v>110.4</v>
      </c>
      <c r="H204" s="22">
        <v>16.100000000000001</v>
      </c>
      <c r="I204" s="23">
        <v>0.41</v>
      </c>
      <c r="J204" s="32"/>
      <c r="K204" s="43">
        <v>0.4140127388535032</v>
      </c>
      <c r="L204" s="43">
        <v>0.91454352441613584</v>
      </c>
      <c r="M204" s="32"/>
      <c r="N204" s="23"/>
      <c r="O204" s="24"/>
      <c r="P204" s="24"/>
    </row>
    <row r="205" spans="1:16" x14ac:dyDescent="0.2">
      <c r="A205" s="18">
        <v>44550</v>
      </c>
      <c r="B205" s="18">
        <v>44563</v>
      </c>
      <c r="C205" s="18">
        <v>44563</v>
      </c>
      <c r="D205" s="19" t="s">
        <v>3</v>
      </c>
      <c r="E205" s="20" t="s">
        <v>17</v>
      </c>
      <c r="F205" s="21">
        <v>2.9</v>
      </c>
      <c r="G205" s="21">
        <v>0</v>
      </c>
      <c r="H205" s="22">
        <v>0</v>
      </c>
      <c r="I205" s="23">
        <v>1</v>
      </c>
      <c r="J205" s="32"/>
      <c r="K205" s="43">
        <v>1</v>
      </c>
      <c r="L205" s="43">
        <v>1</v>
      </c>
      <c r="M205" s="32"/>
      <c r="N205" s="23"/>
      <c r="O205" s="24"/>
      <c r="P205" s="24"/>
    </row>
    <row r="206" spans="1:16" x14ac:dyDescent="0.2">
      <c r="A206" s="18">
        <v>44550</v>
      </c>
      <c r="B206" s="18">
        <v>44563</v>
      </c>
      <c r="C206" s="18">
        <v>44563</v>
      </c>
      <c r="D206" s="19" t="s">
        <v>4</v>
      </c>
      <c r="E206" s="20" t="s">
        <v>17</v>
      </c>
      <c r="F206" s="21">
        <v>12.2</v>
      </c>
      <c r="G206" s="21">
        <v>1</v>
      </c>
      <c r="H206" s="22">
        <v>0.7</v>
      </c>
      <c r="I206" s="23">
        <v>0.92</v>
      </c>
      <c r="J206" s="23"/>
      <c r="K206" s="43">
        <v>0.91803278688524592</v>
      </c>
      <c r="L206" s="43">
        <v>0.94262295081967218</v>
      </c>
      <c r="M206" s="23"/>
      <c r="N206" s="23"/>
      <c r="O206" s="24"/>
      <c r="P206" s="24"/>
    </row>
    <row r="207" spans="1:16" x14ac:dyDescent="0.2">
      <c r="A207" s="18">
        <v>44550</v>
      </c>
      <c r="B207" s="18">
        <v>44563</v>
      </c>
      <c r="C207" s="18">
        <v>44563</v>
      </c>
      <c r="D207" s="19" t="s">
        <v>5</v>
      </c>
      <c r="E207" s="20" t="s">
        <v>17</v>
      </c>
      <c r="F207" s="21">
        <v>45.1</v>
      </c>
      <c r="G207" s="21">
        <v>19.2</v>
      </c>
      <c r="H207" s="22">
        <v>2.9</v>
      </c>
      <c r="I207" s="23">
        <v>0.56999999999999995</v>
      </c>
      <c r="J207" s="23"/>
      <c r="K207" s="43">
        <v>0.57427937915742799</v>
      </c>
      <c r="L207" s="43">
        <v>0.93569844789356982</v>
      </c>
      <c r="M207" s="23"/>
      <c r="N207" s="23"/>
      <c r="O207" s="24"/>
      <c r="P207" s="24"/>
    </row>
    <row r="208" spans="1:16" x14ac:dyDescent="0.2">
      <c r="A208" s="18">
        <v>44557</v>
      </c>
      <c r="B208" s="18">
        <v>44570</v>
      </c>
      <c r="C208" s="18">
        <v>44570</v>
      </c>
      <c r="D208" s="19" t="s">
        <v>3</v>
      </c>
      <c r="E208" s="20" t="s">
        <v>16</v>
      </c>
      <c r="F208" s="21">
        <v>48.4</v>
      </c>
      <c r="G208" s="21">
        <v>0.9</v>
      </c>
      <c r="H208" s="22">
        <v>0</v>
      </c>
      <c r="I208" s="23">
        <v>0.98</v>
      </c>
      <c r="J208" s="23"/>
      <c r="K208" s="43">
        <v>0.98140495867768596</v>
      </c>
      <c r="L208" s="43">
        <v>1</v>
      </c>
      <c r="M208" s="23"/>
      <c r="N208" s="23"/>
      <c r="O208" s="24"/>
      <c r="P208" s="24"/>
    </row>
    <row r="209" spans="1:16" x14ac:dyDescent="0.2">
      <c r="A209" s="18">
        <v>44557</v>
      </c>
      <c r="B209" s="18">
        <v>44570</v>
      </c>
      <c r="C209" s="18">
        <v>44570</v>
      </c>
      <c r="D209" s="19" t="s">
        <v>4</v>
      </c>
      <c r="E209" s="20" t="s">
        <v>16</v>
      </c>
      <c r="F209" s="21">
        <v>37.1</v>
      </c>
      <c r="G209" s="21">
        <v>8.6999999999999993</v>
      </c>
      <c r="H209" s="22">
        <v>4.5</v>
      </c>
      <c r="I209" s="23">
        <v>0.77</v>
      </c>
      <c r="J209" s="23">
        <v>0.88</v>
      </c>
      <c r="K209" s="43">
        <v>0.76549865229110514</v>
      </c>
      <c r="L209" s="43">
        <v>0.87870619946091644</v>
      </c>
      <c r="M209" s="23"/>
      <c r="N209" s="23"/>
      <c r="O209" s="24"/>
      <c r="P209" s="24"/>
    </row>
    <row r="210" spans="1:16" x14ac:dyDescent="0.2">
      <c r="A210" s="18">
        <v>44557</v>
      </c>
      <c r="B210" s="18">
        <v>44570</v>
      </c>
      <c r="C210" s="18">
        <v>44570</v>
      </c>
      <c r="D210" s="19" t="s">
        <v>5</v>
      </c>
      <c r="E210" s="20" t="s">
        <v>16</v>
      </c>
      <c r="F210" s="21">
        <v>170.1</v>
      </c>
      <c r="G210" s="21">
        <v>122.6</v>
      </c>
      <c r="H210" s="22">
        <v>21.4</v>
      </c>
      <c r="I210" s="23">
        <v>0.28000000000000003</v>
      </c>
      <c r="J210" s="23">
        <v>0.87</v>
      </c>
      <c r="K210" s="43">
        <v>0.27924750146972366</v>
      </c>
      <c r="L210" s="43">
        <v>0.87419165196942972</v>
      </c>
      <c r="M210" s="23"/>
      <c r="N210" s="23"/>
      <c r="O210" s="24"/>
      <c r="P210" s="24"/>
    </row>
    <row r="211" spans="1:16" x14ac:dyDescent="0.2">
      <c r="A211" s="18">
        <v>44557</v>
      </c>
      <c r="B211" s="18">
        <v>44570</v>
      </c>
      <c r="C211" s="18">
        <v>44570</v>
      </c>
      <c r="D211" s="19" t="s">
        <v>3</v>
      </c>
      <c r="E211" s="20" t="s">
        <v>17</v>
      </c>
      <c r="F211" s="21">
        <v>3.5</v>
      </c>
      <c r="G211" s="21">
        <v>0</v>
      </c>
      <c r="H211" s="22">
        <v>0</v>
      </c>
      <c r="I211" s="23">
        <v>1</v>
      </c>
      <c r="J211" s="23"/>
      <c r="K211" s="43">
        <v>1</v>
      </c>
      <c r="L211" s="43">
        <v>1</v>
      </c>
      <c r="M211" s="23"/>
      <c r="N211" s="23"/>
      <c r="O211" s="24"/>
      <c r="P211" s="24"/>
    </row>
    <row r="212" spans="1:16" x14ac:dyDescent="0.2">
      <c r="A212" s="18">
        <v>44557</v>
      </c>
      <c r="B212" s="18">
        <v>44570</v>
      </c>
      <c r="C212" s="18">
        <v>44570</v>
      </c>
      <c r="D212" s="19" t="s">
        <v>4</v>
      </c>
      <c r="E212" s="20" t="s">
        <v>17</v>
      </c>
      <c r="F212" s="21">
        <v>8.9</v>
      </c>
      <c r="G212" s="21">
        <v>1</v>
      </c>
      <c r="H212" s="22">
        <v>0.7</v>
      </c>
      <c r="I212" s="23">
        <v>0.89</v>
      </c>
      <c r="J212" s="23">
        <v>0.92</v>
      </c>
      <c r="K212" s="43">
        <v>0.88764044943820219</v>
      </c>
      <c r="L212" s="43">
        <v>0.9213483146067416</v>
      </c>
      <c r="M212" s="23"/>
      <c r="N212" s="23"/>
      <c r="O212" s="24"/>
      <c r="P212" s="24"/>
    </row>
    <row r="213" spans="1:16" x14ac:dyDescent="0.2">
      <c r="A213" s="18">
        <v>44557</v>
      </c>
      <c r="B213" s="18">
        <v>44570</v>
      </c>
      <c r="C213" s="18">
        <v>44570</v>
      </c>
      <c r="D213" s="19" t="s">
        <v>5</v>
      </c>
      <c r="E213" s="20" t="s">
        <v>17</v>
      </c>
      <c r="F213" s="21">
        <v>37.6</v>
      </c>
      <c r="G213" s="21">
        <v>17.7</v>
      </c>
      <c r="H213" s="22">
        <v>2.2999999999999998</v>
      </c>
      <c r="I213" s="23">
        <v>0.53</v>
      </c>
      <c r="J213" s="23">
        <v>0.94</v>
      </c>
      <c r="K213" s="43">
        <v>0.5292553191489362</v>
      </c>
      <c r="L213" s="43">
        <v>0.93882978723404253</v>
      </c>
      <c r="M213" s="23"/>
      <c r="N213" s="23"/>
      <c r="O213" s="24"/>
      <c r="P213" s="24"/>
    </row>
    <row r="214" spans="1:16" x14ac:dyDescent="0.2">
      <c r="A214" s="18">
        <v>44564</v>
      </c>
      <c r="B214" s="18">
        <v>44577</v>
      </c>
      <c r="C214" s="18">
        <v>44577</v>
      </c>
      <c r="D214" s="20" t="s">
        <v>3</v>
      </c>
      <c r="E214" s="20" t="s">
        <v>16</v>
      </c>
      <c r="F214" s="21">
        <v>27.1</v>
      </c>
      <c r="G214" s="21">
        <v>2</v>
      </c>
      <c r="H214" s="22">
        <v>21.6</v>
      </c>
      <c r="I214" s="23">
        <v>0.93</v>
      </c>
      <c r="J214" s="23"/>
      <c r="K214" s="43">
        <v>0.92619926199261993</v>
      </c>
      <c r="L214" s="43">
        <v>0.20295202952029523</v>
      </c>
      <c r="M214" s="23"/>
      <c r="N214" s="23"/>
      <c r="O214" s="24"/>
      <c r="P214" s="24"/>
    </row>
    <row r="215" spans="1:16" x14ac:dyDescent="0.2">
      <c r="A215" s="18">
        <v>44564</v>
      </c>
      <c r="B215" s="18">
        <v>44577</v>
      </c>
      <c r="C215" s="18">
        <v>44577</v>
      </c>
      <c r="D215" s="20" t="s">
        <v>4</v>
      </c>
      <c r="E215" s="20" t="s">
        <v>16</v>
      </c>
      <c r="F215" s="21">
        <v>32.9</v>
      </c>
      <c r="G215" s="21">
        <v>9</v>
      </c>
      <c r="H215" s="22">
        <v>8.1999999999999993</v>
      </c>
      <c r="I215" s="23">
        <v>0.73</v>
      </c>
      <c r="J215" s="23">
        <v>0.75</v>
      </c>
      <c r="K215" s="43">
        <v>0.7264437689969605</v>
      </c>
      <c r="L215" s="43">
        <v>0.75075987841945291</v>
      </c>
      <c r="M215" s="23"/>
      <c r="N215" s="23"/>
      <c r="O215" s="24"/>
      <c r="P215" s="24"/>
    </row>
    <row r="216" spans="1:16" x14ac:dyDescent="0.2">
      <c r="A216" s="18">
        <v>44564</v>
      </c>
      <c r="B216" s="18">
        <v>44577</v>
      </c>
      <c r="C216" s="18">
        <v>44577</v>
      </c>
      <c r="D216" s="20" t="s">
        <v>5</v>
      </c>
      <c r="E216" s="20" t="s">
        <v>16</v>
      </c>
      <c r="F216" s="21">
        <v>164.7</v>
      </c>
      <c r="G216" s="21">
        <v>122.8</v>
      </c>
      <c r="H216" s="22">
        <v>26.6</v>
      </c>
      <c r="I216" s="23">
        <v>0.25</v>
      </c>
      <c r="J216" s="23">
        <v>0.84</v>
      </c>
      <c r="K216" s="43">
        <v>0.25440194292653306</v>
      </c>
      <c r="L216" s="43">
        <v>0.83849423193685491</v>
      </c>
      <c r="M216" s="23"/>
      <c r="N216" s="23"/>
      <c r="O216" s="24"/>
      <c r="P216" s="24"/>
    </row>
    <row r="217" spans="1:16" x14ac:dyDescent="0.2">
      <c r="A217" s="18">
        <v>44564</v>
      </c>
      <c r="B217" s="18">
        <v>44577</v>
      </c>
      <c r="C217" s="18">
        <v>44577</v>
      </c>
      <c r="D217" s="20" t="s">
        <v>3</v>
      </c>
      <c r="E217" s="20" t="s">
        <v>17</v>
      </c>
      <c r="F217" s="21">
        <v>2.9</v>
      </c>
      <c r="G217" s="21">
        <v>0.5</v>
      </c>
      <c r="H217" s="22">
        <v>0</v>
      </c>
      <c r="I217" s="23">
        <v>0.83</v>
      </c>
      <c r="J217" s="23"/>
      <c r="K217" s="43">
        <v>0.82758620689655171</v>
      </c>
      <c r="L217" s="43">
        <v>1</v>
      </c>
      <c r="M217" s="23"/>
      <c r="N217" s="23"/>
      <c r="O217" s="24"/>
      <c r="P217" s="24"/>
    </row>
    <row r="218" spans="1:16" x14ac:dyDescent="0.2">
      <c r="A218" s="18">
        <v>44564</v>
      </c>
      <c r="B218" s="18">
        <v>44577</v>
      </c>
      <c r="C218" s="18">
        <v>44577</v>
      </c>
      <c r="D218" s="20" t="s">
        <v>4</v>
      </c>
      <c r="E218" s="20" t="s">
        <v>17</v>
      </c>
      <c r="F218" s="21">
        <v>8.1</v>
      </c>
      <c r="G218" s="21">
        <v>1.1000000000000001</v>
      </c>
      <c r="H218" s="22">
        <v>1.3</v>
      </c>
      <c r="I218" s="23">
        <v>0.86</v>
      </c>
      <c r="J218" s="23">
        <v>0.84</v>
      </c>
      <c r="K218" s="43">
        <v>0.86419753086419748</v>
      </c>
      <c r="L218" s="43">
        <v>0.83950617283950613</v>
      </c>
      <c r="M218" s="23"/>
      <c r="N218" s="23"/>
      <c r="O218" s="24"/>
      <c r="P218" s="24"/>
    </row>
    <row r="219" spans="1:16" x14ac:dyDescent="0.2">
      <c r="A219" s="18">
        <v>44564</v>
      </c>
      <c r="B219" s="18">
        <v>44577</v>
      </c>
      <c r="C219" s="18">
        <v>44577</v>
      </c>
      <c r="D219" s="20" t="s">
        <v>5</v>
      </c>
      <c r="E219" s="20" t="s">
        <v>17</v>
      </c>
      <c r="F219" s="21">
        <v>38.1</v>
      </c>
      <c r="G219" s="21">
        <v>13.9</v>
      </c>
      <c r="H219" s="22">
        <v>2.2999999999999998</v>
      </c>
      <c r="I219" s="23">
        <v>0.64</v>
      </c>
      <c r="J219" s="23">
        <v>0.94</v>
      </c>
      <c r="K219" s="43">
        <v>0.6351706036745407</v>
      </c>
      <c r="L219" s="43">
        <v>0.93963254593175849</v>
      </c>
      <c r="M219" s="23"/>
      <c r="N219" s="23"/>
      <c r="O219" s="24"/>
      <c r="P219" s="24"/>
    </row>
    <row r="220" spans="1:16" x14ac:dyDescent="0.2">
      <c r="A220" s="18">
        <v>44571</v>
      </c>
      <c r="B220" s="18">
        <v>44584</v>
      </c>
      <c r="C220" s="18">
        <v>44584</v>
      </c>
      <c r="D220" s="20" t="s">
        <v>3</v>
      </c>
      <c r="E220" s="20" t="s">
        <v>16</v>
      </c>
      <c r="F220" s="21">
        <v>12.9</v>
      </c>
      <c r="G220" s="21">
        <v>4.5999999999999996</v>
      </c>
      <c r="H220" s="22">
        <v>26.1</v>
      </c>
      <c r="I220" s="23">
        <v>0.64</v>
      </c>
      <c r="J220" s="23"/>
      <c r="K220" s="43">
        <v>0.64341085271317833</v>
      </c>
      <c r="L220" s="43">
        <v>-1.0232558139534884</v>
      </c>
      <c r="M220" s="23"/>
      <c r="N220" s="23"/>
      <c r="O220" s="24"/>
      <c r="P220" s="24"/>
    </row>
    <row r="221" spans="1:16" x14ac:dyDescent="0.2">
      <c r="A221" s="18">
        <v>44571</v>
      </c>
      <c r="B221" s="18">
        <v>44584</v>
      </c>
      <c r="C221" s="18">
        <v>44584</v>
      </c>
      <c r="D221" s="20" t="s">
        <v>4</v>
      </c>
      <c r="E221" s="20" t="s">
        <v>16</v>
      </c>
      <c r="F221" s="21">
        <v>32.4</v>
      </c>
      <c r="G221" s="21">
        <v>11.1</v>
      </c>
      <c r="H221" s="22">
        <v>10.9</v>
      </c>
      <c r="I221" s="23">
        <v>0.66</v>
      </c>
      <c r="J221" s="23">
        <v>0.66</v>
      </c>
      <c r="K221" s="43">
        <v>0.65740740740740744</v>
      </c>
      <c r="L221" s="43">
        <v>0.6635802469135802</v>
      </c>
      <c r="M221" s="23"/>
      <c r="N221" s="23"/>
      <c r="O221" s="24"/>
      <c r="P221" s="24"/>
    </row>
    <row r="222" spans="1:16" x14ac:dyDescent="0.2">
      <c r="A222" s="18">
        <v>44571</v>
      </c>
      <c r="B222" s="18">
        <v>44584</v>
      </c>
      <c r="C222" s="18">
        <v>44584</v>
      </c>
      <c r="D222" s="20" t="s">
        <v>5</v>
      </c>
      <c r="E222" s="20" t="s">
        <v>16</v>
      </c>
      <c r="F222" s="21">
        <v>171.9</v>
      </c>
      <c r="G222" s="21">
        <v>167.9</v>
      </c>
      <c r="H222" s="22">
        <v>42</v>
      </c>
      <c r="I222" s="23">
        <v>0.02</v>
      </c>
      <c r="J222" s="23">
        <v>0.76</v>
      </c>
      <c r="K222" s="43">
        <v>2.326934264107039E-2</v>
      </c>
      <c r="L222" s="43">
        <v>0.75567190226876091</v>
      </c>
      <c r="M222" s="23"/>
      <c r="N222" s="23"/>
      <c r="O222" s="24"/>
      <c r="P222" s="24"/>
    </row>
    <row r="223" spans="1:16" x14ac:dyDescent="0.2">
      <c r="A223" s="18">
        <v>44571</v>
      </c>
      <c r="B223" s="18">
        <v>44584</v>
      </c>
      <c r="C223" s="18">
        <v>44584</v>
      </c>
      <c r="D223" s="20" t="s">
        <v>3</v>
      </c>
      <c r="E223" s="20" t="s">
        <v>17</v>
      </c>
      <c r="F223" s="21">
        <v>2.2999999999999998</v>
      </c>
      <c r="G223" s="21">
        <v>0.7</v>
      </c>
      <c r="H223" s="22">
        <v>0</v>
      </c>
      <c r="I223" s="23">
        <v>0.71</v>
      </c>
      <c r="J223" s="23"/>
      <c r="K223" s="43">
        <v>0.69565217391304346</v>
      </c>
      <c r="L223" s="43">
        <v>1</v>
      </c>
      <c r="M223" s="23"/>
      <c r="N223" s="23"/>
      <c r="O223" s="24"/>
      <c r="P223" s="24"/>
    </row>
    <row r="224" spans="1:16" x14ac:dyDescent="0.2">
      <c r="A224" s="18">
        <v>44571</v>
      </c>
      <c r="B224" s="18">
        <v>44584</v>
      </c>
      <c r="C224" s="18">
        <v>44584</v>
      </c>
      <c r="D224" s="20" t="s">
        <v>4</v>
      </c>
      <c r="E224" s="20" t="s">
        <v>17</v>
      </c>
      <c r="F224" s="21">
        <v>6.3</v>
      </c>
      <c r="G224" s="21">
        <v>1.7</v>
      </c>
      <c r="H224" s="22">
        <v>2</v>
      </c>
      <c r="I224" s="23">
        <v>0.73</v>
      </c>
      <c r="J224" s="23">
        <v>0.68</v>
      </c>
      <c r="K224" s="43">
        <v>0.73015873015873023</v>
      </c>
      <c r="L224" s="43">
        <v>0.68253968253968256</v>
      </c>
      <c r="M224" s="23"/>
      <c r="N224" s="23"/>
      <c r="O224" s="24"/>
      <c r="P224" s="24"/>
    </row>
    <row r="225" spans="1:16" x14ac:dyDescent="0.2">
      <c r="A225" s="18">
        <v>44571</v>
      </c>
      <c r="B225" s="18">
        <v>44584</v>
      </c>
      <c r="C225" s="18">
        <v>44584</v>
      </c>
      <c r="D225" s="20" t="s">
        <v>5</v>
      </c>
      <c r="E225" s="20" t="s">
        <v>17</v>
      </c>
      <c r="F225" s="21">
        <v>31.3</v>
      </c>
      <c r="G225" s="21">
        <v>17.899999999999999</v>
      </c>
      <c r="H225" s="22">
        <v>4.2</v>
      </c>
      <c r="I225" s="23">
        <v>0.43</v>
      </c>
      <c r="J225" s="23">
        <v>0.87</v>
      </c>
      <c r="K225" s="43">
        <v>0.4281150159744409</v>
      </c>
      <c r="L225" s="43">
        <v>0.86581469648562304</v>
      </c>
      <c r="M225" s="23"/>
      <c r="N225" s="23"/>
      <c r="O225" s="24"/>
      <c r="P225" s="24"/>
    </row>
    <row r="226" spans="1:16" x14ac:dyDescent="0.2">
      <c r="A226" s="18">
        <v>44578</v>
      </c>
      <c r="B226" s="18">
        <v>44591</v>
      </c>
      <c r="C226" s="18">
        <v>44591</v>
      </c>
      <c r="D226" s="20" t="s">
        <v>3</v>
      </c>
      <c r="E226" s="20" t="s">
        <v>16</v>
      </c>
      <c r="F226" s="21">
        <v>21.9</v>
      </c>
      <c r="G226" s="21">
        <v>7.9</v>
      </c>
      <c r="H226" s="22">
        <v>8</v>
      </c>
      <c r="I226" s="23">
        <v>0.64</v>
      </c>
      <c r="J226" s="23"/>
      <c r="K226" s="43">
        <v>0.63926940639269403</v>
      </c>
      <c r="L226" s="43">
        <v>0.63470319634703198</v>
      </c>
      <c r="M226" s="23"/>
      <c r="N226" s="23"/>
      <c r="O226" s="24"/>
      <c r="P226" s="24"/>
    </row>
    <row r="227" spans="1:16" x14ac:dyDescent="0.2">
      <c r="A227" s="18">
        <v>44578</v>
      </c>
      <c r="B227" s="18">
        <v>44591</v>
      </c>
      <c r="C227" s="18">
        <v>44591</v>
      </c>
      <c r="D227" s="20" t="s">
        <v>4</v>
      </c>
      <c r="E227" s="20" t="s">
        <v>16</v>
      </c>
      <c r="F227" s="21">
        <v>35</v>
      </c>
      <c r="G227" s="21">
        <v>14.3</v>
      </c>
      <c r="H227" s="22">
        <v>11.8</v>
      </c>
      <c r="I227" s="23">
        <v>0.59</v>
      </c>
      <c r="J227" s="23">
        <v>0.66</v>
      </c>
      <c r="K227" s="43">
        <v>0.59142857142857141</v>
      </c>
      <c r="L227" s="43">
        <v>0.66285714285714281</v>
      </c>
      <c r="M227" s="23"/>
      <c r="N227" s="23"/>
      <c r="O227" s="24"/>
      <c r="P227" s="24"/>
    </row>
    <row r="228" spans="1:16" x14ac:dyDescent="0.2">
      <c r="A228" s="18">
        <v>44578</v>
      </c>
      <c r="B228" s="18">
        <v>44591</v>
      </c>
      <c r="C228" s="18">
        <v>44591</v>
      </c>
      <c r="D228" s="20" t="s">
        <v>5</v>
      </c>
      <c r="E228" s="20" t="s">
        <v>16</v>
      </c>
      <c r="F228" s="21">
        <v>219.2</v>
      </c>
      <c r="G228" s="21">
        <v>242.4</v>
      </c>
      <c r="H228" s="22">
        <v>65.400000000000006</v>
      </c>
      <c r="I228" s="23"/>
      <c r="J228" s="23">
        <v>0.7</v>
      </c>
      <c r="K228" s="43">
        <v>-0.1058394160583942</v>
      </c>
      <c r="L228" s="43">
        <v>0.70164233576642332</v>
      </c>
      <c r="M228" s="23"/>
      <c r="N228" s="23"/>
      <c r="O228" s="24"/>
      <c r="P228" s="24"/>
    </row>
    <row r="229" spans="1:16" x14ac:dyDescent="0.2">
      <c r="A229" s="18">
        <v>44578</v>
      </c>
      <c r="B229" s="18">
        <v>44591</v>
      </c>
      <c r="C229" s="18">
        <v>44591</v>
      </c>
      <c r="D229" s="20" t="s">
        <v>3</v>
      </c>
      <c r="E229" s="20" t="s">
        <v>17</v>
      </c>
      <c r="F229" s="21">
        <v>2.4</v>
      </c>
      <c r="G229" s="21">
        <v>1</v>
      </c>
      <c r="H229" s="25">
        <v>0</v>
      </c>
      <c r="I229" s="23">
        <v>0.56000000000000005</v>
      </c>
      <c r="J229" s="23"/>
      <c r="K229" s="43">
        <v>0.58333333333333326</v>
      </c>
      <c r="L229" s="43">
        <v>1</v>
      </c>
      <c r="M229" s="23"/>
      <c r="N229" s="23"/>
      <c r="O229" s="24"/>
      <c r="P229" s="24"/>
    </row>
    <row r="230" spans="1:16" x14ac:dyDescent="0.2">
      <c r="A230" s="18">
        <v>44578</v>
      </c>
      <c r="B230" s="18">
        <v>44591</v>
      </c>
      <c r="C230" s="18">
        <v>44591</v>
      </c>
      <c r="D230" s="20" t="s">
        <v>4</v>
      </c>
      <c r="E230" s="20" t="s">
        <v>17</v>
      </c>
      <c r="F230" s="21">
        <v>4.0999999999999996</v>
      </c>
      <c r="G230" s="21">
        <v>2.4</v>
      </c>
      <c r="H230" s="25">
        <v>1.9</v>
      </c>
      <c r="I230" s="23">
        <v>0.43</v>
      </c>
      <c r="J230" s="23">
        <v>0.54</v>
      </c>
      <c r="K230" s="43">
        <v>0.41463414634146334</v>
      </c>
      <c r="L230" s="43">
        <v>0.53658536585365857</v>
      </c>
      <c r="M230" s="23"/>
      <c r="N230" s="23"/>
      <c r="O230" s="24"/>
      <c r="P230" s="24"/>
    </row>
    <row r="231" spans="1:16" x14ac:dyDescent="0.2">
      <c r="A231" s="18">
        <v>44578</v>
      </c>
      <c r="B231" s="18">
        <v>44591</v>
      </c>
      <c r="C231" s="18">
        <v>44591</v>
      </c>
      <c r="D231" s="20" t="s">
        <v>5</v>
      </c>
      <c r="E231" s="20" t="s">
        <v>17</v>
      </c>
      <c r="F231" s="21">
        <v>35.700000000000003</v>
      </c>
      <c r="G231" s="21">
        <v>24.7</v>
      </c>
      <c r="H231" s="25">
        <v>7</v>
      </c>
      <c r="I231" s="23">
        <v>0.31</v>
      </c>
      <c r="J231" s="23">
        <v>0.8</v>
      </c>
      <c r="K231" s="43">
        <v>0.30812324929972001</v>
      </c>
      <c r="L231" s="43">
        <v>0.80392156862745101</v>
      </c>
      <c r="M231" s="23"/>
      <c r="N231" s="23"/>
      <c r="O231" s="24"/>
      <c r="P231" s="24"/>
    </row>
    <row r="232" spans="1:16" x14ac:dyDescent="0.2">
      <c r="A232" s="18">
        <v>44585</v>
      </c>
      <c r="B232" s="18">
        <v>44598</v>
      </c>
      <c r="C232" s="18">
        <v>44598</v>
      </c>
      <c r="D232" s="20" t="s">
        <v>3</v>
      </c>
      <c r="E232" s="20" t="s">
        <v>16</v>
      </c>
      <c r="F232" s="21">
        <v>21.5</v>
      </c>
      <c r="G232" s="21">
        <v>7.8</v>
      </c>
      <c r="H232" s="25">
        <v>6</v>
      </c>
      <c r="I232" s="23">
        <v>0.64</v>
      </c>
      <c r="J232" s="23"/>
      <c r="K232" s="43">
        <v>0.63720930232558137</v>
      </c>
      <c r="L232" s="43">
        <v>0.72093023255813948</v>
      </c>
      <c r="M232" s="23"/>
      <c r="N232" s="23"/>
      <c r="O232" s="24"/>
      <c r="P232" s="24"/>
    </row>
    <row r="233" spans="1:16" x14ac:dyDescent="0.2">
      <c r="A233" s="18">
        <v>44585</v>
      </c>
      <c r="B233" s="18">
        <v>44598</v>
      </c>
      <c r="C233" s="18">
        <v>44598</v>
      </c>
      <c r="D233" s="20" t="s">
        <v>4</v>
      </c>
      <c r="E233" s="20" t="s">
        <v>16</v>
      </c>
      <c r="F233" s="21">
        <v>34.1</v>
      </c>
      <c r="G233" s="21">
        <v>17.399999999999999</v>
      </c>
      <c r="H233" s="25">
        <v>10.6</v>
      </c>
      <c r="I233" s="23">
        <v>0.49</v>
      </c>
      <c r="J233" s="23">
        <v>0.69</v>
      </c>
      <c r="K233" s="43">
        <v>0.48973607038123168</v>
      </c>
      <c r="L233" s="43">
        <v>0.68914956011730211</v>
      </c>
      <c r="M233" s="23"/>
      <c r="N233" s="23"/>
      <c r="O233" s="24"/>
      <c r="P233" s="24"/>
    </row>
    <row r="234" spans="1:16" x14ac:dyDescent="0.2">
      <c r="A234" s="18">
        <v>44585</v>
      </c>
      <c r="B234" s="18">
        <v>44598</v>
      </c>
      <c r="C234" s="18">
        <v>44598</v>
      </c>
      <c r="D234" s="20" t="s">
        <v>5</v>
      </c>
      <c r="E234" s="20" t="s">
        <v>16</v>
      </c>
      <c r="F234" s="21">
        <v>248.9</v>
      </c>
      <c r="G234" s="21">
        <v>289.2</v>
      </c>
      <c r="H234" s="25">
        <v>77.3</v>
      </c>
      <c r="I234" s="23"/>
      <c r="J234" s="23">
        <v>0.69</v>
      </c>
      <c r="K234" s="43">
        <v>-0.16191241462434713</v>
      </c>
      <c r="L234" s="43">
        <v>0.68943350743270393</v>
      </c>
      <c r="M234" s="23"/>
      <c r="N234" s="23"/>
      <c r="O234" s="24"/>
      <c r="P234" s="24"/>
    </row>
    <row r="235" spans="1:16" x14ac:dyDescent="0.2">
      <c r="A235" s="18">
        <v>44585</v>
      </c>
      <c r="B235" s="18">
        <v>44598</v>
      </c>
      <c r="C235" s="18">
        <v>44598</v>
      </c>
      <c r="D235" s="20" t="s">
        <v>3</v>
      </c>
      <c r="E235" s="20" t="s">
        <v>17</v>
      </c>
      <c r="F235" s="21">
        <v>1.8</v>
      </c>
      <c r="G235" s="21">
        <v>1.4</v>
      </c>
      <c r="H235" s="25">
        <v>0</v>
      </c>
      <c r="I235" s="23">
        <v>0.22</v>
      </c>
      <c r="J235" s="23"/>
      <c r="K235" s="43">
        <v>0.22222222222222232</v>
      </c>
      <c r="L235" s="43">
        <v>1</v>
      </c>
      <c r="M235" s="23"/>
      <c r="N235" s="23"/>
      <c r="O235" s="24"/>
      <c r="P235" s="24"/>
    </row>
    <row r="236" spans="1:16" x14ac:dyDescent="0.2">
      <c r="A236" s="18">
        <v>44585</v>
      </c>
      <c r="B236" s="18">
        <v>44598</v>
      </c>
      <c r="C236" s="18">
        <v>44598</v>
      </c>
      <c r="D236" s="20" t="s">
        <v>4</v>
      </c>
      <c r="E236" s="20" t="s">
        <v>17</v>
      </c>
      <c r="F236" s="21">
        <v>5.2</v>
      </c>
      <c r="G236" s="21">
        <v>3.2</v>
      </c>
      <c r="H236" s="25">
        <v>1.8</v>
      </c>
      <c r="I236" s="23">
        <v>0.39</v>
      </c>
      <c r="J236" s="23">
        <v>0.66</v>
      </c>
      <c r="K236" s="43">
        <v>0.38461538461538458</v>
      </c>
      <c r="L236" s="43">
        <v>0.65384615384615385</v>
      </c>
      <c r="M236" s="23"/>
      <c r="N236" s="23"/>
      <c r="O236" s="24"/>
      <c r="P236" s="24"/>
    </row>
    <row r="237" spans="1:16" x14ac:dyDescent="0.2">
      <c r="A237" s="18">
        <v>44585</v>
      </c>
      <c r="B237" s="18">
        <v>44598</v>
      </c>
      <c r="C237" s="18">
        <v>44598</v>
      </c>
      <c r="D237" s="20" t="s">
        <v>5</v>
      </c>
      <c r="E237" s="20" t="s">
        <v>17</v>
      </c>
      <c r="F237" s="21">
        <v>45.2</v>
      </c>
      <c r="G237" s="21">
        <v>40.200000000000003</v>
      </c>
      <c r="H237" s="25">
        <v>9</v>
      </c>
      <c r="I237" s="23">
        <v>0.11</v>
      </c>
      <c r="J237" s="23">
        <v>0.8</v>
      </c>
      <c r="K237" s="43">
        <v>0.11061946902654862</v>
      </c>
      <c r="L237" s="43">
        <v>0.80088495575221241</v>
      </c>
      <c r="M237" s="23"/>
      <c r="N237" s="23"/>
      <c r="O237" s="24"/>
      <c r="P237" s="24"/>
    </row>
    <row r="238" spans="1:16" x14ac:dyDescent="0.2">
      <c r="A238" s="18">
        <v>44592</v>
      </c>
      <c r="B238" s="18">
        <v>44605</v>
      </c>
      <c r="C238" s="18">
        <v>44605</v>
      </c>
      <c r="D238" s="20" t="s">
        <v>3</v>
      </c>
      <c r="E238" s="20" t="s">
        <v>16</v>
      </c>
      <c r="F238" s="21">
        <v>12.1</v>
      </c>
      <c r="G238" s="21">
        <v>6.2</v>
      </c>
      <c r="H238" s="25">
        <v>2.5</v>
      </c>
      <c r="I238" s="23">
        <v>0.49</v>
      </c>
      <c r="J238" s="23"/>
      <c r="K238" s="43">
        <v>0.4876033057851239</v>
      </c>
      <c r="L238" s="43">
        <v>0.79338842975206614</v>
      </c>
      <c r="M238" s="23"/>
      <c r="N238" s="23"/>
      <c r="O238" s="24"/>
      <c r="P238" s="24"/>
    </row>
    <row r="239" spans="1:16" x14ac:dyDescent="0.2">
      <c r="A239" s="18">
        <v>44592</v>
      </c>
      <c r="B239" s="18">
        <v>44605</v>
      </c>
      <c r="C239" s="18">
        <v>44605</v>
      </c>
      <c r="D239" s="20" t="s">
        <v>4</v>
      </c>
      <c r="E239" s="20" t="s">
        <v>16</v>
      </c>
      <c r="F239" s="21">
        <v>28.3</v>
      </c>
      <c r="G239" s="21">
        <v>17.399999999999999</v>
      </c>
      <c r="H239" s="25">
        <v>9.9</v>
      </c>
      <c r="I239" s="23">
        <v>0.38</v>
      </c>
      <c r="J239" s="23">
        <v>0.65</v>
      </c>
      <c r="K239" s="43">
        <v>0.38515901060070679</v>
      </c>
      <c r="L239" s="43">
        <v>0.65017667844522964</v>
      </c>
      <c r="M239" s="23"/>
      <c r="N239" s="23"/>
      <c r="O239" s="24"/>
      <c r="P239" s="24"/>
    </row>
    <row r="240" spans="1:16" x14ac:dyDescent="0.2">
      <c r="A240" s="18">
        <v>44592</v>
      </c>
      <c r="B240" s="18">
        <v>44605</v>
      </c>
      <c r="C240" s="18">
        <v>44605</v>
      </c>
      <c r="D240" s="20" t="s">
        <v>5</v>
      </c>
      <c r="E240" s="20" t="s">
        <v>16</v>
      </c>
      <c r="F240" s="21">
        <v>231.4</v>
      </c>
      <c r="G240" s="21">
        <v>251.3</v>
      </c>
      <c r="H240" s="25">
        <v>73.900000000000006</v>
      </c>
      <c r="I240" s="23"/>
      <c r="J240" s="23">
        <v>0.68</v>
      </c>
      <c r="K240" s="43">
        <v>-8.5998271391529935E-2</v>
      </c>
      <c r="L240" s="43">
        <v>0.68063958513396716</v>
      </c>
      <c r="M240" s="23"/>
      <c r="N240" s="23"/>
      <c r="O240" s="24"/>
      <c r="P240" s="24"/>
    </row>
    <row r="241" spans="1:16" x14ac:dyDescent="0.2">
      <c r="A241" s="18">
        <v>44592</v>
      </c>
      <c r="B241" s="18">
        <v>44605</v>
      </c>
      <c r="C241" s="18">
        <v>44605</v>
      </c>
      <c r="D241" s="20" t="s">
        <v>3</v>
      </c>
      <c r="E241" s="20" t="s">
        <v>17</v>
      </c>
      <c r="F241" s="21">
        <v>1.2</v>
      </c>
      <c r="G241" s="21">
        <v>0.7</v>
      </c>
      <c r="H241" s="25">
        <v>0</v>
      </c>
      <c r="I241" s="23">
        <v>0.42</v>
      </c>
      <c r="J241" s="23"/>
      <c r="K241" s="43">
        <v>0.41666666666666663</v>
      </c>
      <c r="L241" s="43">
        <v>1</v>
      </c>
      <c r="M241" s="23"/>
      <c r="N241" s="23"/>
      <c r="O241" s="24"/>
      <c r="P241" s="24"/>
    </row>
    <row r="242" spans="1:16" x14ac:dyDescent="0.2">
      <c r="A242" s="18">
        <v>44592</v>
      </c>
      <c r="B242" s="18">
        <v>44605</v>
      </c>
      <c r="C242" s="18">
        <v>44605</v>
      </c>
      <c r="D242" s="20" t="s">
        <v>4</v>
      </c>
      <c r="E242" s="20" t="s">
        <v>17</v>
      </c>
      <c r="F242" s="21">
        <v>5.7</v>
      </c>
      <c r="G242" s="21">
        <v>3.2</v>
      </c>
      <c r="H242" s="25">
        <v>1.7</v>
      </c>
      <c r="I242" s="23">
        <v>0.44</v>
      </c>
      <c r="J242" s="23">
        <v>0.7</v>
      </c>
      <c r="K242" s="43">
        <v>0.43859649122807021</v>
      </c>
      <c r="L242" s="43">
        <v>0.70175438596491224</v>
      </c>
      <c r="M242" s="23"/>
      <c r="N242" s="23"/>
      <c r="O242" s="24"/>
      <c r="P242" s="24"/>
    </row>
    <row r="243" spans="1:16" x14ac:dyDescent="0.2">
      <c r="A243" s="18">
        <v>44592</v>
      </c>
      <c r="B243" s="18">
        <v>44605</v>
      </c>
      <c r="C243" s="18">
        <v>44605</v>
      </c>
      <c r="D243" s="20" t="s">
        <v>5</v>
      </c>
      <c r="E243" s="20" t="s">
        <v>17</v>
      </c>
      <c r="F243" s="21">
        <v>47.6</v>
      </c>
      <c r="G243" s="21">
        <v>39.6</v>
      </c>
      <c r="H243" s="25">
        <v>10.5</v>
      </c>
      <c r="I243" s="23">
        <v>0.17</v>
      </c>
      <c r="J243" s="23">
        <v>0.78</v>
      </c>
      <c r="K243" s="43">
        <v>0.16806722689075626</v>
      </c>
      <c r="L243" s="43">
        <v>0.77941176470588236</v>
      </c>
      <c r="M243" s="23"/>
      <c r="N243" s="23"/>
      <c r="O243" s="24"/>
      <c r="P243" s="24"/>
    </row>
    <row r="244" spans="1:16" x14ac:dyDescent="0.2">
      <c r="A244" s="18">
        <v>44599</v>
      </c>
      <c r="B244" s="18">
        <v>44612</v>
      </c>
      <c r="C244" s="18">
        <v>44612</v>
      </c>
      <c r="D244" s="20" t="s">
        <v>3</v>
      </c>
      <c r="E244" s="20" t="s">
        <v>16</v>
      </c>
      <c r="F244" s="21">
        <v>8.5</v>
      </c>
      <c r="G244" s="21">
        <v>3.9</v>
      </c>
      <c r="H244" s="21">
        <v>0</v>
      </c>
      <c r="I244" s="33">
        <v>0.54</v>
      </c>
      <c r="J244" s="23"/>
      <c r="K244" s="43">
        <v>0.54117647058823537</v>
      </c>
      <c r="L244" s="43">
        <v>1</v>
      </c>
      <c r="M244" s="23"/>
      <c r="N244" s="23"/>
      <c r="O244" s="24"/>
      <c r="P244" s="24"/>
    </row>
    <row r="245" spans="1:16" x14ac:dyDescent="0.2">
      <c r="A245" s="18">
        <v>44599</v>
      </c>
      <c r="B245" s="18">
        <v>44612</v>
      </c>
      <c r="C245" s="18">
        <v>44612</v>
      </c>
      <c r="D245" s="20" t="s">
        <v>4</v>
      </c>
      <c r="E245" s="20" t="s">
        <v>16</v>
      </c>
      <c r="F245" s="21">
        <v>18.2</v>
      </c>
      <c r="G245" s="21">
        <v>13.3</v>
      </c>
      <c r="H245" s="25">
        <v>7.6</v>
      </c>
      <c r="I245" s="23">
        <v>0.27</v>
      </c>
      <c r="J245" s="23">
        <v>0.57999999999999996</v>
      </c>
      <c r="K245" s="43">
        <v>0.26923076923076916</v>
      </c>
      <c r="L245" s="43">
        <v>0.58241758241758235</v>
      </c>
      <c r="M245" s="23"/>
      <c r="N245" s="23"/>
      <c r="O245" s="24"/>
      <c r="P245" s="24"/>
    </row>
    <row r="246" spans="1:16" x14ac:dyDescent="0.2">
      <c r="A246" s="18">
        <v>44599</v>
      </c>
      <c r="B246" s="18">
        <v>44612</v>
      </c>
      <c r="C246" s="18">
        <v>44612</v>
      </c>
      <c r="D246" s="20" t="s">
        <v>5</v>
      </c>
      <c r="E246" s="20" t="s">
        <v>16</v>
      </c>
      <c r="F246" s="21">
        <v>175.7</v>
      </c>
      <c r="G246" s="21">
        <v>202.3</v>
      </c>
      <c r="H246" s="25">
        <v>65.5</v>
      </c>
      <c r="I246" s="23"/>
      <c r="J246" s="23">
        <v>0.64</v>
      </c>
      <c r="K246" s="43">
        <v>-0.15139442231075706</v>
      </c>
      <c r="L246" s="43">
        <v>0.62720546385885023</v>
      </c>
      <c r="M246" s="23"/>
      <c r="N246" s="23"/>
      <c r="O246" s="24"/>
      <c r="P246" s="24"/>
    </row>
    <row r="247" spans="1:16" x14ac:dyDescent="0.2">
      <c r="A247" s="18">
        <v>44599</v>
      </c>
      <c r="B247" s="18">
        <v>44612</v>
      </c>
      <c r="C247" s="18">
        <v>44612</v>
      </c>
      <c r="D247" s="20" t="s">
        <v>3</v>
      </c>
      <c r="E247" s="20" t="s">
        <v>17</v>
      </c>
      <c r="F247" s="21">
        <v>1.2</v>
      </c>
      <c r="G247" s="21">
        <v>0.9</v>
      </c>
      <c r="H247" s="25">
        <v>0</v>
      </c>
      <c r="I247" s="23">
        <v>0.25</v>
      </c>
      <c r="J247" s="23"/>
      <c r="K247" s="43">
        <v>0.25</v>
      </c>
      <c r="L247" s="43">
        <v>1</v>
      </c>
      <c r="M247" s="23"/>
      <c r="N247" s="23"/>
      <c r="O247" s="24"/>
      <c r="P247" s="24"/>
    </row>
    <row r="248" spans="1:16" x14ac:dyDescent="0.2">
      <c r="A248" s="18">
        <v>44599</v>
      </c>
      <c r="B248" s="18">
        <v>44612</v>
      </c>
      <c r="C248" s="18">
        <v>44612</v>
      </c>
      <c r="D248" s="20" t="s">
        <v>4</v>
      </c>
      <c r="E248" s="20" t="s">
        <v>17</v>
      </c>
      <c r="F248" s="21">
        <v>4.4000000000000004</v>
      </c>
      <c r="G248" s="21">
        <v>2.4</v>
      </c>
      <c r="H248" s="25">
        <v>1.4</v>
      </c>
      <c r="I248" s="23">
        <v>0.45</v>
      </c>
      <c r="J248" s="23">
        <v>0.68</v>
      </c>
      <c r="K248" s="43">
        <v>0.45454545454545459</v>
      </c>
      <c r="L248" s="43">
        <v>0.68181818181818188</v>
      </c>
      <c r="M248" s="23"/>
      <c r="N248" s="23"/>
      <c r="O248" s="24"/>
      <c r="P248" s="24"/>
    </row>
    <row r="249" spans="1:16" x14ac:dyDescent="0.2">
      <c r="A249" s="18">
        <v>44599</v>
      </c>
      <c r="B249" s="18">
        <v>44612</v>
      </c>
      <c r="C249" s="18">
        <v>44612</v>
      </c>
      <c r="D249" s="20" t="s">
        <v>5</v>
      </c>
      <c r="E249" s="20" t="s">
        <v>17</v>
      </c>
      <c r="F249" s="21">
        <v>31.8</v>
      </c>
      <c r="G249" s="21">
        <v>29.2</v>
      </c>
      <c r="H249" s="25">
        <v>8.4</v>
      </c>
      <c r="I249" s="23">
        <v>0.08</v>
      </c>
      <c r="J249" s="23">
        <v>0.74</v>
      </c>
      <c r="K249" s="43">
        <v>8.1761006289308269E-2</v>
      </c>
      <c r="L249" s="43">
        <v>0.73584905660377364</v>
      </c>
      <c r="M249" s="23"/>
      <c r="N249" s="23"/>
      <c r="O249" s="24"/>
      <c r="P249" s="24"/>
    </row>
    <row r="250" spans="1:16" x14ac:dyDescent="0.2">
      <c r="A250" s="18">
        <v>44606</v>
      </c>
      <c r="B250" s="18">
        <v>44619</v>
      </c>
      <c r="C250" s="18">
        <v>44619</v>
      </c>
      <c r="D250" s="20" t="s">
        <v>3</v>
      </c>
      <c r="E250" s="20" t="s">
        <v>16</v>
      </c>
      <c r="F250" s="21">
        <v>6.7</v>
      </c>
      <c r="G250" s="21">
        <v>2</v>
      </c>
      <c r="H250" s="25">
        <v>1.5</v>
      </c>
      <c r="I250" s="23">
        <v>0.7</v>
      </c>
      <c r="J250" s="23"/>
      <c r="K250" s="43">
        <v>0.70149253731343286</v>
      </c>
      <c r="L250" s="43">
        <v>0.77611940298507465</v>
      </c>
      <c r="M250" s="23"/>
      <c r="N250" s="23"/>
      <c r="O250" s="24"/>
      <c r="P250" s="24"/>
    </row>
    <row r="251" spans="1:16" x14ac:dyDescent="0.2">
      <c r="A251" s="18">
        <v>44606</v>
      </c>
      <c r="B251" s="18">
        <v>44619</v>
      </c>
      <c r="C251" s="18">
        <v>44619</v>
      </c>
      <c r="D251" s="20" t="s">
        <v>4</v>
      </c>
      <c r="E251" s="20" t="s">
        <v>16</v>
      </c>
      <c r="F251" s="21">
        <v>12.1</v>
      </c>
      <c r="G251" s="21">
        <v>8</v>
      </c>
      <c r="H251" s="25">
        <v>4.9000000000000004</v>
      </c>
      <c r="I251" s="23">
        <v>0.34</v>
      </c>
      <c r="J251" s="23">
        <v>0.59</v>
      </c>
      <c r="K251" s="43">
        <v>0.33884297520661155</v>
      </c>
      <c r="L251" s="43">
        <v>0.5950413223140496</v>
      </c>
      <c r="M251" s="23"/>
      <c r="N251" s="23"/>
      <c r="O251" s="24"/>
      <c r="P251" s="24"/>
    </row>
    <row r="252" spans="1:16" x14ac:dyDescent="0.2">
      <c r="A252" s="18">
        <v>44606</v>
      </c>
      <c r="B252" s="18">
        <v>44619</v>
      </c>
      <c r="C252" s="18">
        <v>44619</v>
      </c>
      <c r="D252" s="20" t="s">
        <v>5</v>
      </c>
      <c r="E252" s="20" t="s">
        <v>16</v>
      </c>
      <c r="F252" s="21">
        <v>113.8</v>
      </c>
      <c r="G252" s="21">
        <v>157.6</v>
      </c>
      <c r="H252" s="25">
        <v>53.4</v>
      </c>
      <c r="I252" s="23"/>
      <c r="J252" s="23">
        <v>0.53</v>
      </c>
      <c r="K252" s="43">
        <v>-0.38488576449912126</v>
      </c>
      <c r="L252" s="43">
        <v>0.53075571177504388</v>
      </c>
      <c r="M252" s="23"/>
      <c r="N252" s="23"/>
      <c r="O252" s="24"/>
      <c r="P252" s="24"/>
    </row>
    <row r="253" spans="1:16" x14ac:dyDescent="0.2">
      <c r="A253" s="18">
        <v>44606</v>
      </c>
      <c r="B253" s="18">
        <v>44619</v>
      </c>
      <c r="C253" s="18">
        <v>44619</v>
      </c>
      <c r="D253" s="20" t="s">
        <v>3</v>
      </c>
      <c r="E253" s="20" t="s">
        <v>17</v>
      </c>
      <c r="F253" s="21">
        <v>1.2</v>
      </c>
      <c r="G253" s="21">
        <v>0.9</v>
      </c>
      <c r="H253" s="25">
        <v>0</v>
      </c>
      <c r="I253" s="23">
        <v>0.25</v>
      </c>
      <c r="J253" s="23"/>
      <c r="K253" s="43">
        <v>0.25</v>
      </c>
      <c r="L253" s="43">
        <v>1</v>
      </c>
      <c r="M253" s="23"/>
      <c r="N253" s="23"/>
      <c r="O253" s="24"/>
      <c r="P253" s="24"/>
    </row>
    <row r="254" spans="1:16" x14ac:dyDescent="0.2">
      <c r="A254" s="18">
        <v>44606</v>
      </c>
      <c r="B254" s="18">
        <v>44619</v>
      </c>
      <c r="C254" s="18">
        <v>44619</v>
      </c>
      <c r="D254" s="20" t="s">
        <v>4</v>
      </c>
      <c r="E254" s="20" t="s">
        <v>17</v>
      </c>
      <c r="F254" s="21">
        <v>3.1</v>
      </c>
      <c r="G254" s="21">
        <v>2.2000000000000002</v>
      </c>
      <c r="H254" s="25">
        <v>1.1000000000000001</v>
      </c>
      <c r="I254" s="23">
        <v>0.32</v>
      </c>
      <c r="J254" s="23">
        <v>0.65</v>
      </c>
      <c r="K254" s="43">
        <v>0.29032258064516125</v>
      </c>
      <c r="L254" s="43">
        <v>0.64516129032258063</v>
      </c>
      <c r="M254" s="23"/>
      <c r="N254" s="23"/>
      <c r="O254" s="24"/>
      <c r="P254" s="24"/>
    </row>
    <row r="255" spans="1:16" x14ac:dyDescent="0.2">
      <c r="A255" s="18">
        <v>44606</v>
      </c>
      <c r="B255" s="18">
        <v>44619</v>
      </c>
      <c r="C255" s="18">
        <v>44619</v>
      </c>
      <c r="D255" s="20" t="s">
        <v>5</v>
      </c>
      <c r="E255" s="20" t="s">
        <v>17</v>
      </c>
      <c r="F255" s="21">
        <v>18.100000000000001</v>
      </c>
      <c r="G255" s="21">
        <v>21.8</v>
      </c>
      <c r="H255" s="25">
        <v>6.3</v>
      </c>
      <c r="I255" s="23"/>
      <c r="J255" s="23">
        <v>0.65</v>
      </c>
      <c r="K255" s="43">
        <v>-0.20441988950276246</v>
      </c>
      <c r="L255" s="43">
        <v>0.65193370165745868</v>
      </c>
      <c r="M255" s="23"/>
      <c r="N255" s="23"/>
      <c r="O255" s="24"/>
      <c r="P255" s="24"/>
    </row>
    <row r="256" spans="1:16" x14ac:dyDescent="0.2">
      <c r="A256" s="18">
        <v>44613</v>
      </c>
      <c r="B256" s="18">
        <v>44626</v>
      </c>
      <c r="C256" s="18">
        <v>44626</v>
      </c>
      <c r="D256" s="20" t="s">
        <v>3</v>
      </c>
      <c r="E256" s="20" t="s">
        <v>16</v>
      </c>
      <c r="F256" s="21">
        <v>3.1</v>
      </c>
      <c r="G256" s="21">
        <v>1.5</v>
      </c>
      <c r="H256" s="25">
        <v>1.5</v>
      </c>
      <c r="I256" s="23">
        <v>0.5</v>
      </c>
      <c r="J256" s="23"/>
      <c r="K256" s="43">
        <v>0.5161290322580645</v>
      </c>
      <c r="L256" s="43">
        <v>0.5161290322580645</v>
      </c>
      <c r="M256" s="23"/>
      <c r="N256" s="23"/>
      <c r="O256" s="24"/>
      <c r="P256" s="24"/>
    </row>
    <row r="257" spans="1:16" x14ac:dyDescent="0.2">
      <c r="A257" s="18">
        <v>44613</v>
      </c>
      <c r="B257" s="18">
        <v>44626</v>
      </c>
      <c r="C257" s="18">
        <v>44626</v>
      </c>
      <c r="D257" s="20" t="s">
        <v>4</v>
      </c>
      <c r="E257" s="20" t="s">
        <v>16</v>
      </c>
      <c r="F257" s="21">
        <v>9</v>
      </c>
      <c r="G257" s="21">
        <v>5.7</v>
      </c>
      <c r="H257" s="25">
        <v>3.7</v>
      </c>
      <c r="I257" s="23">
        <v>0.36</v>
      </c>
      <c r="J257" s="23">
        <v>0.59</v>
      </c>
      <c r="K257" s="43">
        <v>0.3666666666666667</v>
      </c>
      <c r="L257" s="43">
        <v>0.5888888888888888</v>
      </c>
      <c r="M257" s="23"/>
      <c r="N257" s="23"/>
      <c r="O257" s="24"/>
      <c r="P257" s="24"/>
    </row>
    <row r="258" spans="1:16" x14ac:dyDescent="0.2">
      <c r="A258" s="18">
        <v>44613</v>
      </c>
      <c r="B258" s="18">
        <v>44626</v>
      </c>
      <c r="C258" s="18">
        <v>44626</v>
      </c>
      <c r="D258" s="20" t="s">
        <v>5</v>
      </c>
      <c r="E258" s="20" t="s">
        <v>16</v>
      </c>
      <c r="F258" s="21">
        <v>88.7</v>
      </c>
      <c r="G258" s="21">
        <v>127.9</v>
      </c>
      <c r="H258" s="25">
        <v>46.3</v>
      </c>
      <c r="I258" s="23"/>
      <c r="J258" s="23">
        <v>0.48</v>
      </c>
      <c r="K258" s="43">
        <v>-0.44193912063134166</v>
      </c>
      <c r="L258" s="43">
        <v>0.47801578354002261</v>
      </c>
      <c r="M258" s="23"/>
      <c r="N258" s="23"/>
      <c r="O258" s="24"/>
      <c r="P258" s="24"/>
    </row>
    <row r="259" spans="1:16" x14ac:dyDescent="0.2">
      <c r="A259" s="18">
        <v>44613</v>
      </c>
      <c r="B259" s="18">
        <v>44626</v>
      </c>
      <c r="C259" s="18">
        <v>44626</v>
      </c>
      <c r="D259" s="20" t="s">
        <v>3</v>
      </c>
      <c r="E259" s="20" t="s">
        <v>17</v>
      </c>
      <c r="F259" s="21">
        <v>1.2</v>
      </c>
      <c r="G259" s="21">
        <v>0.4</v>
      </c>
      <c r="H259" s="25">
        <v>0</v>
      </c>
      <c r="I259" s="23">
        <v>0.67</v>
      </c>
      <c r="J259" s="23"/>
      <c r="K259" s="43">
        <v>0.66666666666666663</v>
      </c>
      <c r="L259" s="43">
        <v>1</v>
      </c>
      <c r="M259" s="23"/>
      <c r="N259" s="23"/>
      <c r="O259" s="24"/>
      <c r="P259" s="24"/>
    </row>
    <row r="260" spans="1:16" x14ac:dyDescent="0.2">
      <c r="A260" s="18">
        <v>44613</v>
      </c>
      <c r="B260" s="18">
        <v>44626</v>
      </c>
      <c r="C260" s="18">
        <v>44626</v>
      </c>
      <c r="D260" s="20" t="s">
        <v>4</v>
      </c>
      <c r="E260" s="20" t="s">
        <v>17</v>
      </c>
      <c r="F260" s="21">
        <v>1.8</v>
      </c>
      <c r="G260" s="21">
        <v>1.9</v>
      </c>
      <c r="H260" s="25">
        <v>0.8</v>
      </c>
      <c r="I260" s="23"/>
      <c r="J260" s="23">
        <v>0.57999999999999996</v>
      </c>
      <c r="K260" s="43">
        <v>-5.555555555555558E-2</v>
      </c>
      <c r="L260" s="43">
        <v>0.55555555555555558</v>
      </c>
      <c r="M260" s="23"/>
      <c r="N260" s="23"/>
      <c r="O260" s="24"/>
      <c r="P260" s="24"/>
    </row>
    <row r="261" spans="1:16" x14ac:dyDescent="0.2">
      <c r="A261" s="18">
        <v>44613</v>
      </c>
      <c r="B261" s="18">
        <v>44626</v>
      </c>
      <c r="C261" s="18">
        <v>44626</v>
      </c>
      <c r="D261" s="20" t="s">
        <v>5</v>
      </c>
      <c r="E261" s="20" t="s">
        <v>17</v>
      </c>
      <c r="F261" s="21">
        <v>15.3</v>
      </c>
      <c r="G261" s="21">
        <v>16</v>
      </c>
      <c r="H261" s="25">
        <v>6.2</v>
      </c>
      <c r="I261" s="23"/>
      <c r="J261" s="23">
        <v>0.6</v>
      </c>
      <c r="K261" s="43">
        <v>-4.5751633986928164E-2</v>
      </c>
      <c r="L261" s="43">
        <v>0.59477124183006536</v>
      </c>
      <c r="M261" s="23"/>
      <c r="N261" s="23"/>
      <c r="O261" s="24"/>
      <c r="P261" s="24"/>
    </row>
    <row r="262" spans="1:16" x14ac:dyDescent="0.2">
      <c r="A262" s="18">
        <v>44620</v>
      </c>
      <c r="B262" s="18">
        <v>44633</v>
      </c>
      <c r="C262" s="18">
        <v>44633</v>
      </c>
      <c r="D262" s="20" t="s">
        <v>3</v>
      </c>
      <c r="E262" s="20" t="s">
        <v>16</v>
      </c>
      <c r="F262" s="26">
        <v>3.7</v>
      </c>
      <c r="G262" s="26">
        <v>1.3</v>
      </c>
      <c r="H262" s="26">
        <v>0.7</v>
      </c>
      <c r="I262" s="23">
        <v>0.66</v>
      </c>
      <c r="J262" s="23"/>
      <c r="K262" s="43">
        <v>0.64864864864864868</v>
      </c>
      <c r="L262" s="43">
        <v>0.81081081081081086</v>
      </c>
      <c r="M262" s="23"/>
      <c r="N262" s="23"/>
      <c r="O262" s="24"/>
      <c r="P262" s="24"/>
    </row>
    <row r="263" spans="1:16" x14ac:dyDescent="0.2">
      <c r="A263" s="18">
        <v>44620</v>
      </c>
      <c r="B263" s="18">
        <v>44633</v>
      </c>
      <c r="C263" s="18">
        <v>44633</v>
      </c>
      <c r="D263" s="20" t="s">
        <v>4</v>
      </c>
      <c r="E263" s="20" t="s">
        <v>16</v>
      </c>
      <c r="F263" s="21">
        <v>6.7</v>
      </c>
      <c r="G263" s="21">
        <v>4.5999999999999996</v>
      </c>
      <c r="H263" s="25">
        <v>3.8</v>
      </c>
      <c r="I263" s="23">
        <v>0.31</v>
      </c>
      <c r="J263" s="23">
        <v>0.43</v>
      </c>
      <c r="K263" s="43">
        <v>0.31343283582089554</v>
      </c>
      <c r="L263" s="43">
        <v>0.43283582089552242</v>
      </c>
      <c r="M263" s="23"/>
      <c r="N263" s="23"/>
      <c r="O263" s="24"/>
      <c r="P263" s="24"/>
    </row>
    <row r="264" spans="1:16" x14ac:dyDescent="0.2">
      <c r="A264" s="18">
        <v>44620</v>
      </c>
      <c r="B264" s="18">
        <v>44633</v>
      </c>
      <c r="C264" s="18">
        <v>44633</v>
      </c>
      <c r="D264" s="20" t="s">
        <v>5</v>
      </c>
      <c r="E264" s="20" t="s">
        <v>16</v>
      </c>
      <c r="F264" s="21">
        <v>88.8</v>
      </c>
      <c r="G264" s="21">
        <v>111.3</v>
      </c>
      <c r="H264" s="25">
        <v>48.2</v>
      </c>
      <c r="I264" s="23"/>
      <c r="J264" s="23">
        <v>0.46</v>
      </c>
      <c r="K264" s="43">
        <v>-0.25337837837837829</v>
      </c>
      <c r="L264" s="43">
        <v>0.4572072072072072</v>
      </c>
      <c r="M264" s="23"/>
      <c r="N264" s="23"/>
      <c r="O264" s="24"/>
      <c r="P264" s="24"/>
    </row>
    <row r="265" spans="1:16" x14ac:dyDescent="0.2">
      <c r="A265" s="18">
        <v>44620</v>
      </c>
      <c r="B265" s="18">
        <v>44633</v>
      </c>
      <c r="C265" s="18">
        <v>44633</v>
      </c>
      <c r="D265" s="20" t="s">
        <v>3</v>
      </c>
      <c r="E265" s="20" t="s">
        <v>17</v>
      </c>
      <c r="F265" s="21">
        <v>0.6</v>
      </c>
      <c r="G265" s="21">
        <v>0.2</v>
      </c>
      <c r="H265" s="25">
        <v>0</v>
      </c>
      <c r="I265" s="23">
        <v>0.67</v>
      </c>
      <c r="J265" s="23"/>
      <c r="K265" s="43">
        <v>0.66666666666666663</v>
      </c>
      <c r="L265" s="43">
        <v>1</v>
      </c>
      <c r="M265" s="23"/>
      <c r="N265" s="23"/>
      <c r="O265" s="24"/>
      <c r="P265" s="24"/>
    </row>
    <row r="266" spans="1:16" x14ac:dyDescent="0.2">
      <c r="A266" s="18">
        <v>44620</v>
      </c>
      <c r="B266" s="18">
        <v>44633</v>
      </c>
      <c r="C266" s="18">
        <v>44633</v>
      </c>
      <c r="D266" s="20" t="s">
        <v>4</v>
      </c>
      <c r="E266" s="20" t="s">
        <v>17</v>
      </c>
      <c r="F266" s="21">
        <v>1.7</v>
      </c>
      <c r="G266" s="21">
        <v>0.9</v>
      </c>
      <c r="H266" s="25">
        <v>0.6</v>
      </c>
      <c r="I266" s="23">
        <v>0.44</v>
      </c>
      <c r="J266" s="23">
        <v>0.62</v>
      </c>
      <c r="K266" s="43">
        <v>0.47058823529411764</v>
      </c>
      <c r="L266" s="43">
        <v>0.64705882352941169</v>
      </c>
      <c r="M266" s="23"/>
      <c r="N266" s="23"/>
      <c r="O266" s="24"/>
      <c r="P266" s="24"/>
    </row>
    <row r="267" spans="1:16" x14ac:dyDescent="0.2">
      <c r="A267" s="18">
        <v>44620</v>
      </c>
      <c r="B267" s="18">
        <v>44633</v>
      </c>
      <c r="C267" s="18">
        <v>44633</v>
      </c>
      <c r="D267" s="20" t="s">
        <v>5</v>
      </c>
      <c r="E267" s="20" t="s">
        <v>17</v>
      </c>
      <c r="F267" s="21">
        <v>13.8</v>
      </c>
      <c r="G267" s="21">
        <v>15.6</v>
      </c>
      <c r="H267" s="25">
        <v>4.2</v>
      </c>
      <c r="I267" s="23"/>
      <c r="J267" s="23">
        <v>0.7</v>
      </c>
      <c r="K267" s="43">
        <v>-0.13043478260869557</v>
      </c>
      <c r="L267" s="43">
        <v>0.69565217391304346</v>
      </c>
      <c r="M267" s="23"/>
      <c r="N267" s="23"/>
      <c r="O267" s="24"/>
      <c r="P267" s="24"/>
    </row>
    <row r="268" spans="1:16" x14ac:dyDescent="0.2">
      <c r="A268" s="18">
        <v>44627</v>
      </c>
      <c r="B268" s="18">
        <v>44640</v>
      </c>
      <c r="C268" s="18">
        <v>44640</v>
      </c>
      <c r="D268" s="20" t="s">
        <v>3</v>
      </c>
      <c r="E268" s="20" t="s">
        <v>16</v>
      </c>
      <c r="F268" s="21">
        <v>4.3</v>
      </c>
      <c r="G268" s="21">
        <v>1.5</v>
      </c>
      <c r="H268" s="25">
        <v>0.7</v>
      </c>
      <c r="I268" s="23">
        <v>0.65</v>
      </c>
      <c r="J268" s="23"/>
      <c r="K268" s="43">
        <v>0.65116279069767447</v>
      </c>
      <c r="L268" s="43">
        <v>0.83720930232558144</v>
      </c>
      <c r="M268" s="23"/>
      <c r="N268" s="23"/>
      <c r="O268" s="24"/>
      <c r="P268" s="24"/>
    </row>
    <row r="269" spans="1:16" x14ac:dyDescent="0.2">
      <c r="A269" s="18">
        <v>44627</v>
      </c>
      <c r="B269" s="18">
        <v>44640</v>
      </c>
      <c r="C269" s="18">
        <v>44640</v>
      </c>
      <c r="D269" s="20" t="s">
        <v>4</v>
      </c>
      <c r="E269" s="20" t="s">
        <v>16</v>
      </c>
      <c r="F269" s="21">
        <v>6.9</v>
      </c>
      <c r="G269" s="21">
        <v>4.9000000000000004</v>
      </c>
      <c r="H269" s="25">
        <v>4.4000000000000004</v>
      </c>
      <c r="I269" s="23">
        <v>0.3</v>
      </c>
      <c r="J269" s="23">
        <v>0.37</v>
      </c>
      <c r="K269" s="43">
        <v>0.28985507246376807</v>
      </c>
      <c r="L269" s="43">
        <v>0.36231884057971009</v>
      </c>
      <c r="M269" s="23"/>
      <c r="N269" s="23"/>
      <c r="O269" s="24"/>
      <c r="P269" s="24"/>
    </row>
    <row r="270" spans="1:16" x14ac:dyDescent="0.2">
      <c r="A270" s="18">
        <v>44627</v>
      </c>
      <c r="B270" s="18">
        <v>44640</v>
      </c>
      <c r="C270" s="18">
        <v>44640</v>
      </c>
      <c r="D270" s="20" t="s">
        <v>5</v>
      </c>
      <c r="E270" s="20" t="s">
        <v>16</v>
      </c>
      <c r="F270" s="21">
        <v>81.599999999999994</v>
      </c>
      <c r="G270" s="21">
        <v>122.7</v>
      </c>
      <c r="H270" s="25">
        <v>57.1</v>
      </c>
      <c r="I270" s="23"/>
      <c r="J270" s="23">
        <v>0.3</v>
      </c>
      <c r="K270" s="43">
        <v>-0.5036764705882355</v>
      </c>
      <c r="L270" s="43">
        <v>0.30024509803921562</v>
      </c>
      <c r="M270" s="23"/>
      <c r="N270" s="23"/>
      <c r="O270" s="24"/>
      <c r="P270" s="24"/>
    </row>
    <row r="271" spans="1:16" x14ac:dyDescent="0.2">
      <c r="A271" s="18">
        <v>44627</v>
      </c>
      <c r="B271" s="18">
        <v>44640</v>
      </c>
      <c r="C271" s="18">
        <v>44640</v>
      </c>
      <c r="D271" s="20" t="s">
        <v>3</v>
      </c>
      <c r="E271" s="20" t="s">
        <v>17</v>
      </c>
      <c r="F271" s="21">
        <v>1.9</v>
      </c>
      <c r="G271" s="21">
        <v>0</v>
      </c>
      <c r="H271" s="25">
        <v>0</v>
      </c>
      <c r="I271" s="23">
        <v>1</v>
      </c>
      <c r="J271" s="23"/>
      <c r="K271" s="43">
        <v>1</v>
      </c>
      <c r="L271" s="43">
        <v>1</v>
      </c>
      <c r="M271" s="23"/>
      <c r="N271" s="23"/>
      <c r="O271" s="24"/>
      <c r="P271" s="24"/>
    </row>
    <row r="272" spans="1:16" x14ac:dyDescent="0.2">
      <c r="A272" s="18">
        <v>44627</v>
      </c>
      <c r="B272" s="18">
        <v>44640</v>
      </c>
      <c r="C272" s="18">
        <v>44640</v>
      </c>
      <c r="D272" s="20" t="s">
        <v>4</v>
      </c>
      <c r="E272" s="20" t="s">
        <v>17</v>
      </c>
      <c r="F272" s="21">
        <v>1.2</v>
      </c>
      <c r="G272" s="21">
        <v>0.7</v>
      </c>
      <c r="H272" s="25">
        <v>0.8</v>
      </c>
      <c r="I272" s="23">
        <v>0.47</v>
      </c>
      <c r="J272" s="23">
        <v>0.36</v>
      </c>
      <c r="K272" s="43">
        <v>0.41666666666666663</v>
      </c>
      <c r="L272" s="43">
        <v>0.33333333333333326</v>
      </c>
      <c r="M272" s="23"/>
      <c r="N272" s="23"/>
      <c r="O272" s="24"/>
      <c r="P272" s="24"/>
    </row>
    <row r="273" spans="1:16" x14ac:dyDescent="0.2">
      <c r="A273" s="18">
        <v>44627</v>
      </c>
      <c r="B273" s="18">
        <v>44640</v>
      </c>
      <c r="C273" s="18">
        <v>44640</v>
      </c>
      <c r="D273" s="20" t="s">
        <v>5</v>
      </c>
      <c r="E273" s="20" t="s">
        <v>17</v>
      </c>
      <c r="F273" s="21">
        <v>10.199999999999999</v>
      </c>
      <c r="G273" s="21">
        <v>17.5</v>
      </c>
      <c r="H273" s="25">
        <v>5.4</v>
      </c>
      <c r="I273" s="23"/>
      <c r="J273" s="23">
        <v>0.47</v>
      </c>
      <c r="K273" s="43">
        <v>-0.71568627450980404</v>
      </c>
      <c r="L273" s="43">
        <v>0.47058823529411753</v>
      </c>
      <c r="M273" s="23"/>
      <c r="N273" s="23"/>
      <c r="O273" s="24"/>
      <c r="P273" s="24"/>
    </row>
    <row r="274" spans="1:16" x14ac:dyDescent="0.2">
      <c r="A274" s="18">
        <v>44634</v>
      </c>
      <c r="B274" s="18">
        <v>44647</v>
      </c>
      <c r="C274" s="18">
        <v>44647</v>
      </c>
      <c r="D274" s="20" t="s">
        <v>3</v>
      </c>
      <c r="E274" s="20" t="s">
        <v>16</v>
      </c>
      <c r="F274" s="21">
        <v>2.5</v>
      </c>
      <c r="G274" s="21">
        <v>1.6</v>
      </c>
      <c r="H274" s="25">
        <v>1.7</v>
      </c>
      <c r="I274" s="23">
        <v>0.37</v>
      </c>
      <c r="J274" s="23"/>
      <c r="K274" s="43">
        <v>0.36</v>
      </c>
      <c r="L274" s="43">
        <v>0.32000000000000006</v>
      </c>
      <c r="M274" s="23"/>
      <c r="N274" s="23"/>
      <c r="O274" s="24"/>
      <c r="P274" s="24"/>
    </row>
    <row r="275" spans="1:16" x14ac:dyDescent="0.2">
      <c r="A275" s="18">
        <v>44634</v>
      </c>
      <c r="B275" s="18">
        <v>44647</v>
      </c>
      <c r="C275" s="18">
        <v>44647</v>
      </c>
      <c r="D275" s="20" t="s">
        <v>4</v>
      </c>
      <c r="E275" s="20" t="s">
        <v>16</v>
      </c>
      <c r="F275" s="21">
        <v>8.1</v>
      </c>
      <c r="G275" s="21">
        <v>6.8</v>
      </c>
      <c r="H275" s="25">
        <v>5</v>
      </c>
      <c r="I275" s="23">
        <v>0.16</v>
      </c>
      <c r="J275" s="23">
        <v>0.38</v>
      </c>
      <c r="K275" s="43">
        <v>0.16049382716049376</v>
      </c>
      <c r="L275" s="43">
        <v>0.38271604938271597</v>
      </c>
      <c r="M275" s="23"/>
      <c r="N275" s="23"/>
      <c r="O275" s="24"/>
      <c r="P275" s="24"/>
    </row>
    <row r="276" spans="1:16" x14ac:dyDescent="0.2">
      <c r="A276" s="18">
        <v>44634</v>
      </c>
      <c r="B276" s="18">
        <v>44647</v>
      </c>
      <c r="C276" s="18">
        <v>44647</v>
      </c>
      <c r="D276" s="20" t="s">
        <v>5</v>
      </c>
      <c r="E276" s="20" t="s">
        <v>16</v>
      </c>
      <c r="F276" s="21">
        <v>75.900000000000006</v>
      </c>
      <c r="G276" s="21">
        <v>168</v>
      </c>
      <c r="H276" s="25">
        <v>69.7</v>
      </c>
      <c r="I276" s="23"/>
      <c r="J276" s="23">
        <v>0.08</v>
      </c>
      <c r="K276" s="43">
        <v>-1.2134387351778653</v>
      </c>
      <c r="L276" s="43">
        <v>8.1686429512516479E-2</v>
      </c>
      <c r="M276" s="23"/>
      <c r="N276" s="23"/>
      <c r="O276" s="24"/>
      <c r="P276" s="24"/>
    </row>
    <row r="277" spans="1:16" x14ac:dyDescent="0.2">
      <c r="A277" s="18">
        <v>44634</v>
      </c>
      <c r="B277" s="18">
        <v>44647</v>
      </c>
      <c r="C277" s="18">
        <v>44647</v>
      </c>
      <c r="D277" s="20" t="s">
        <v>3</v>
      </c>
      <c r="E277" s="20" t="s">
        <v>17</v>
      </c>
      <c r="F277" s="21">
        <v>1.2</v>
      </c>
      <c r="G277" s="21">
        <v>0.2</v>
      </c>
      <c r="H277" s="25">
        <v>0</v>
      </c>
      <c r="I277" s="23">
        <v>0.82</v>
      </c>
      <c r="J277" s="23"/>
      <c r="K277" s="43">
        <v>0.83333333333333326</v>
      </c>
      <c r="L277" s="43">
        <v>1</v>
      </c>
      <c r="M277" s="23"/>
      <c r="N277" s="23"/>
      <c r="O277" s="24"/>
      <c r="P277" s="24"/>
    </row>
    <row r="278" spans="1:16" x14ac:dyDescent="0.2">
      <c r="A278" s="18">
        <v>44634</v>
      </c>
      <c r="B278" s="18">
        <v>44647</v>
      </c>
      <c r="C278" s="18">
        <v>44647</v>
      </c>
      <c r="D278" s="20" t="s">
        <v>4</v>
      </c>
      <c r="E278" s="20" t="s">
        <v>17</v>
      </c>
      <c r="F278" s="21">
        <v>1</v>
      </c>
      <c r="G278" s="21">
        <v>0.9</v>
      </c>
      <c r="H278" s="25">
        <v>1</v>
      </c>
      <c r="I278" s="23">
        <v>0.1</v>
      </c>
      <c r="J278" s="23"/>
      <c r="K278" s="43">
        <v>9.9999999999999978E-2</v>
      </c>
      <c r="L278" s="43">
        <v>0</v>
      </c>
      <c r="M278" s="23"/>
      <c r="N278" s="23"/>
      <c r="O278" s="24"/>
      <c r="P278" s="24"/>
    </row>
    <row r="279" spans="1:16" x14ac:dyDescent="0.2">
      <c r="A279" s="18">
        <v>44634</v>
      </c>
      <c r="B279" s="18">
        <v>44647</v>
      </c>
      <c r="C279" s="18">
        <v>44647</v>
      </c>
      <c r="D279" s="20" t="s">
        <v>5</v>
      </c>
      <c r="E279" s="20" t="s">
        <v>17</v>
      </c>
      <c r="F279" s="21">
        <v>9.5</v>
      </c>
      <c r="G279" s="21">
        <v>19.899999999999999</v>
      </c>
      <c r="H279" s="25">
        <v>7.4</v>
      </c>
      <c r="I279" s="23"/>
      <c r="J279" s="23">
        <v>0.22</v>
      </c>
      <c r="K279" s="43">
        <v>-1.094736842105263</v>
      </c>
      <c r="L279" s="43">
        <v>0.22105263157894728</v>
      </c>
      <c r="M279" s="23"/>
      <c r="N279" s="23"/>
      <c r="O279" s="24"/>
      <c r="P279" s="24"/>
    </row>
    <row r="280" spans="1:16" x14ac:dyDescent="0.2">
      <c r="A280" s="18">
        <v>44641</v>
      </c>
      <c r="B280" s="18">
        <v>44654</v>
      </c>
      <c r="C280" s="18">
        <v>44654</v>
      </c>
      <c r="D280" s="20" t="s">
        <v>3</v>
      </c>
      <c r="E280" s="20" t="s">
        <v>16</v>
      </c>
      <c r="F280" s="21">
        <v>1.2</v>
      </c>
      <c r="G280" s="21">
        <v>2</v>
      </c>
      <c r="H280" s="25">
        <v>3.3</v>
      </c>
      <c r="I280" s="23"/>
      <c r="J280" s="23"/>
      <c r="K280" s="43">
        <v>-0.66666666666666674</v>
      </c>
      <c r="L280" s="43">
        <v>-1.75</v>
      </c>
      <c r="M280" s="23"/>
      <c r="N280" s="23"/>
      <c r="O280" s="24"/>
      <c r="P280" s="24"/>
    </row>
    <row r="281" spans="1:16" x14ac:dyDescent="0.2">
      <c r="A281" s="18">
        <v>44641</v>
      </c>
      <c r="B281" s="18">
        <v>44654</v>
      </c>
      <c r="C281" s="18">
        <v>44654</v>
      </c>
      <c r="D281" s="20" t="s">
        <v>4</v>
      </c>
      <c r="E281" s="20" t="s">
        <v>16</v>
      </c>
      <c r="F281" s="21">
        <v>7.9</v>
      </c>
      <c r="G281" s="21">
        <v>9.1999999999999993</v>
      </c>
      <c r="H281" s="25">
        <v>5.5</v>
      </c>
      <c r="I281" s="23"/>
      <c r="J281" s="23">
        <v>0.3</v>
      </c>
      <c r="K281" s="43">
        <v>-0.16455696202531622</v>
      </c>
      <c r="L281" s="43">
        <v>0.30379746835443044</v>
      </c>
      <c r="M281" s="23"/>
      <c r="N281" s="23"/>
      <c r="O281" s="24"/>
      <c r="P281" s="24"/>
    </row>
    <row r="282" spans="1:16" x14ac:dyDescent="0.2">
      <c r="A282" s="18">
        <v>44641</v>
      </c>
      <c r="B282" s="18">
        <v>44654</v>
      </c>
      <c r="C282" s="18">
        <v>44654</v>
      </c>
      <c r="D282" s="20" t="s">
        <v>5</v>
      </c>
      <c r="E282" s="20" t="s">
        <v>16</v>
      </c>
      <c r="F282" s="21">
        <v>76</v>
      </c>
      <c r="G282" s="21">
        <v>198.1</v>
      </c>
      <c r="H282" s="25">
        <v>78.2</v>
      </c>
      <c r="I282" s="23"/>
      <c r="J282" s="23"/>
      <c r="K282" s="43">
        <v>-1.6065789473684209</v>
      </c>
      <c r="L282" s="43">
        <v>-2.8947368421052611E-2</v>
      </c>
      <c r="M282" s="23"/>
      <c r="N282" s="23"/>
      <c r="O282" s="24"/>
      <c r="P282" s="24"/>
    </row>
    <row r="283" spans="1:16" x14ac:dyDescent="0.2">
      <c r="A283" s="18">
        <v>44641</v>
      </c>
      <c r="B283" s="18">
        <v>44654</v>
      </c>
      <c r="C283" s="18">
        <v>44654</v>
      </c>
      <c r="D283" s="20" t="s">
        <v>3</v>
      </c>
      <c r="E283" s="20" t="s">
        <v>17</v>
      </c>
      <c r="F283" s="21">
        <v>0</v>
      </c>
      <c r="G283" s="21">
        <v>0.2</v>
      </c>
      <c r="H283" s="25">
        <v>1.1000000000000001</v>
      </c>
      <c r="I283" s="23"/>
      <c r="J283" s="23"/>
      <c r="K283" s="43"/>
      <c r="L283" s="43"/>
      <c r="M283" s="23"/>
      <c r="N283" s="23"/>
      <c r="O283" s="24"/>
      <c r="P283" s="24"/>
    </row>
    <row r="284" spans="1:16" x14ac:dyDescent="0.2">
      <c r="A284" s="18">
        <v>44641</v>
      </c>
      <c r="B284" s="18">
        <v>44654</v>
      </c>
      <c r="C284" s="18">
        <v>44654</v>
      </c>
      <c r="D284" s="20" t="s">
        <v>4</v>
      </c>
      <c r="E284" s="20" t="s">
        <v>17</v>
      </c>
      <c r="F284" s="21">
        <v>1.3</v>
      </c>
      <c r="G284" s="21">
        <v>1</v>
      </c>
      <c r="H284" s="25">
        <v>1.2</v>
      </c>
      <c r="I284" s="23">
        <v>0.19</v>
      </c>
      <c r="J284" s="23">
        <v>0.05</v>
      </c>
      <c r="K284" s="43">
        <v>0.23076923076923084</v>
      </c>
      <c r="L284" s="43">
        <v>7.6923076923076983E-2</v>
      </c>
      <c r="M284" s="23"/>
      <c r="N284" s="23"/>
      <c r="O284" s="24"/>
      <c r="P284" s="24"/>
    </row>
    <row r="285" spans="1:16" x14ac:dyDescent="0.2">
      <c r="A285" s="18">
        <v>44641</v>
      </c>
      <c r="B285" s="18">
        <v>44654</v>
      </c>
      <c r="C285" s="18">
        <v>44654</v>
      </c>
      <c r="D285" s="20" t="s">
        <v>5</v>
      </c>
      <c r="E285" s="20" t="s">
        <v>17</v>
      </c>
      <c r="F285" s="21">
        <v>8</v>
      </c>
      <c r="G285" s="21">
        <v>18.399999999999999</v>
      </c>
      <c r="H285" s="25">
        <v>8.6999999999999993</v>
      </c>
      <c r="I285" s="23"/>
      <c r="J285" s="23"/>
      <c r="K285" s="43">
        <v>-1.2999999999999998</v>
      </c>
      <c r="L285" s="43">
        <v>-8.7499999999999911E-2</v>
      </c>
      <c r="M285" s="23"/>
      <c r="N285" s="23"/>
      <c r="O285" s="24"/>
      <c r="P285" s="24"/>
    </row>
    <row r="286" spans="1:16" x14ac:dyDescent="0.2">
      <c r="A286" s="18">
        <v>44648</v>
      </c>
      <c r="B286" s="18">
        <v>44661</v>
      </c>
      <c r="C286" s="18">
        <v>44661</v>
      </c>
      <c r="D286" s="20" t="s">
        <v>3</v>
      </c>
      <c r="E286" s="20" t="s">
        <v>16</v>
      </c>
      <c r="F286" s="21">
        <v>1.2</v>
      </c>
      <c r="G286" s="21">
        <v>1.4</v>
      </c>
      <c r="H286" s="25">
        <v>2.2000000000000002</v>
      </c>
      <c r="I286" s="23"/>
      <c r="J286" s="23"/>
      <c r="K286" s="43">
        <v>-0.16666666666666674</v>
      </c>
      <c r="L286" s="43">
        <v>-0.83333333333333348</v>
      </c>
      <c r="M286" s="23"/>
      <c r="N286" s="23"/>
      <c r="O286" s="24"/>
      <c r="P286" s="24"/>
    </row>
    <row r="287" spans="1:16" x14ac:dyDescent="0.2">
      <c r="A287" s="18">
        <v>44648</v>
      </c>
      <c r="B287" s="18">
        <v>44661</v>
      </c>
      <c r="C287" s="18">
        <v>44661</v>
      </c>
      <c r="D287" s="20" t="s">
        <v>4</v>
      </c>
      <c r="E287" s="20" t="s">
        <v>16</v>
      </c>
      <c r="F287" s="21">
        <v>7.3</v>
      </c>
      <c r="G287" s="21">
        <v>9.8000000000000007</v>
      </c>
      <c r="H287" s="25">
        <v>5.4</v>
      </c>
      <c r="I287" s="23"/>
      <c r="J287" s="23">
        <v>0.26</v>
      </c>
      <c r="K287" s="43">
        <v>-0.34246575342465757</v>
      </c>
      <c r="L287" s="43">
        <v>0.26027397260273966</v>
      </c>
      <c r="M287" s="23"/>
      <c r="N287" s="23"/>
      <c r="O287" s="24"/>
      <c r="P287" s="24"/>
    </row>
    <row r="288" spans="1:16" x14ac:dyDescent="0.2">
      <c r="A288" s="18">
        <v>44648</v>
      </c>
      <c r="B288" s="18">
        <v>44661</v>
      </c>
      <c r="C288" s="18">
        <v>44661</v>
      </c>
      <c r="D288" s="20" t="s">
        <v>5</v>
      </c>
      <c r="E288" s="20" t="s">
        <v>16</v>
      </c>
      <c r="F288" s="21">
        <v>88.6</v>
      </c>
      <c r="G288" s="21">
        <v>222.2</v>
      </c>
      <c r="H288" s="25">
        <v>77.400000000000006</v>
      </c>
      <c r="I288" s="23"/>
      <c r="J288" s="23">
        <v>0.13</v>
      </c>
      <c r="K288" s="43">
        <v>-1.5079006772009032</v>
      </c>
      <c r="L288" s="43">
        <v>0.12641083521444685</v>
      </c>
      <c r="M288" s="23"/>
      <c r="N288" s="23"/>
      <c r="O288" s="24"/>
      <c r="P288" s="24"/>
    </row>
    <row r="289" spans="1:16" x14ac:dyDescent="0.2">
      <c r="A289" s="18">
        <v>44648</v>
      </c>
      <c r="B289" s="18">
        <v>44661</v>
      </c>
      <c r="C289" s="18">
        <v>44661</v>
      </c>
      <c r="D289" s="20" t="s">
        <v>3</v>
      </c>
      <c r="E289" s="20" t="s">
        <v>17</v>
      </c>
      <c r="F289" s="21">
        <v>0</v>
      </c>
      <c r="G289" s="21">
        <v>0</v>
      </c>
      <c r="H289" s="25">
        <v>1.1000000000000001</v>
      </c>
      <c r="I289" s="23"/>
      <c r="J289" s="23"/>
      <c r="K289" s="43"/>
      <c r="L289" s="43"/>
      <c r="M289" s="23"/>
      <c r="N289" s="23"/>
      <c r="O289" s="24"/>
      <c r="P289" s="24"/>
    </row>
    <row r="290" spans="1:16" x14ac:dyDescent="0.2">
      <c r="A290" s="18">
        <v>44648</v>
      </c>
      <c r="B290" s="18">
        <v>44661</v>
      </c>
      <c r="C290" s="18">
        <v>44661</v>
      </c>
      <c r="D290" s="20" t="s">
        <v>4</v>
      </c>
      <c r="E290" s="20" t="s">
        <v>17</v>
      </c>
      <c r="F290" s="21">
        <v>1.5</v>
      </c>
      <c r="G290" s="21">
        <v>0.8</v>
      </c>
      <c r="H290" s="25">
        <v>1.4</v>
      </c>
      <c r="I290" s="23">
        <v>0.49</v>
      </c>
      <c r="J290" s="23">
        <v>0.06</v>
      </c>
      <c r="K290" s="43">
        <v>0.46666666666666667</v>
      </c>
      <c r="L290" s="43">
        <v>6.6666666666666763E-2</v>
      </c>
      <c r="M290" s="23"/>
      <c r="N290" s="23"/>
      <c r="O290" s="24"/>
      <c r="P290" s="24"/>
    </row>
    <row r="291" spans="1:16" x14ac:dyDescent="0.2">
      <c r="A291" s="18">
        <v>44648</v>
      </c>
      <c r="B291" s="18">
        <v>44661</v>
      </c>
      <c r="C291" s="18">
        <v>44661</v>
      </c>
      <c r="D291" s="20" t="s">
        <v>5</v>
      </c>
      <c r="E291" s="20" t="s">
        <v>17</v>
      </c>
      <c r="F291" s="21">
        <v>7.3</v>
      </c>
      <c r="G291" s="21">
        <v>20.100000000000001</v>
      </c>
      <c r="H291" s="25">
        <v>9.1</v>
      </c>
      <c r="I291" s="23"/>
      <c r="J291" s="23"/>
      <c r="K291" s="43">
        <v>-1.7534246575342469</v>
      </c>
      <c r="L291" s="43">
        <v>-0.2465753424657533</v>
      </c>
      <c r="M291" s="23"/>
      <c r="N291" s="23"/>
      <c r="O291" s="24"/>
      <c r="P291" s="24"/>
    </row>
    <row r="292" spans="1:16" x14ac:dyDescent="0.2">
      <c r="A292" s="18">
        <v>44655</v>
      </c>
      <c r="B292" s="18">
        <v>44668</v>
      </c>
      <c r="C292" s="18">
        <v>44668</v>
      </c>
      <c r="D292" s="20" t="s">
        <v>3</v>
      </c>
      <c r="E292" s="20" t="s">
        <v>16</v>
      </c>
      <c r="F292" s="21">
        <v>2.5</v>
      </c>
      <c r="G292" s="21">
        <v>1.2</v>
      </c>
      <c r="H292" s="25">
        <v>1.6</v>
      </c>
      <c r="I292" s="23">
        <v>0.54</v>
      </c>
      <c r="J292" s="23"/>
      <c r="K292" s="43">
        <v>0.52</v>
      </c>
      <c r="L292" s="43">
        <v>0.36</v>
      </c>
      <c r="M292" s="23"/>
      <c r="N292" s="23"/>
      <c r="O292" s="24"/>
      <c r="P292" s="24"/>
    </row>
    <row r="293" spans="1:16" x14ac:dyDescent="0.2">
      <c r="A293" s="18">
        <v>44655</v>
      </c>
      <c r="B293" s="18">
        <v>44668</v>
      </c>
      <c r="C293" s="18">
        <v>44668</v>
      </c>
      <c r="D293" s="20" t="s">
        <v>4</v>
      </c>
      <c r="E293" s="20" t="s">
        <v>16</v>
      </c>
      <c r="F293" s="21">
        <v>7.9</v>
      </c>
      <c r="G293" s="21">
        <v>6.9</v>
      </c>
      <c r="H293" s="25">
        <v>5.5</v>
      </c>
      <c r="I293" s="23">
        <v>0.13</v>
      </c>
      <c r="J293" s="23">
        <v>0.3</v>
      </c>
      <c r="K293" s="43">
        <v>0.12658227848101267</v>
      </c>
      <c r="L293" s="43">
        <v>0.30379746835443044</v>
      </c>
      <c r="M293" s="23"/>
      <c r="N293" s="23"/>
      <c r="O293" s="24"/>
      <c r="P293" s="24"/>
    </row>
    <row r="294" spans="1:16" x14ac:dyDescent="0.2">
      <c r="A294" s="18">
        <v>44655</v>
      </c>
      <c r="B294" s="18">
        <v>44668</v>
      </c>
      <c r="C294" s="18">
        <v>44668</v>
      </c>
      <c r="D294" s="20" t="s">
        <v>5</v>
      </c>
      <c r="E294" s="20" t="s">
        <v>16</v>
      </c>
      <c r="F294" s="21">
        <v>97.4</v>
      </c>
      <c r="G294" s="21">
        <v>247.2</v>
      </c>
      <c r="H294" s="25">
        <v>78</v>
      </c>
      <c r="I294" s="23"/>
      <c r="J294" s="23">
        <v>0.2</v>
      </c>
      <c r="K294" s="43">
        <v>-1.5379876796714576</v>
      </c>
      <c r="L294" s="43">
        <v>0.19917864476386038</v>
      </c>
      <c r="M294" s="23"/>
      <c r="N294" s="23"/>
      <c r="O294" s="24"/>
      <c r="P294" s="24"/>
    </row>
    <row r="295" spans="1:16" x14ac:dyDescent="0.2">
      <c r="A295" s="18">
        <v>44655</v>
      </c>
      <c r="B295" s="18">
        <v>44668</v>
      </c>
      <c r="C295" s="18">
        <v>44668</v>
      </c>
      <c r="D295" s="20" t="s">
        <v>3</v>
      </c>
      <c r="E295" s="20" t="s">
        <v>17</v>
      </c>
      <c r="F295" s="21">
        <v>0</v>
      </c>
      <c r="G295" s="21">
        <v>0</v>
      </c>
      <c r="H295" s="25">
        <v>0.5</v>
      </c>
      <c r="I295" s="23"/>
      <c r="J295" s="23"/>
      <c r="K295" s="43"/>
      <c r="L295" s="43"/>
      <c r="M295" s="23"/>
      <c r="N295" s="23"/>
      <c r="O295" s="24"/>
      <c r="P295" s="24"/>
    </row>
    <row r="296" spans="1:16" x14ac:dyDescent="0.2">
      <c r="A296" s="18">
        <v>44655</v>
      </c>
      <c r="B296" s="18">
        <v>44668</v>
      </c>
      <c r="C296" s="18">
        <v>44668</v>
      </c>
      <c r="D296" s="20" t="s">
        <v>4</v>
      </c>
      <c r="E296" s="20" t="s">
        <v>17</v>
      </c>
      <c r="F296" s="21">
        <v>1.7</v>
      </c>
      <c r="G296" s="21">
        <v>1</v>
      </c>
      <c r="H296" s="25">
        <v>1.3</v>
      </c>
      <c r="I296" s="23">
        <v>0.4</v>
      </c>
      <c r="J296" s="23">
        <v>0.26</v>
      </c>
      <c r="K296" s="43">
        <v>0.41176470588235292</v>
      </c>
      <c r="L296" s="43">
        <v>0.23529411764705876</v>
      </c>
      <c r="M296" s="23"/>
      <c r="N296" s="23"/>
      <c r="O296" s="24"/>
      <c r="P296" s="24"/>
    </row>
    <row r="297" spans="1:16" x14ac:dyDescent="0.2">
      <c r="A297" s="18">
        <v>44655</v>
      </c>
      <c r="B297" s="18">
        <v>44668</v>
      </c>
      <c r="C297" s="18">
        <v>44668</v>
      </c>
      <c r="D297" s="20" t="s">
        <v>5</v>
      </c>
      <c r="E297" s="20" t="s">
        <v>17</v>
      </c>
      <c r="F297" s="21">
        <v>11</v>
      </c>
      <c r="G297" s="21">
        <v>24</v>
      </c>
      <c r="H297" s="25">
        <v>8.8000000000000007</v>
      </c>
      <c r="I297" s="23"/>
      <c r="J297" s="23">
        <v>0.2</v>
      </c>
      <c r="K297" s="43">
        <v>-1.1818181818181817</v>
      </c>
      <c r="L297" s="43">
        <v>0.19999999999999996</v>
      </c>
      <c r="M297" s="23"/>
      <c r="N297" s="23"/>
      <c r="O297" s="24"/>
      <c r="P297" s="24"/>
    </row>
    <row r="298" spans="1:16" x14ac:dyDescent="0.2">
      <c r="A298" s="18">
        <v>44662</v>
      </c>
      <c r="B298" s="18">
        <v>44675</v>
      </c>
      <c r="C298" s="18">
        <v>44675</v>
      </c>
      <c r="D298" s="20" t="s">
        <v>3</v>
      </c>
      <c r="E298" s="20" t="s">
        <v>16</v>
      </c>
      <c r="F298" s="21">
        <v>3.7</v>
      </c>
      <c r="G298" s="21">
        <v>1.4</v>
      </c>
      <c r="H298" s="25">
        <v>1.5</v>
      </c>
      <c r="I298" s="23">
        <v>0.63</v>
      </c>
      <c r="J298" s="23"/>
      <c r="K298" s="43">
        <v>0.62162162162162171</v>
      </c>
      <c r="L298" s="43">
        <v>0.59459459459459463</v>
      </c>
      <c r="M298" s="23"/>
      <c r="N298" s="23"/>
      <c r="O298" s="24"/>
      <c r="P298" s="24"/>
    </row>
    <row r="299" spans="1:16" x14ac:dyDescent="0.2">
      <c r="A299" s="18">
        <v>44662</v>
      </c>
      <c r="B299" s="18">
        <v>44675</v>
      </c>
      <c r="C299" s="18">
        <v>44675</v>
      </c>
      <c r="D299" s="20" t="s">
        <v>4</v>
      </c>
      <c r="E299" s="20" t="s">
        <v>16</v>
      </c>
      <c r="F299" s="21">
        <v>7.4</v>
      </c>
      <c r="G299" s="21">
        <v>6</v>
      </c>
      <c r="H299" s="25">
        <v>5.2</v>
      </c>
      <c r="I299" s="23">
        <v>0.18</v>
      </c>
      <c r="J299" s="23">
        <v>0.28999999999999998</v>
      </c>
      <c r="K299" s="43">
        <v>0.18918918918918926</v>
      </c>
      <c r="L299" s="43">
        <v>0.29729729729729726</v>
      </c>
      <c r="M299" s="23"/>
      <c r="N299" s="23"/>
      <c r="O299" s="24"/>
      <c r="P299" s="24"/>
    </row>
    <row r="300" spans="1:16" x14ac:dyDescent="0.2">
      <c r="A300" s="18">
        <v>44662</v>
      </c>
      <c r="B300" s="18">
        <v>44675</v>
      </c>
      <c r="C300" s="18">
        <v>44675</v>
      </c>
      <c r="D300" s="20" t="s">
        <v>5</v>
      </c>
      <c r="E300" s="20" t="s">
        <v>16</v>
      </c>
      <c r="F300" s="21">
        <v>90.9</v>
      </c>
      <c r="G300" s="21">
        <v>221.5</v>
      </c>
      <c r="H300" s="25">
        <v>72.2</v>
      </c>
      <c r="I300" s="23"/>
      <c r="J300" s="23">
        <v>0.21</v>
      </c>
      <c r="K300" s="43">
        <v>-1.4367436743674364</v>
      </c>
      <c r="L300" s="43">
        <v>0.20572057205720573</v>
      </c>
      <c r="M300" s="23"/>
      <c r="N300" s="23"/>
      <c r="O300" s="24"/>
      <c r="P300" s="24"/>
    </row>
    <row r="301" spans="1:16" x14ac:dyDescent="0.2">
      <c r="A301" s="18">
        <v>44662</v>
      </c>
      <c r="B301" s="18">
        <v>44675</v>
      </c>
      <c r="C301" s="18">
        <v>44675</v>
      </c>
      <c r="D301" s="20" t="s">
        <v>3</v>
      </c>
      <c r="E301" s="20" t="s">
        <v>17</v>
      </c>
      <c r="F301" s="21">
        <v>0</v>
      </c>
      <c r="G301" s="21">
        <v>0.2</v>
      </c>
      <c r="H301" s="25">
        <v>0.5</v>
      </c>
      <c r="I301" s="23"/>
      <c r="J301" s="23"/>
      <c r="K301" s="43"/>
      <c r="L301" s="43"/>
      <c r="M301" s="23"/>
      <c r="N301" s="23"/>
      <c r="O301" s="24"/>
      <c r="P301" s="24"/>
    </row>
    <row r="302" spans="1:16" x14ac:dyDescent="0.2">
      <c r="A302" s="18">
        <v>44662</v>
      </c>
      <c r="B302" s="18">
        <v>44675</v>
      </c>
      <c r="C302" s="18">
        <v>44675</v>
      </c>
      <c r="D302" s="20" t="s">
        <v>4</v>
      </c>
      <c r="E302" s="20" t="s">
        <v>17</v>
      </c>
      <c r="F302" s="21">
        <v>1.4</v>
      </c>
      <c r="G302" s="21">
        <v>0.9</v>
      </c>
      <c r="H302" s="25">
        <v>0.9</v>
      </c>
      <c r="I302" s="23">
        <v>0.32</v>
      </c>
      <c r="J302" s="23">
        <v>0.34</v>
      </c>
      <c r="K302" s="43">
        <v>0.3571428571428571</v>
      </c>
      <c r="L302" s="43">
        <v>0.3571428571428571</v>
      </c>
      <c r="M302" s="23"/>
      <c r="N302" s="23"/>
      <c r="O302" s="24"/>
      <c r="P302" s="24"/>
    </row>
    <row r="303" spans="1:16" x14ac:dyDescent="0.2">
      <c r="A303" s="18">
        <v>44662</v>
      </c>
      <c r="B303" s="18">
        <v>44675</v>
      </c>
      <c r="C303" s="18">
        <v>44675</v>
      </c>
      <c r="D303" s="20" t="s">
        <v>5</v>
      </c>
      <c r="E303" s="20" t="s">
        <v>17</v>
      </c>
      <c r="F303" s="21">
        <v>10.3</v>
      </c>
      <c r="G303" s="21">
        <v>18.600000000000001</v>
      </c>
      <c r="H303" s="25">
        <v>8.8000000000000007</v>
      </c>
      <c r="I303" s="23"/>
      <c r="J303" s="23">
        <v>0.15</v>
      </c>
      <c r="K303" s="43">
        <v>-0.80582524271844669</v>
      </c>
      <c r="L303" s="43">
        <v>0.14563106796116498</v>
      </c>
      <c r="M303" s="23"/>
      <c r="N303" s="23"/>
      <c r="O303" s="24"/>
      <c r="P303" s="24"/>
    </row>
    <row r="304" spans="1:16" x14ac:dyDescent="0.2">
      <c r="A304" s="18">
        <v>44669</v>
      </c>
      <c r="B304" s="18">
        <v>44682</v>
      </c>
      <c r="C304" s="18">
        <v>44682</v>
      </c>
      <c r="D304" s="20" t="s">
        <v>3</v>
      </c>
      <c r="E304" s="20" t="s">
        <v>16</v>
      </c>
      <c r="F304" s="21">
        <v>3.1</v>
      </c>
      <c r="G304" s="21">
        <v>1.4</v>
      </c>
      <c r="H304" s="25">
        <v>0.5</v>
      </c>
      <c r="I304" s="23">
        <v>0.55000000000000004</v>
      </c>
      <c r="J304" s="23"/>
      <c r="K304" s="43">
        <v>0.54838709677419362</v>
      </c>
      <c r="L304" s="43">
        <v>0.83870967741935487</v>
      </c>
      <c r="M304" s="23"/>
      <c r="N304" s="23"/>
      <c r="O304" s="24"/>
      <c r="P304" s="24"/>
    </row>
    <row r="305" spans="1:16" x14ac:dyDescent="0.2">
      <c r="A305" s="18">
        <v>44669</v>
      </c>
      <c r="B305" s="18">
        <v>44682</v>
      </c>
      <c r="C305" s="18">
        <v>44682</v>
      </c>
      <c r="D305" s="20" t="s">
        <v>4</v>
      </c>
      <c r="E305" s="20" t="s">
        <v>16</v>
      </c>
      <c r="F305" s="21">
        <v>4.8</v>
      </c>
      <c r="G305" s="21">
        <v>5.7</v>
      </c>
      <c r="H305" s="25">
        <v>4.4000000000000004</v>
      </c>
      <c r="I305" s="23"/>
      <c r="J305" s="23">
        <v>0.09</v>
      </c>
      <c r="K305" s="43">
        <v>-0.1875</v>
      </c>
      <c r="L305" s="43">
        <v>8.3333333333333259E-2</v>
      </c>
      <c r="M305" s="23"/>
      <c r="N305" s="23"/>
      <c r="O305" s="24"/>
      <c r="P305" s="24"/>
    </row>
    <row r="306" spans="1:16" x14ac:dyDescent="0.2">
      <c r="A306" s="18">
        <v>44669</v>
      </c>
      <c r="B306" s="18">
        <v>44682</v>
      </c>
      <c r="C306" s="18">
        <v>44682</v>
      </c>
      <c r="D306" s="20" t="s">
        <v>5</v>
      </c>
      <c r="E306" s="20" t="s">
        <v>16</v>
      </c>
      <c r="F306" s="21">
        <v>82.9</v>
      </c>
      <c r="G306" s="21">
        <v>173.7</v>
      </c>
      <c r="H306" s="25">
        <v>54.8</v>
      </c>
      <c r="I306" s="23"/>
      <c r="J306" s="23">
        <v>0.34</v>
      </c>
      <c r="K306" s="43">
        <v>-1.0952955367913146</v>
      </c>
      <c r="L306" s="43">
        <v>0.33896260554885416</v>
      </c>
      <c r="M306" s="23"/>
      <c r="N306" s="23"/>
      <c r="O306" s="24"/>
      <c r="P306" s="24"/>
    </row>
    <row r="307" spans="1:16" x14ac:dyDescent="0.2">
      <c r="A307" s="18">
        <v>44669</v>
      </c>
      <c r="B307" s="18">
        <v>44682</v>
      </c>
      <c r="C307" s="18">
        <v>44682</v>
      </c>
      <c r="D307" s="20" t="s">
        <v>3</v>
      </c>
      <c r="E307" s="20" t="s">
        <v>17</v>
      </c>
      <c r="F307" s="21">
        <v>0</v>
      </c>
      <c r="G307" s="21">
        <v>0.2</v>
      </c>
      <c r="H307" s="25">
        <v>0</v>
      </c>
      <c r="I307" s="23"/>
      <c r="J307" s="23"/>
      <c r="K307" s="43"/>
      <c r="L307" s="43"/>
      <c r="M307" s="23"/>
      <c r="N307" s="23"/>
      <c r="O307" s="24"/>
      <c r="P307" s="24"/>
    </row>
    <row r="308" spans="1:16" x14ac:dyDescent="0.2">
      <c r="A308" s="18">
        <v>44669</v>
      </c>
      <c r="B308" s="18">
        <v>44682</v>
      </c>
      <c r="C308" s="18">
        <v>44682</v>
      </c>
      <c r="D308" s="20" t="s">
        <v>4</v>
      </c>
      <c r="E308" s="20" t="s">
        <v>17</v>
      </c>
      <c r="F308" s="21">
        <v>0.8</v>
      </c>
      <c r="G308" s="21">
        <v>0.9</v>
      </c>
      <c r="H308" s="25">
        <v>0.7</v>
      </c>
      <c r="I308" s="23"/>
      <c r="J308" s="23">
        <v>0.1</v>
      </c>
      <c r="K308" s="43">
        <v>-0.125</v>
      </c>
      <c r="L308" s="43">
        <v>0.12500000000000011</v>
      </c>
      <c r="M308" s="23"/>
      <c r="N308" s="23"/>
      <c r="O308" s="24"/>
      <c r="P308" s="24"/>
    </row>
    <row r="309" spans="1:16" x14ac:dyDescent="0.2">
      <c r="A309" s="18">
        <v>44669</v>
      </c>
      <c r="B309" s="18">
        <v>44682</v>
      </c>
      <c r="C309" s="18">
        <v>44682</v>
      </c>
      <c r="D309" s="20" t="s">
        <v>5</v>
      </c>
      <c r="E309" s="20" t="s">
        <v>17</v>
      </c>
      <c r="F309" s="21">
        <v>8.8000000000000007</v>
      </c>
      <c r="G309" s="21">
        <v>11.7</v>
      </c>
      <c r="H309" s="25">
        <v>7.1</v>
      </c>
      <c r="I309" s="23"/>
      <c r="J309" s="23">
        <v>0.19</v>
      </c>
      <c r="K309" s="43">
        <v>-0.32954545454545436</v>
      </c>
      <c r="L309" s="43">
        <v>0.19318181818181823</v>
      </c>
      <c r="M309" s="23"/>
      <c r="N309" s="23"/>
      <c r="O309" s="24"/>
      <c r="P309" s="24"/>
    </row>
    <row r="310" spans="1:16" x14ac:dyDescent="0.2">
      <c r="A310" s="18">
        <v>44676</v>
      </c>
      <c r="B310" s="18">
        <v>44689</v>
      </c>
      <c r="C310" s="18">
        <v>44689</v>
      </c>
      <c r="D310" s="20" t="s">
        <v>3</v>
      </c>
      <c r="E310" s="20" t="s">
        <v>16</v>
      </c>
      <c r="F310" s="21"/>
      <c r="G310" s="21"/>
      <c r="H310" s="25"/>
      <c r="I310" s="23"/>
      <c r="J310" s="23"/>
      <c r="K310" s="43"/>
      <c r="L310" s="43"/>
      <c r="M310" s="23"/>
      <c r="N310" s="23"/>
      <c r="O310" s="24"/>
      <c r="P310" s="24"/>
    </row>
    <row r="311" spans="1:16" x14ac:dyDescent="0.2">
      <c r="A311" s="18">
        <v>44676</v>
      </c>
      <c r="B311" s="18">
        <v>44689</v>
      </c>
      <c r="C311" s="18">
        <v>44689</v>
      </c>
      <c r="D311" s="20" t="s">
        <v>4</v>
      </c>
      <c r="E311" s="20" t="s">
        <v>16</v>
      </c>
      <c r="F311" s="21"/>
      <c r="G311" s="21"/>
      <c r="H311" s="25"/>
      <c r="I311" s="23"/>
      <c r="J311" s="23"/>
      <c r="K311" s="43"/>
      <c r="L311" s="43"/>
      <c r="M311" s="23"/>
      <c r="N311" s="23"/>
      <c r="O311" s="24"/>
      <c r="P311" s="24"/>
    </row>
    <row r="312" spans="1:16" x14ac:dyDescent="0.2">
      <c r="A312" s="18">
        <v>44676</v>
      </c>
      <c r="B312" s="18">
        <v>44689</v>
      </c>
      <c r="C312" s="18">
        <v>44689</v>
      </c>
      <c r="D312" s="20" t="s">
        <v>5</v>
      </c>
      <c r="E312" s="20" t="s">
        <v>16</v>
      </c>
      <c r="F312" s="21"/>
      <c r="G312" s="21"/>
      <c r="H312" s="25"/>
      <c r="I312" s="23"/>
      <c r="J312" s="23"/>
      <c r="K312" s="43"/>
      <c r="L312" s="43"/>
      <c r="M312" s="23"/>
      <c r="N312" s="23"/>
      <c r="O312" s="24"/>
      <c r="P312" s="24"/>
    </row>
    <row r="313" spans="1:16" x14ac:dyDescent="0.2">
      <c r="A313" s="18">
        <v>44676</v>
      </c>
      <c r="B313" s="18">
        <v>44689</v>
      </c>
      <c r="C313" s="18">
        <v>44689</v>
      </c>
      <c r="D313" s="20" t="s">
        <v>3</v>
      </c>
      <c r="E313" s="20" t="s">
        <v>17</v>
      </c>
      <c r="F313" s="21"/>
      <c r="G313" s="21"/>
      <c r="H313" s="25"/>
      <c r="I313" s="23"/>
      <c r="J313" s="23"/>
      <c r="K313" s="43"/>
      <c r="L313" s="43"/>
      <c r="M313" s="23"/>
      <c r="N313" s="23"/>
      <c r="O313" s="24"/>
      <c r="P313" s="24"/>
    </row>
    <row r="314" spans="1:16" x14ac:dyDescent="0.2">
      <c r="A314" s="18">
        <v>44676</v>
      </c>
      <c r="B314" s="18">
        <v>44689</v>
      </c>
      <c r="C314" s="18">
        <v>44689</v>
      </c>
      <c r="D314" s="20" t="s">
        <v>4</v>
      </c>
      <c r="E314" s="20" t="s">
        <v>17</v>
      </c>
      <c r="F314" s="21"/>
      <c r="G314" s="21"/>
      <c r="H314" s="25"/>
      <c r="I314" s="23"/>
      <c r="J314" s="23"/>
      <c r="K314" s="43"/>
      <c r="L314" s="43"/>
      <c r="M314" s="23"/>
      <c r="N314" s="23"/>
      <c r="O314" s="24"/>
      <c r="P314" s="24"/>
    </row>
    <row r="315" spans="1:16" x14ac:dyDescent="0.2">
      <c r="A315" s="18">
        <v>44676</v>
      </c>
      <c r="B315" s="18">
        <v>44689</v>
      </c>
      <c r="C315" s="18">
        <v>44689</v>
      </c>
      <c r="D315" s="20" t="s">
        <v>5</v>
      </c>
      <c r="E315" s="20" t="s">
        <v>17</v>
      </c>
      <c r="F315" s="21"/>
      <c r="G315" s="21"/>
      <c r="H315" s="25"/>
      <c r="I315" s="23"/>
      <c r="J315" s="23"/>
      <c r="K315" s="43"/>
      <c r="L315" s="43"/>
      <c r="M315" s="23"/>
      <c r="N315" s="23"/>
      <c r="O315" s="24"/>
      <c r="P315" s="24"/>
    </row>
    <row r="316" spans="1:16" x14ac:dyDescent="0.2">
      <c r="A316" s="18">
        <v>44683</v>
      </c>
      <c r="B316" s="18">
        <v>44696</v>
      </c>
      <c r="C316" s="18">
        <v>44696</v>
      </c>
      <c r="D316" s="20" t="s">
        <v>3</v>
      </c>
      <c r="E316" s="20" t="s">
        <v>16</v>
      </c>
      <c r="F316" s="21">
        <v>1.9</v>
      </c>
      <c r="G316" s="21">
        <v>0.7</v>
      </c>
      <c r="H316" s="25">
        <v>1</v>
      </c>
      <c r="I316" s="23">
        <v>0.623</v>
      </c>
      <c r="J316" s="23"/>
      <c r="K316" s="43">
        <v>0.63157894736842102</v>
      </c>
      <c r="L316" s="43">
        <v>0.47368421052631582</v>
      </c>
      <c r="M316" s="23"/>
      <c r="N316" s="23"/>
      <c r="O316" s="24"/>
      <c r="P316" s="24"/>
    </row>
    <row r="317" spans="1:16" x14ac:dyDescent="0.2">
      <c r="A317" s="18">
        <v>44683</v>
      </c>
      <c r="B317" s="18">
        <v>44696</v>
      </c>
      <c r="C317" s="18">
        <v>44696</v>
      </c>
      <c r="D317" s="20" t="s">
        <v>4</v>
      </c>
      <c r="E317" s="20" t="s">
        <v>16</v>
      </c>
      <c r="F317" s="21">
        <v>4.5</v>
      </c>
      <c r="G317" s="21">
        <v>5.2</v>
      </c>
      <c r="H317" s="25">
        <v>2.9</v>
      </c>
      <c r="I317" s="23"/>
      <c r="J317" s="23">
        <v>0.34599999999999997</v>
      </c>
      <c r="K317" s="43">
        <v>-0.15555555555555567</v>
      </c>
      <c r="L317" s="43">
        <v>0.35555555555555562</v>
      </c>
      <c r="M317" s="23"/>
      <c r="N317" s="23"/>
      <c r="O317" s="24"/>
      <c r="P317" s="24"/>
    </row>
    <row r="318" spans="1:16" x14ac:dyDescent="0.2">
      <c r="A318" s="18">
        <v>44683</v>
      </c>
      <c r="B318" s="18">
        <v>44696</v>
      </c>
      <c r="C318" s="18">
        <v>44696</v>
      </c>
      <c r="D318" s="20" t="s">
        <v>5</v>
      </c>
      <c r="E318" s="20" t="s">
        <v>16</v>
      </c>
      <c r="F318" s="21">
        <v>38.9</v>
      </c>
      <c r="G318" s="21">
        <v>135.4</v>
      </c>
      <c r="H318" s="25">
        <v>38.5</v>
      </c>
      <c r="I318" s="23"/>
      <c r="J318" s="23">
        <v>1.2E-2</v>
      </c>
      <c r="K318" s="43">
        <v>-2.4807197943444734</v>
      </c>
      <c r="L318" s="43">
        <v>1.0282776349614386E-2</v>
      </c>
      <c r="M318" s="23"/>
      <c r="N318" s="23"/>
      <c r="O318" s="24"/>
      <c r="P318" s="24"/>
    </row>
    <row r="319" spans="1:16" x14ac:dyDescent="0.2">
      <c r="A319" s="18">
        <v>44683</v>
      </c>
      <c r="B319" s="18">
        <v>44696</v>
      </c>
      <c r="C319" s="18">
        <v>44696</v>
      </c>
      <c r="D319" s="20" t="s">
        <v>3</v>
      </c>
      <c r="E319" s="20" t="s">
        <v>17</v>
      </c>
      <c r="F319" s="21">
        <v>0.6</v>
      </c>
      <c r="G319" s="21">
        <v>0.2</v>
      </c>
      <c r="H319" s="25">
        <v>0</v>
      </c>
      <c r="I319" s="23">
        <v>0.623</v>
      </c>
      <c r="J319" s="23"/>
      <c r="K319" s="43">
        <v>0.66666666666666663</v>
      </c>
      <c r="L319" s="43">
        <v>1</v>
      </c>
      <c r="M319" s="23"/>
      <c r="N319" s="23"/>
      <c r="O319" s="24"/>
      <c r="P319" s="24"/>
    </row>
    <row r="320" spans="1:16" x14ac:dyDescent="0.2">
      <c r="A320" s="18">
        <v>44683</v>
      </c>
      <c r="B320" s="18">
        <v>44696</v>
      </c>
      <c r="C320" s="18">
        <v>44696</v>
      </c>
      <c r="D320" s="20" t="s">
        <v>4</v>
      </c>
      <c r="E320" s="20" t="s">
        <v>17</v>
      </c>
      <c r="F320" s="21">
        <v>0.6</v>
      </c>
      <c r="G320" s="21">
        <v>0.9</v>
      </c>
      <c r="H320" s="25">
        <v>0.7</v>
      </c>
      <c r="I320" s="23"/>
      <c r="J320" s="23"/>
      <c r="K320" s="43">
        <v>-0.5</v>
      </c>
      <c r="L320" s="43">
        <v>-0.16666666666666674</v>
      </c>
      <c r="M320" s="23"/>
      <c r="N320" s="23"/>
      <c r="O320" s="24"/>
      <c r="P320" s="24"/>
    </row>
    <row r="321" spans="1:16" x14ac:dyDescent="0.2">
      <c r="A321" s="18">
        <v>44683</v>
      </c>
      <c r="B321" s="18">
        <v>44696</v>
      </c>
      <c r="C321" s="18">
        <v>44696</v>
      </c>
      <c r="D321" s="20" t="s">
        <v>5</v>
      </c>
      <c r="E321" s="20" t="s">
        <v>17</v>
      </c>
      <c r="F321" s="21">
        <v>9.6</v>
      </c>
      <c r="G321" s="21">
        <v>18</v>
      </c>
      <c r="H321" s="25">
        <v>5.2</v>
      </c>
      <c r="I321" s="23"/>
      <c r="J321" s="23">
        <v>0.45900000000000002</v>
      </c>
      <c r="K321" s="43">
        <v>-0.875</v>
      </c>
      <c r="L321" s="43">
        <v>0.45833333333333326</v>
      </c>
      <c r="M321" s="23"/>
      <c r="N321" s="23"/>
      <c r="O321" s="24"/>
      <c r="P321" s="24"/>
    </row>
    <row r="322" spans="1:16" x14ac:dyDescent="0.2">
      <c r="A322" s="18">
        <v>44690</v>
      </c>
      <c r="B322" s="18">
        <v>44703</v>
      </c>
      <c r="C322" s="18">
        <v>44703</v>
      </c>
      <c r="D322" s="20" t="s">
        <v>3</v>
      </c>
      <c r="E322" s="20" t="s">
        <v>16</v>
      </c>
      <c r="F322" s="21">
        <v>1.9</v>
      </c>
      <c r="G322" s="21">
        <v>1.2</v>
      </c>
      <c r="H322" s="25">
        <v>0.5</v>
      </c>
      <c r="I322" s="23">
        <v>0.371</v>
      </c>
      <c r="J322" s="23"/>
      <c r="K322" s="43">
        <v>0.36842105263157898</v>
      </c>
      <c r="L322" s="43">
        <v>0.73684210526315796</v>
      </c>
      <c r="M322" s="23"/>
      <c r="N322" s="23"/>
      <c r="O322" s="24"/>
      <c r="P322" s="24"/>
    </row>
    <row r="323" spans="1:16" x14ac:dyDescent="0.2">
      <c r="A323" s="18">
        <v>44690</v>
      </c>
      <c r="B323" s="18">
        <v>44703</v>
      </c>
      <c r="C323" s="18">
        <v>44703</v>
      </c>
      <c r="D323" s="20" t="s">
        <v>4</v>
      </c>
      <c r="E323" s="20" t="s">
        <v>16</v>
      </c>
      <c r="F323" s="21">
        <v>3.6</v>
      </c>
      <c r="G323" s="21">
        <v>3.5</v>
      </c>
      <c r="H323" s="25">
        <v>2.5</v>
      </c>
      <c r="I323" s="23">
        <v>3.5000000000000003E-2</v>
      </c>
      <c r="J323" s="23">
        <v>0.308</v>
      </c>
      <c r="K323" s="43">
        <v>2.777777777777779E-2</v>
      </c>
      <c r="L323" s="43">
        <v>0.30555555555555558</v>
      </c>
      <c r="M323" s="23"/>
      <c r="N323" s="23"/>
      <c r="O323" s="24"/>
      <c r="P323" s="24"/>
    </row>
    <row r="324" spans="1:16" x14ac:dyDescent="0.2">
      <c r="A324" s="18">
        <v>44690</v>
      </c>
      <c r="B324" s="18">
        <v>44703</v>
      </c>
      <c r="C324" s="18">
        <v>44703</v>
      </c>
      <c r="D324" s="20" t="s">
        <v>5</v>
      </c>
      <c r="E324" s="20" t="s">
        <v>16</v>
      </c>
      <c r="F324" s="21">
        <v>42.6</v>
      </c>
      <c r="G324" s="21">
        <v>105.9</v>
      </c>
      <c r="H324" s="25">
        <v>30.7</v>
      </c>
      <c r="I324" s="23"/>
      <c r="J324" s="23">
        <v>0.28000000000000003</v>
      </c>
      <c r="K324" s="43">
        <v>-1.4859154929577465</v>
      </c>
      <c r="L324" s="43">
        <v>0.27934272300469487</v>
      </c>
      <c r="M324" s="23"/>
      <c r="N324" s="23"/>
      <c r="O324" s="24"/>
      <c r="P324" s="24"/>
    </row>
    <row r="325" spans="1:16" x14ac:dyDescent="0.2">
      <c r="A325" s="18">
        <v>44690</v>
      </c>
      <c r="B325" s="18">
        <v>44703</v>
      </c>
      <c r="C325" s="18">
        <v>44703</v>
      </c>
      <c r="D325" s="20" t="s">
        <v>3</v>
      </c>
      <c r="E325" s="20" t="s">
        <v>17</v>
      </c>
      <c r="F325" s="21">
        <v>0.6</v>
      </c>
      <c r="G325" s="21">
        <v>0.2</v>
      </c>
      <c r="H325" s="25">
        <v>0</v>
      </c>
      <c r="I325" s="23">
        <v>0.623</v>
      </c>
      <c r="J325" s="23"/>
      <c r="K325" s="43">
        <v>0.66666666666666663</v>
      </c>
      <c r="L325" s="43">
        <v>1</v>
      </c>
      <c r="M325" s="23"/>
      <c r="N325" s="23"/>
      <c r="O325" s="24"/>
      <c r="P325" s="24"/>
    </row>
    <row r="326" spans="1:16" x14ac:dyDescent="0.2">
      <c r="A326" s="18">
        <v>44690</v>
      </c>
      <c r="B326" s="18">
        <v>44703</v>
      </c>
      <c r="C326" s="18">
        <v>44703</v>
      </c>
      <c r="D326" s="20" t="s">
        <v>4</v>
      </c>
      <c r="E326" s="20" t="s">
        <v>17</v>
      </c>
      <c r="F326" s="21">
        <v>0.6</v>
      </c>
      <c r="G326" s="21">
        <v>0.8</v>
      </c>
      <c r="H326" s="25">
        <v>0.6</v>
      </c>
      <c r="I326" s="23"/>
      <c r="J326" s="23"/>
      <c r="K326" s="43">
        <v>-0.33333333333333348</v>
      </c>
      <c r="L326" s="43">
        <v>0</v>
      </c>
      <c r="M326" s="23"/>
      <c r="N326" s="23"/>
      <c r="O326" s="24"/>
      <c r="P326" s="24"/>
    </row>
    <row r="327" spans="1:16" x14ac:dyDescent="0.2">
      <c r="A327" s="18">
        <v>44690</v>
      </c>
      <c r="B327" s="18">
        <v>44703</v>
      </c>
      <c r="C327" s="18">
        <v>44703</v>
      </c>
      <c r="D327" s="20" t="s">
        <v>5</v>
      </c>
      <c r="E327" s="20" t="s">
        <v>17</v>
      </c>
      <c r="F327" s="21">
        <v>8.8000000000000007</v>
      </c>
      <c r="G327" s="21">
        <v>12.5</v>
      </c>
      <c r="H327" s="25">
        <v>4.4000000000000004</v>
      </c>
      <c r="I327" s="23"/>
      <c r="J327" s="23">
        <v>0.501</v>
      </c>
      <c r="K327" s="43">
        <v>-0.42045454545454541</v>
      </c>
      <c r="L327" s="43">
        <v>0.5</v>
      </c>
      <c r="M327" s="23"/>
      <c r="N327" s="23"/>
      <c r="O327" s="24"/>
      <c r="P327" s="24"/>
    </row>
    <row r="328" spans="1:16" x14ac:dyDescent="0.2">
      <c r="A328" s="18">
        <v>44697</v>
      </c>
      <c r="B328" s="18">
        <v>44710</v>
      </c>
      <c r="C328" s="18">
        <v>44710</v>
      </c>
      <c r="D328" s="20" t="s">
        <v>3</v>
      </c>
      <c r="E328" s="20" t="s">
        <v>16</v>
      </c>
      <c r="F328" s="21">
        <v>1.3</v>
      </c>
      <c r="G328" s="21">
        <v>1.2</v>
      </c>
      <c r="H328" s="25">
        <v>0.5</v>
      </c>
      <c r="I328" s="23">
        <v>5.3999999999999999E-2</v>
      </c>
      <c r="J328" s="23"/>
      <c r="K328" s="43">
        <v>7.6923076923076983E-2</v>
      </c>
      <c r="L328" s="43">
        <v>0.61538461538461542</v>
      </c>
      <c r="M328" s="23"/>
      <c r="N328" s="23"/>
      <c r="O328" s="24"/>
      <c r="P328" s="24"/>
    </row>
    <row r="329" spans="1:16" x14ac:dyDescent="0.2">
      <c r="A329" s="18">
        <v>44697</v>
      </c>
      <c r="B329" s="18">
        <v>44710</v>
      </c>
      <c r="C329" s="18">
        <v>44710</v>
      </c>
      <c r="D329" s="20" t="s">
        <v>4</v>
      </c>
      <c r="E329" s="20" t="s">
        <v>16</v>
      </c>
      <c r="F329" s="21">
        <v>2.8</v>
      </c>
      <c r="G329" s="21">
        <v>2.8</v>
      </c>
      <c r="H329" s="25">
        <v>2</v>
      </c>
      <c r="I329" s="23">
        <v>1E-3</v>
      </c>
      <c r="J329" s="23">
        <v>0.29599999999999999</v>
      </c>
      <c r="K329" s="43">
        <v>0</v>
      </c>
      <c r="L329" s="43">
        <v>0.2857142857142857</v>
      </c>
      <c r="M329" s="23"/>
      <c r="N329" s="23"/>
      <c r="O329" s="24"/>
      <c r="P329" s="24"/>
    </row>
    <row r="330" spans="1:16" x14ac:dyDescent="0.2">
      <c r="A330" s="18">
        <v>44697</v>
      </c>
      <c r="B330" s="18">
        <v>44710</v>
      </c>
      <c r="C330" s="18">
        <v>44710</v>
      </c>
      <c r="D330" s="20" t="s">
        <v>5</v>
      </c>
      <c r="E330" s="20" t="s">
        <v>16</v>
      </c>
      <c r="F330" s="21">
        <v>35.299999999999997</v>
      </c>
      <c r="G330" s="21">
        <v>84.9</v>
      </c>
      <c r="H330" s="25">
        <v>23.7</v>
      </c>
      <c r="I330" s="23"/>
      <c r="J330" s="23">
        <v>0.32900000000000001</v>
      </c>
      <c r="K330" s="43">
        <v>-1.4050991501416434</v>
      </c>
      <c r="L330" s="43">
        <v>0.32861189801699708</v>
      </c>
      <c r="M330" s="23"/>
      <c r="N330" s="23"/>
      <c r="O330" s="24"/>
      <c r="P330" s="24"/>
    </row>
    <row r="331" spans="1:16" x14ac:dyDescent="0.2">
      <c r="A331" s="18">
        <v>44697</v>
      </c>
      <c r="B331" s="18">
        <v>44710</v>
      </c>
      <c r="C331" s="18">
        <v>44710</v>
      </c>
      <c r="D331" s="20" t="s">
        <v>3</v>
      </c>
      <c r="E331" s="20" t="s">
        <v>17</v>
      </c>
      <c r="F331" s="21">
        <v>0</v>
      </c>
      <c r="G331" s="21">
        <v>0</v>
      </c>
      <c r="H331" s="25">
        <v>0</v>
      </c>
      <c r="I331" s="23"/>
      <c r="J331" s="23"/>
      <c r="K331" s="43"/>
      <c r="L331" s="43"/>
      <c r="M331" s="23"/>
      <c r="N331" s="23"/>
      <c r="O331" s="24"/>
      <c r="P331" s="24"/>
    </row>
    <row r="332" spans="1:16" x14ac:dyDescent="0.2">
      <c r="A332" s="18">
        <v>44697</v>
      </c>
      <c r="B332" s="18">
        <v>44710</v>
      </c>
      <c r="C332" s="18">
        <v>44710</v>
      </c>
      <c r="D332" s="20" t="s">
        <v>4</v>
      </c>
      <c r="E332" s="20" t="s">
        <v>17</v>
      </c>
      <c r="F332" s="21">
        <v>0.6</v>
      </c>
      <c r="G332" s="21">
        <v>0.3</v>
      </c>
      <c r="H332" s="25">
        <v>0.5</v>
      </c>
      <c r="I332" s="23">
        <v>0.40200000000000002</v>
      </c>
      <c r="J332" s="23">
        <v>9.5000000000000001E-2</v>
      </c>
      <c r="K332" s="43">
        <v>0.5</v>
      </c>
      <c r="L332" s="43">
        <v>0.16666666666666663</v>
      </c>
      <c r="M332" s="23"/>
      <c r="N332" s="23"/>
      <c r="O332" s="24"/>
      <c r="P332" s="24"/>
    </row>
    <row r="333" spans="1:16" x14ac:dyDescent="0.2">
      <c r="A333" s="18">
        <v>44697</v>
      </c>
      <c r="B333" s="18">
        <v>44710</v>
      </c>
      <c r="C333" s="18">
        <v>44710</v>
      </c>
      <c r="D333" s="20" t="s">
        <v>5</v>
      </c>
      <c r="E333" s="20" t="s">
        <v>17</v>
      </c>
      <c r="F333" s="21">
        <v>5.9</v>
      </c>
      <c r="G333" s="21">
        <v>7.1</v>
      </c>
      <c r="H333" s="25">
        <v>3.8</v>
      </c>
      <c r="I333" s="23"/>
      <c r="J333" s="23">
        <v>0.35699999999999998</v>
      </c>
      <c r="K333" s="43">
        <v>-0.20338983050847448</v>
      </c>
      <c r="L333" s="43">
        <v>0.35593220338983056</v>
      </c>
      <c r="M333" s="23"/>
      <c r="N333" s="23"/>
      <c r="O333" s="24"/>
      <c r="P333" s="24"/>
    </row>
    <row r="334" spans="1:16" x14ac:dyDescent="0.2">
      <c r="A334" s="18">
        <v>44704</v>
      </c>
      <c r="B334" s="18">
        <v>44717</v>
      </c>
      <c r="C334" s="18">
        <v>44717</v>
      </c>
      <c r="D334" s="20" t="s">
        <v>3</v>
      </c>
      <c r="E334" s="20" t="s">
        <v>16</v>
      </c>
      <c r="F334" s="21">
        <v>1.3</v>
      </c>
      <c r="G334" s="21">
        <v>0.7</v>
      </c>
      <c r="H334" s="25">
        <v>0.5</v>
      </c>
      <c r="I334" s="23">
        <v>0.433</v>
      </c>
      <c r="J334" s="23"/>
      <c r="K334" s="43">
        <v>0.46153846153846156</v>
      </c>
      <c r="L334" s="43">
        <v>0.61538461538461542</v>
      </c>
      <c r="M334" s="23"/>
      <c r="N334" s="23"/>
      <c r="O334" s="24"/>
      <c r="P334" s="24"/>
    </row>
    <row r="335" spans="1:16" x14ac:dyDescent="0.2">
      <c r="A335" s="18">
        <v>44704</v>
      </c>
      <c r="B335" s="18">
        <v>44717</v>
      </c>
      <c r="C335" s="18">
        <v>44717</v>
      </c>
      <c r="D335" s="20" t="s">
        <v>4</v>
      </c>
      <c r="E335" s="20" t="s">
        <v>16</v>
      </c>
      <c r="F335" s="21">
        <v>2.5</v>
      </c>
      <c r="G335" s="21">
        <v>2.5</v>
      </c>
      <c r="H335" s="25">
        <v>1.4</v>
      </c>
      <c r="I335" s="23">
        <v>1.2E-2</v>
      </c>
      <c r="J335" s="23">
        <v>0.45500000000000002</v>
      </c>
      <c r="K335" s="43">
        <v>0</v>
      </c>
      <c r="L335" s="43">
        <v>0.44000000000000006</v>
      </c>
      <c r="M335" s="23"/>
      <c r="N335" s="23"/>
      <c r="O335" s="24"/>
      <c r="P335" s="24"/>
    </row>
    <row r="336" spans="1:16" x14ac:dyDescent="0.2">
      <c r="A336" s="18">
        <v>44704</v>
      </c>
      <c r="B336" s="18">
        <v>44717</v>
      </c>
      <c r="C336" s="18">
        <v>44717</v>
      </c>
      <c r="D336" s="20" t="s">
        <v>5</v>
      </c>
      <c r="E336" s="20" t="s">
        <v>16</v>
      </c>
      <c r="F336" s="21">
        <v>21.3</v>
      </c>
      <c r="G336" s="21">
        <v>62.3</v>
      </c>
      <c r="H336" s="25">
        <v>18.5</v>
      </c>
      <c r="I336" s="23"/>
      <c r="J336" s="23">
        <v>0.13500000000000001</v>
      </c>
      <c r="K336" s="43">
        <v>-1.924882629107981</v>
      </c>
      <c r="L336" s="43">
        <v>0.13145539906103287</v>
      </c>
      <c r="M336" s="23"/>
      <c r="N336" s="23"/>
      <c r="O336" s="24"/>
      <c r="P336" s="24"/>
    </row>
    <row r="337" spans="1:16" x14ac:dyDescent="0.2">
      <c r="A337" s="18">
        <v>44704</v>
      </c>
      <c r="B337" s="18">
        <v>44717</v>
      </c>
      <c r="C337" s="18">
        <v>44717</v>
      </c>
      <c r="D337" s="20" t="s">
        <v>3</v>
      </c>
      <c r="E337" s="20" t="s">
        <v>17</v>
      </c>
      <c r="F337" s="21">
        <v>0</v>
      </c>
      <c r="G337" s="21">
        <v>0</v>
      </c>
      <c r="H337" s="25">
        <v>0</v>
      </c>
      <c r="I337" s="23"/>
      <c r="J337" s="23"/>
      <c r="K337" s="43"/>
      <c r="L337" s="43"/>
      <c r="M337" s="23"/>
      <c r="N337" s="23"/>
      <c r="O337" s="24"/>
      <c r="P337" s="24"/>
    </row>
    <row r="338" spans="1:16" x14ac:dyDescent="0.2">
      <c r="A338" s="18">
        <v>44704</v>
      </c>
      <c r="B338" s="18">
        <v>44717</v>
      </c>
      <c r="C338" s="18">
        <v>44717</v>
      </c>
      <c r="D338" s="20" t="s">
        <v>4</v>
      </c>
      <c r="E338" s="20" t="s">
        <v>17</v>
      </c>
      <c r="F338" s="21">
        <v>0.5</v>
      </c>
      <c r="G338" s="21">
        <v>0.3</v>
      </c>
      <c r="H338" s="25">
        <v>0.3</v>
      </c>
      <c r="I338" s="23">
        <v>0.25</v>
      </c>
      <c r="J338" s="23">
        <v>0.30499999999999999</v>
      </c>
      <c r="K338" s="43">
        <v>0.4</v>
      </c>
      <c r="L338" s="43">
        <v>0.4</v>
      </c>
      <c r="M338" s="23"/>
      <c r="N338" s="23"/>
      <c r="O338" s="24"/>
      <c r="P338" s="24"/>
    </row>
    <row r="339" spans="1:16" x14ac:dyDescent="0.2">
      <c r="A339" s="18">
        <v>44704</v>
      </c>
      <c r="B339" s="18">
        <v>44717</v>
      </c>
      <c r="C339" s="18">
        <v>44717</v>
      </c>
      <c r="D339" s="20" t="s">
        <v>5</v>
      </c>
      <c r="E339" s="20" t="s">
        <v>17</v>
      </c>
      <c r="F339" s="21">
        <v>4.4000000000000004</v>
      </c>
      <c r="G339" s="21">
        <v>3.2</v>
      </c>
      <c r="H339" s="25">
        <v>2.9</v>
      </c>
      <c r="I339" s="23">
        <v>0.28599999999999998</v>
      </c>
      <c r="J339" s="23">
        <v>0.35199999999999998</v>
      </c>
      <c r="K339" s="43">
        <v>0.27272727272727271</v>
      </c>
      <c r="L339" s="43">
        <v>0.34090909090909094</v>
      </c>
      <c r="M339" s="23"/>
      <c r="N339" s="23"/>
      <c r="O339" s="24"/>
      <c r="P339" s="24"/>
    </row>
    <row r="340" spans="1:16" x14ac:dyDescent="0.2">
      <c r="A340" s="18">
        <v>44711</v>
      </c>
      <c r="B340" s="18">
        <v>44724</v>
      </c>
      <c r="C340" s="18">
        <v>44724</v>
      </c>
      <c r="D340" s="20" t="s">
        <v>3</v>
      </c>
      <c r="E340" s="20" t="s">
        <v>16</v>
      </c>
      <c r="F340" s="21">
        <v>0.6</v>
      </c>
      <c r="G340" s="21">
        <v>0</v>
      </c>
      <c r="H340" s="25">
        <v>1</v>
      </c>
      <c r="I340" s="23">
        <v>1</v>
      </c>
      <c r="J340" s="23"/>
      <c r="K340" s="43">
        <v>1</v>
      </c>
      <c r="L340" s="43">
        <v>-0.66666666666666674</v>
      </c>
      <c r="M340" s="23"/>
      <c r="N340" s="23"/>
      <c r="O340" s="24"/>
      <c r="P340" s="24"/>
    </row>
    <row r="341" spans="1:16" x14ac:dyDescent="0.2">
      <c r="A341" s="18">
        <v>44711</v>
      </c>
      <c r="B341" s="18">
        <v>44724</v>
      </c>
      <c r="C341" s="18">
        <v>44724</v>
      </c>
      <c r="D341" s="20" t="s">
        <v>4</v>
      </c>
      <c r="E341" s="20" t="s">
        <v>16</v>
      </c>
      <c r="F341" s="21">
        <v>2.7</v>
      </c>
      <c r="G341" s="21">
        <v>2.5</v>
      </c>
      <c r="H341" s="25">
        <v>1.2</v>
      </c>
      <c r="I341" s="23">
        <v>5.2999999999999999E-2</v>
      </c>
      <c r="J341" s="23">
        <v>0.56200000000000006</v>
      </c>
      <c r="K341" s="43">
        <v>7.4074074074074181E-2</v>
      </c>
      <c r="L341" s="43">
        <v>0.55555555555555558</v>
      </c>
      <c r="M341" s="23"/>
      <c r="N341" s="23"/>
      <c r="O341" s="24"/>
      <c r="P341" s="24"/>
    </row>
    <row r="342" spans="1:16" x14ac:dyDescent="0.2">
      <c r="A342" s="18">
        <v>44711</v>
      </c>
      <c r="B342" s="18">
        <v>44724</v>
      </c>
      <c r="C342" s="18">
        <v>44724</v>
      </c>
      <c r="D342" s="20" t="s">
        <v>5</v>
      </c>
      <c r="E342" s="20" t="s">
        <v>16</v>
      </c>
      <c r="F342" s="21">
        <v>20.6</v>
      </c>
      <c r="G342" s="21">
        <v>52.2</v>
      </c>
      <c r="H342" s="25">
        <v>17.399999999999999</v>
      </c>
      <c r="I342" s="23"/>
      <c r="J342" s="23">
        <v>0.157</v>
      </c>
      <c r="K342" s="43">
        <v>-1.5339805825242716</v>
      </c>
      <c r="L342" s="43">
        <v>0.15533980582524287</v>
      </c>
      <c r="M342" s="23"/>
      <c r="N342" s="23"/>
      <c r="O342" s="24"/>
      <c r="P342" s="24"/>
    </row>
    <row r="343" spans="1:16" x14ac:dyDescent="0.2">
      <c r="A343" s="18">
        <v>44711</v>
      </c>
      <c r="B343" s="18">
        <v>44724</v>
      </c>
      <c r="C343" s="18">
        <v>44724</v>
      </c>
      <c r="D343" s="20" t="s">
        <v>3</v>
      </c>
      <c r="E343" s="20" t="s">
        <v>17</v>
      </c>
      <c r="F343" s="21">
        <v>0</v>
      </c>
      <c r="G343" s="21">
        <v>0</v>
      </c>
      <c r="H343" s="25">
        <v>0</v>
      </c>
      <c r="I343" s="23"/>
      <c r="J343" s="23"/>
      <c r="K343" s="43"/>
      <c r="L343" s="43"/>
      <c r="M343" s="23"/>
      <c r="N343" s="23"/>
      <c r="O343" s="24"/>
      <c r="P343" s="24"/>
    </row>
    <row r="344" spans="1:16" x14ac:dyDescent="0.2">
      <c r="A344" s="18">
        <v>44711</v>
      </c>
      <c r="B344" s="18">
        <v>44724</v>
      </c>
      <c r="C344" s="18">
        <v>44724</v>
      </c>
      <c r="D344" s="20" t="s">
        <v>4</v>
      </c>
      <c r="E344" s="20" t="s">
        <v>17</v>
      </c>
      <c r="F344" s="21">
        <v>0.5</v>
      </c>
      <c r="G344" s="21">
        <v>0.5</v>
      </c>
      <c r="H344" s="25">
        <v>0.3</v>
      </c>
      <c r="I344" s="23"/>
      <c r="J344" s="23">
        <v>0.34899999999999998</v>
      </c>
      <c r="K344" s="43">
        <v>0</v>
      </c>
      <c r="L344" s="43">
        <v>0.4</v>
      </c>
      <c r="M344" s="23"/>
      <c r="N344" s="23"/>
      <c r="O344" s="24"/>
      <c r="P344" s="24"/>
    </row>
    <row r="345" spans="1:16" x14ac:dyDescent="0.2">
      <c r="A345" s="18">
        <v>44711</v>
      </c>
      <c r="B345" s="18">
        <v>44724</v>
      </c>
      <c r="C345" s="18">
        <v>44724</v>
      </c>
      <c r="D345" s="20" t="s">
        <v>5</v>
      </c>
      <c r="E345" s="20" t="s">
        <v>17</v>
      </c>
      <c r="F345" s="21">
        <v>4.4000000000000004</v>
      </c>
      <c r="G345" s="21">
        <v>4.7</v>
      </c>
      <c r="H345" s="25">
        <v>2.4</v>
      </c>
      <c r="I345" s="23"/>
      <c r="J345" s="23">
        <v>0.46800000000000003</v>
      </c>
      <c r="K345" s="43">
        <v>-6.8181818181818121E-2</v>
      </c>
      <c r="L345" s="43">
        <v>0.45454545454545459</v>
      </c>
      <c r="M345" s="23"/>
      <c r="N345" s="23"/>
      <c r="O345" s="24"/>
      <c r="P345" s="24"/>
    </row>
    <row r="346" spans="1:16" x14ac:dyDescent="0.2">
      <c r="A346" s="18">
        <v>44718</v>
      </c>
      <c r="B346" s="18">
        <v>44731</v>
      </c>
      <c r="C346" s="18">
        <v>44731</v>
      </c>
      <c r="D346" s="20" t="s">
        <v>3</v>
      </c>
      <c r="E346" s="20" t="s">
        <v>16</v>
      </c>
      <c r="F346" s="21">
        <v>0.6</v>
      </c>
      <c r="G346" s="21">
        <v>0</v>
      </c>
      <c r="H346" s="25">
        <v>1</v>
      </c>
      <c r="I346" s="23">
        <v>1</v>
      </c>
      <c r="J346" s="23"/>
      <c r="K346" s="43">
        <v>1</v>
      </c>
      <c r="L346" s="43">
        <v>-0.66666666666666674</v>
      </c>
      <c r="M346" s="23"/>
      <c r="N346" s="23"/>
      <c r="O346" s="24"/>
      <c r="P346" s="24"/>
    </row>
    <row r="347" spans="1:16" x14ac:dyDescent="0.2">
      <c r="A347" s="18">
        <v>44718</v>
      </c>
      <c r="B347" s="18">
        <v>44731</v>
      </c>
      <c r="C347" s="18">
        <v>44731</v>
      </c>
      <c r="D347" s="20" t="s">
        <v>4</v>
      </c>
      <c r="E347" s="20" t="s">
        <v>16</v>
      </c>
      <c r="F347" s="21">
        <v>2.2000000000000002</v>
      </c>
      <c r="G347" s="21">
        <v>3.8</v>
      </c>
      <c r="H347" s="25">
        <v>1.7</v>
      </c>
      <c r="I347" s="23"/>
      <c r="J347" s="23">
        <v>0.216</v>
      </c>
      <c r="K347" s="43">
        <v>-0.72727272727272707</v>
      </c>
      <c r="L347" s="43">
        <v>0.2272727272727274</v>
      </c>
      <c r="M347" s="23"/>
      <c r="N347" s="23"/>
      <c r="O347" s="24"/>
      <c r="P347" s="24"/>
    </row>
    <row r="348" spans="1:16" x14ac:dyDescent="0.2">
      <c r="A348" s="18">
        <v>44718</v>
      </c>
      <c r="B348" s="18">
        <v>44731</v>
      </c>
      <c r="C348" s="18">
        <v>44731</v>
      </c>
      <c r="D348" s="20" t="s">
        <v>5</v>
      </c>
      <c r="E348" s="20" t="s">
        <v>16</v>
      </c>
      <c r="F348" s="21">
        <v>18.3</v>
      </c>
      <c r="G348" s="21">
        <v>73</v>
      </c>
      <c r="H348" s="25">
        <v>22.7</v>
      </c>
      <c r="I348" s="23"/>
      <c r="J348" s="23"/>
      <c r="K348" s="43">
        <v>-2.9890710382513661</v>
      </c>
      <c r="L348" s="43">
        <v>-0.24043715846994518</v>
      </c>
      <c r="M348" s="23"/>
      <c r="N348" s="23"/>
      <c r="O348" s="24"/>
      <c r="P348" s="24"/>
    </row>
    <row r="349" spans="1:16" x14ac:dyDescent="0.2">
      <c r="A349" s="18">
        <v>44718</v>
      </c>
      <c r="B349" s="18">
        <v>44731</v>
      </c>
      <c r="C349" s="18">
        <v>44731</v>
      </c>
      <c r="D349" s="20" t="s">
        <v>3</v>
      </c>
      <c r="E349" s="20" t="s">
        <v>17</v>
      </c>
      <c r="F349" s="21">
        <v>0</v>
      </c>
      <c r="G349" s="21">
        <v>0</v>
      </c>
      <c r="H349" s="25">
        <v>0</v>
      </c>
      <c r="I349" s="23"/>
      <c r="J349" s="23"/>
      <c r="K349" s="43"/>
      <c r="L349" s="43"/>
      <c r="M349" s="23"/>
      <c r="N349" s="23"/>
      <c r="O349" s="24"/>
      <c r="P349" s="24"/>
    </row>
    <row r="350" spans="1:16" x14ac:dyDescent="0.2">
      <c r="A350" s="18">
        <v>44718</v>
      </c>
      <c r="B350" s="18">
        <v>44731</v>
      </c>
      <c r="C350" s="18">
        <v>44731</v>
      </c>
      <c r="D350" s="20" t="s">
        <v>4</v>
      </c>
      <c r="E350" s="20" t="s">
        <v>17</v>
      </c>
      <c r="F350" s="21">
        <v>0.2</v>
      </c>
      <c r="G350" s="21">
        <v>0.3</v>
      </c>
      <c r="H350" s="25">
        <v>0.5</v>
      </c>
      <c r="I350" s="23"/>
      <c r="J350" s="23"/>
      <c r="K350" s="43">
        <v>-0.49999999999999978</v>
      </c>
      <c r="L350" s="43">
        <v>-1.5</v>
      </c>
      <c r="M350" s="23"/>
      <c r="N350" s="23"/>
      <c r="O350" s="24"/>
      <c r="P350" s="24"/>
    </row>
    <row r="351" spans="1:16" x14ac:dyDescent="0.2">
      <c r="A351" s="18">
        <v>44718</v>
      </c>
      <c r="B351" s="18">
        <v>44731</v>
      </c>
      <c r="C351" s="18">
        <v>44731</v>
      </c>
      <c r="D351" s="20" t="s">
        <v>5</v>
      </c>
      <c r="E351" s="20" t="s">
        <v>17</v>
      </c>
      <c r="F351" s="21">
        <v>2.5</v>
      </c>
      <c r="G351" s="21">
        <v>5.7</v>
      </c>
      <c r="H351" s="25">
        <v>2.5</v>
      </c>
      <c r="I351" s="23"/>
      <c r="J351" s="23">
        <v>8.6999999999999994E-3</v>
      </c>
      <c r="K351" s="43">
        <v>-1.2800000000000002</v>
      </c>
      <c r="L351" s="43">
        <v>0</v>
      </c>
      <c r="M351" s="23"/>
      <c r="N351" s="23"/>
      <c r="O351" s="24"/>
      <c r="P351" s="24"/>
    </row>
    <row r="352" spans="1:16" x14ac:dyDescent="0.2">
      <c r="A352" s="18">
        <v>44725</v>
      </c>
      <c r="B352" s="18">
        <v>44738</v>
      </c>
      <c r="C352" s="18">
        <v>44738</v>
      </c>
      <c r="D352" s="20" t="s">
        <v>3</v>
      </c>
      <c r="E352" s="20" t="s">
        <v>16</v>
      </c>
      <c r="F352" s="21">
        <v>1</v>
      </c>
      <c r="G352" s="21">
        <v>0.4</v>
      </c>
      <c r="H352" s="25">
        <v>0</v>
      </c>
      <c r="I352" s="23">
        <v>0.58399999999999996</v>
      </c>
      <c r="J352" s="23"/>
      <c r="K352" s="43">
        <v>0.6</v>
      </c>
      <c r="L352" s="43">
        <v>1</v>
      </c>
      <c r="M352" s="23"/>
      <c r="N352" s="23"/>
      <c r="O352" s="24"/>
      <c r="P352" s="24"/>
    </row>
    <row r="353" spans="1:16" x14ac:dyDescent="0.2">
      <c r="A353" s="18">
        <v>44725</v>
      </c>
      <c r="B353" s="18">
        <v>44738</v>
      </c>
      <c r="C353" s="18">
        <v>44738</v>
      </c>
      <c r="D353" s="20" t="s">
        <v>4</v>
      </c>
      <c r="E353" s="20" t="s">
        <v>16</v>
      </c>
      <c r="F353" s="21">
        <v>2.6</v>
      </c>
      <c r="G353" s="21">
        <v>4.4000000000000004</v>
      </c>
      <c r="H353" s="25">
        <v>2.1</v>
      </c>
      <c r="I353" s="23"/>
      <c r="J353" s="23">
        <v>0.21099999999999999</v>
      </c>
      <c r="K353" s="43">
        <v>-0.69230769230769229</v>
      </c>
      <c r="L353" s="43">
        <v>0.19230769230769229</v>
      </c>
      <c r="M353" s="23"/>
      <c r="N353" s="23"/>
      <c r="O353" s="24"/>
      <c r="P353" s="24"/>
    </row>
    <row r="354" spans="1:16" x14ac:dyDescent="0.2">
      <c r="A354" s="18">
        <v>44725</v>
      </c>
      <c r="B354" s="18">
        <v>44738</v>
      </c>
      <c r="C354" s="18">
        <v>44738</v>
      </c>
      <c r="D354" s="20" t="s">
        <v>5</v>
      </c>
      <c r="E354" s="20" t="s">
        <v>16</v>
      </c>
      <c r="F354" s="21">
        <v>44.4</v>
      </c>
      <c r="G354" s="21">
        <v>130.80000000000001</v>
      </c>
      <c r="H354" s="25">
        <v>26.5</v>
      </c>
      <c r="I354" s="23"/>
      <c r="J354" s="23">
        <v>0.40400000000000003</v>
      </c>
      <c r="K354" s="43">
        <v>-1.9459459459459465</v>
      </c>
      <c r="L354" s="43">
        <v>0.40315315315315314</v>
      </c>
      <c r="M354" s="23"/>
      <c r="N354" s="23"/>
      <c r="O354" s="24"/>
      <c r="P354" s="24"/>
    </row>
    <row r="355" spans="1:16" x14ac:dyDescent="0.2">
      <c r="A355" s="18">
        <v>44725</v>
      </c>
      <c r="B355" s="18">
        <v>44738</v>
      </c>
      <c r="C355" s="18">
        <v>44738</v>
      </c>
      <c r="D355" s="20" t="s">
        <v>3</v>
      </c>
      <c r="E355" s="20" t="s">
        <v>17</v>
      </c>
      <c r="F355" s="21">
        <v>0.5</v>
      </c>
      <c r="G355" s="21">
        <v>0.4</v>
      </c>
      <c r="H355" s="25">
        <v>0</v>
      </c>
      <c r="I355" s="23">
        <v>0.16700000000000001</v>
      </c>
      <c r="J355" s="23"/>
      <c r="K355" s="43">
        <v>0.19999999999999996</v>
      </c>
      <c r="L355" s="43">
        <v>1</v>
      </c>
      <c r="M355" s="23"/>
      <c r="N355" s="23"/>
      <c r="O355" s="24"/>
      <c r="P355" s="24"/>
    </row>
    <row r="356" spans="1:16" x14ac:dyDescent="0.2">
      <c r="A356" s="18">
        <v>44725</v>
      </c>
      <c r="B356" s="18">
        <v>44738</v>
      </c>
      <c r="C356" s="18">
        <v>44738</v>
      </c>
      <c r="D356" s="20" t="s">
        <v>4</v>
      </c>
      <c r="E356" s="20" t="s">
        <v>17</v>
      </c>
      <c r="F356" s="21">
        <v>0.1</v>
      </c>
      <c r="G356" s="21">
        <v>0.3</v>
      </c>
      <c r="H356" s="25">
        <v>0.5</v>
      </c>
      <c r="I356" s="23"/>
      <c r="J356" s="23"/>
      <c r="K356" s="43">
        <v>-1.9999999999999996</v>
      </c>
      <c r="L356" s="43"/>
      <c r="M356" s="23"/>
      <c r="N356" s="23"/>
      <c r="O356" s="24"/>
      <c r="P356" s="24"/>
    </row>
    <row r="357" spans="1:16" x14ac:dyDescent="0.2">
      <c r="A357" s="18">
        <v>44725</v>
      </c>
      <c r="B357" s="18">
        <v>44738</v>
      </c>
      <c r="C357" s="18">
        <v>44738</v>
      </c>
      <c r="D357" s="20" t="s">
        <v>5</v>
      </c>
      <c r="E357" s="20" t="s">
        <v>17</v>
      </c>
      <c r="F357" s="21">
        <v>5.4</v>
      </c>
      <c r="G357" s="21">
        <v>4.4000000000000004</v>
      </c>
      <c r="H357" s="25">
        <v>2.7</v>
      </c>
      <c r="I357" s="23">
        <v>0.193</v>
      </c>
      <c r="J357" s="23">
        <v>0.51100000000000001</v>
      </c>
      <c r="K357" s="43">
        <v>0.18518518518518512</v>
      </c>
      <c r="L357" s="43">
        <v>0.5</v>
      </c>
      <c r="M357" s="23"/>
      <c r="N357" s="23"/>
      <c r="O357" s="24"/>
      <c r="P357" s="24"/>
    </row>
    <row r="358" spans="1:16" x14ac:dyDescent="0.2">
      <c r="A358" s="18">
        <v>44732</v>
      </c>
      <c r="B358" s="18">
        <v>44745</v>
      </c>
      <c r="C358" s="18">
        <v>44745</v>
      </c>
      <c r="D358" s="20" t="s">
        <v>3</v>
      </c>
      <c r="E358" s="20" t="s">
        <v>16</v>
      </c>
      <c r="F358" s="21">
        <v>1</v>
      </c>
      <c r="G358" s="21">
        <v>0.4</v>
      </c>
      <c r="H358" s="25">
        <v>0</v>
      </c>
      <c r="I358" s="23">
        <v>0.58399999999999996</v>
      </c>
      <c r="J358" s="23"/>
      <c r="K358" s="43">
        <v>0.6</v>
      </c>
      <c r="L358" s="43">
        <v>1</v>
      </c>
      <c r="M358" s="23"/>
      <c r="N358" s="23"/>
      <c r="O358" s="24"/>
      <c r="P358" s="24"/>
    </row>
    <row r="359" spans="1:16" x14ac:dyDescent="0.2">
      <c r="A359" s="18">
        <v>44732</v>
      </c>
      <c r="B359" s="18">
        <v>44745</v>
      </c>
      <c r="C359" s="18">
        <v>44745</v>
      </c>
      <c r="D359" s="20" t="s">
        <v>4</v>
      </c>
      <c r="E359" s="20" t="s">
        <v>16</v>
      </c>
      <c r="F359" s="21">
        <v>4.4000000000000004</v>
      </c>
      <c r="G359" s="21">
        <v>4.7</v>
      </c>
      <c r="H359" s="25">
        <v>3</v>
      </c>
      <c r="I359" s="23"/>
      <c r="J359" s="23">
        <v>0.312</v>
      </c>
      <c r="K359" s="43">
        <v>-6.8181818181818121E-2</v>
      </c>
      <c r="L359" s="43">
        <v>0.31818181818181823</v>
      </c>
      <c r="M359" s="23"/>
      <c r="N359" s="23"/>
      <c r="O359" s="24"/>
      <c r="P359" s="24"/>
    </row>
    <row r="360" spans="1:16" x14ac:dyDescent="0.2">
      <c r="A360" s="18">
        <v>44732</v>
      </c>
      <c r="B360" s="18">
        <v>44745</v>
      </c>
      <c r="C360" s="18">
        <v>44745</v>
      </c>
      <c r="D360" s="20" t="s">
        <v>5</v>
      </c>
      <c r="E360" s="20" t="s">
        <v>16</v>
      </c>
      <c r="F360" s="21">
        <v>58</v>
      </c>
      <c r="G360" s="21">
        <v>138.5</v>
      </c>
      <c r="H360" s="25">
        <v>32.799999999999997</v>
      </c>
      <c r="I360" s="23"/>
      <c r="J360" s="23">
        <v>0.434</v>
      </c>
      <c r="K360" s="43">
        <v>-1.3879310344827585</v>
      </c>
      <c r="L360" s="43">
        <v>0.43448275862068975</v>
      </c>
      <c r="M360" s="23"/>
      <c r="N360" s="23"/>
      <c r="O360" s="24"/>
      <c r="P360" s="24"/>
    </row>
    <row r="361" spans="1:16" x14ac:dyDescent="0.2">
      <c r="A361" s="18">
        <v>44732</v>
      </c>
      <c r="B361" s="18">
        <v>44745</v>
      </c>
      <c r="C361" s="18">
        <v>44745</v>
      </c>
      <c r="D361" s="20" t="s">
        <v>3</v>
      </c>
      <c r="E361" s="20" t="s">
        <v>17</v>
      </c>
      <c r="F361" s="21">
        <v>0.5</v>
      </c>
      <c r="G361" s="21">
        <v>0.4</v>
      </c>
      <c r="H361" s="25">
        <v>0</v>
      </c>
      <c r="I361" s="23">
        <v>0.16800000000000001</v>
      </c>
      <c r="J361" s="23"/>
      <c r="K361" s="43">
        <v>0.19999999999999996</v>
      </c>
      <c r="L361" s="43">
        <v>1</v>
      </c>
      <c r="M361" s="23"/>
      <c r="N361" s="23"/>
      <c r="O361" s="24"/>
      <c r="P361" s="24"/>
    </row>
    <row r="362" spans="1:16" x14ac:dyDescent="0.2">
      <c r="A362" s="18">
        <v>44732</v>
      </c>
      <c r="B362" s="18">
        <v>44745</v>
      </c>
      <c r="C362" s="18">
        <v>44745</v>
      </c>
      <c r="D362" s="20" t="s">
        <v>4</v>
      </c>
      <c r="E362" s="20" t="s">
        <v>17</v>
      </c>
      <c r="F362" s="21">
        <v>0.6</v>
      </c>
      <c r="G362" s="21">
        <v>0.4</v>
      </c>
      <c r="H362" s="25">
        <v>0.7</v>
      </c>
      <c r="I362" s="23">
        <v>0.219</v>
      </c>
      <c r="J362" s="23"/>
      <c r="K362" s="43">
        <v>0.33333333333333326</v>
      </c>
      <c r="L362" s="43">
        <v>-0.16666666666666674</v>
      </c>
      <c r="M362" s="23"/>
      <c r="N362" s="23"/>
      <c r="O362" s="24"/>
      <c r="P362" s="24"/>
    </row>
    <row r="363" spans="1:16" x14ac:dyDescent="0.2">
      <c r="A363" s="18">
        <v>44732</v>
      </c>
      <c r="B363" s="18">
        <v>44745</v>
      </c>
      <c r="C363" s="18">
        <v>44745</v>
      </c>
      <c r="D363" s="20" t="s">
        <v>5</v>
      </c>
      <c r="E363" s="20" t="s">
        <v>17</v>
      </c>
      <c r="F363" s="21">
        <v>8.1999999999999993</v>
      </c>
      <c r="G363" s="21">
        <v>7.8</v>
      </c>
      <c r="H363" s="25">
        <v>3.5</v>
      </c>
      <c r="I363" s="23">
        <v>4.9000000000000002E-2</v>
      </c>
      <c r="J363" s="23">
        <v>0.56799999999999995</v>
      </c>
      <c r="K363" s="43">
        <v>4.8780487804877981E-2</v>
      </c>
      <c r="L363" s="43">
        <v>0.57317073170731703</v>
      </c>
      <c r="M363" s="23"/>
      <c r="N363" s="23"/>
      <c r="O363" s="24"/>
      <c r="P363" s="24"/>
    </row>
    <row r="364" spans="1:16" x14ac:dyDescent="0.2">
      <c r="A364" s="18">
        <v>44739</v>
      </c>
      <c r="B364" s="18">
        <v>44752</v>
      </c>
      <c r="C364" s="18">
        <v>44752</v>
      </c>
      <c r="D364" s="20" t="s">
        <v>3</v>
      </c>
      <c r="E364" s="20" t="s">
        <v>16</v>
      </c>
      <c r="F364" s="21">
        <v>0.5</v>
      </c>
      <c r="G364" s="21">
        <v>0.7</v>
      </c>
      <c r="H364" s="25">
        <v>0</v>
      </c>
      <c r="I364" s="23"/>
      <c r="J364" s="23"/>
      <c r="K364" s="43">
        <v>-0.39999999999999991</v>
      </c>
      <c r="L364" s="43">
        <v>1</v>
      </c>
      <c r="M364" s="23"/>
      <c r="N364" s="23"/>
      <c r="O364" s="24"/>
      <c r="P364" s="24"/>
    </row>
    <row r="365" spans="1:16" x14ac:dyDescent="0.2">
      <c r="A365" s="18">
        <v>44739</v>
      </c>
      <c r="B365" s="18">
        <v>44752</v>
      </c>
      <c r="C365" s="18">
        <v>44752</v>
      </c>
      <c r="D365" s="20" t="s">
        <v>4</v>
      </c>
      <c r="E365" s="20" t="s">
        <v>16</v>
      </c>
      <c r="F365" s="21">
        <v>5.3</v>
      </c>
      <c r="G365" s="21">
        <v>4.7</v>
      </c>
      <c r="H365" s="25">
        <v>4</v>
      </c>
      <c r="I365" s="23">
        <v>0.104</v>
      </c>
      <c r="J365" s="23">
        <v>0.23599999999999999</v>
      </c>
      <c r="K365" s="43">
        <v>0.1132075471698113</v>
      </c>
      <c r="L365" s="43">
        <v>0.24528301886792447</v>
      </c>
      <c r="M365" s="23"/>
      <c r="N365" s="23"/>
      <c r="O365" s="24"/>
      <c r="P365" s="24"/>
    </row>
    <row r="366" spans="1:16" x14ac:dyDescent="0.2">
      <c r="A366" s="18">
        <v>44739</v>
      </c>
      <c r="B366" s="18">
        <v>44752</v>
      </c>
      <c r="C366" s="18">
        <v>44752</v>
      </c>
      <c r="D366" s="20" t="s">
        <v>5</v>
      </c>
      <c r="E366" s="20" t="s">
        <v>16</v>
      </c>
      <c r="F366" s="21">
        <v>64.400000000000006</v>
      </c>
      <c r="G366" s="21">
        <v>181.9</v>
      </c>
      <c r="H366" s="25">
        <v>38.799999999999997</v>
      </c>
      <c r="I366" s="23"/>
      <c r="J366" s="23">
        <v>0.39800000000000002</v>
      </c>
      <c r="K366" s="43">
        <v>-1.8245341614906829</v>
      </c>
      <c r="L366" s="43">
        <v>0.39751552795031064</v>
      </c>
      <c r="M366" s="23"/>
      <c r="N366" s="23"/>
      <c r="O366" s="24"/>
      <c r="P366" s="24"/>
    </row>
    <row r="367" spans="1:16" x14ac:dyDescent="0.2">
      <c r="A367" s="18">
        <v>44739</v>
      </c>
      <c r="B367" s="18">
        <v>44752</v>
      </c>
      <c r="C367" s="18">
        <v>44752</v>
      </c>
      <c r="D367" s="20" t="s">
        <v>3</v>
      </c>
      <c r="E367" s="20" t="s">
        <v>17</v>
      </c>
      <c r="F367" s="21">
        <v>0</v>
      </c>
      <c r="G367" s="21">
        <v>0.2</v>
      </c>
      <c r="H367" s="25">
        <v>0</v>
      </c>
      <c r="I367" s="23"/>
      <c r="J367" s="23"/>
      <c r="K367" s="43"/>
      <c r="L367" s="43"/>
      <c r="M367" s="23"/>
      <c r="N367" s="23"/>
      <c r="O367" s="24"/>
      <c r="P367" s="24"/>
    </row>
    <row r="368" spans="1:16" x14ac:dyDescent="0.2">
      <c r="A368" s="18">
        <v>44739</v>
      </c>
      <c r="B368" s="18">
        <v>44752</v>
      </c>
      <c r="C368" s="18">
        <v>44752</v>
      </c>
      <c r="D368" s="20" t="s">
        <v>4</v>
      </c>
      <c r="E368" s="20" t="s">
        <v>17</v>
      </c>
      <c r="F368" s="21">
        <v>1.1000000000000001</v>
      </c>
      <c r="G368" s="21">
        <v>0.7</v>
      </c>
      <c r="H368" s="25">
        <v>0.8</v>
      </c>
      <c r="I368" s="23">
        <v>0.374</v>
      </c>
      <c r="J368" s="23">
        <v>0.248</v>
      </c>
      <c r="K368" s="43">
        <v>0.36363636363636376</v>
      </c>
      <c r="L368" s="43">
        <v>0.27272727272727271</v>
      </c>
      <c r="M368" s="23"/>
      <c r="N368" s="23"/>
      <c r="O368" s="24"/>
      <c r="P368" s="24"/>
    </row>
    <row r="369" spans="1:16" x14ac:dyDescent="0.2">
      <c r="A369" s="18">
        <v>44739</v>
      </c>
      <c r="B369" s="18">
        <v>44752</v>
      </c>
      <c r="C369" s="18">
        <v>44752</v>
      </c>
      <c r="D369" s="20" t="s">
        <v>5</v>
      </c>
      <c r="E369" s="20" t="s">
        <v>17</v>
      </c>
      <c r="F369" s="21">
        <v>11.8</v>
      </c>
      <c r="G369" s="21">
        <v>12.3</v>
      </c>
      <c r="H369" s="25">
        <v>4.5</v>
      </c>
      <c r="I369" s="23"/>
      <c r="J369" s="23">
        <v>0.61499999999999999</v>
      </c>
      <c r="K369" s="43">
        <v>-4.237288135593209E-2</v>
      </c>
      <c r="L369" s="43">
        <v>0.61864406779661019</v>
      </c>
      <c r="M369" s="23"/>
      <c r="N369" s="23"/>
      <c r="O369" s="24"/>
      <c r="P369" s="24"/>
    </row>
    <row r="370" spans="1:16" x14ac:dyDescent="0.2">
      <c r="A370" s="18">
        <v>44746</v>
      </c>
      <c r="B370" s="18">
        <v>44759</v>
      </c>
      <c r="C370" s="18">
        <v>44759</v>
      </c>
      <c r="D370" s="20" t="s">
        <v>3</v>
      </c>
      <c r="E370" s="20" t="s">
        <v>16</v>
      </c>
      <c r="F370" s="21">
        <v>1</v>
      </c>
      <c r="G370" s="21">
        <v>0.7</v>
      </c>
      <c r="H370" s="21">
        <v>0</v>
      </c>
      <c r="I370" s="23">
        <v>0.373</v>
      </c>
      <c r="J370" s="23"/>
      <c r="K370" s="43">
        <v>0.30000000000000004</v>
      </c>
      <c r="L370" s="43">
        <v>1</v>
      </c>
      <c r="M370" s="23"/>
      <c r="N370" s="23"/>
      <c r="O370" s="24"/>
      <c r="P370" s="24"/>
    </row>
    <row r="371" spans="1:16" x14ac:dyDescent="0.2">
      <c r="A371" s="18">
        <v>44746</v>
      </c>
      <c r="B371" s="18">
        <v>44759</v>
      </c>
      <c r="C371" s="18">
        <v>44759</v>
      </c>
      <c r="D371" s="20" t="s">
        <v>4</v>
      </c>
      <c r="E371" s="20" t="s">
        <v>16</v>
      </c>
      <c r="F371" s="21">
        <v>6.2</v>
      </c>
      <c r="G371" s="21">
        <v>5.0999999999999996</v>
      </c>
      <c r="H371" s="21">
        <v>4.2</v>
      </c>
      <c r="I371" s="23">
        <v>0.17399999999999999</v>
      </c>
      <c r="J371" s="23">
        <v>0.314</v>
      </c>
      <c r="K371" s="43">
        <v>0.17741935483870974</v>
      </c>
      <c r="L371" s="43">
        <v>0.32258064516129026</v>
      </c>
      <c r="M371" s="23"/>
      <c r="N371" s="23"/>
      <c r="O371" s="24"/>
      <c r="P371" s="24"/>
    </row>
    <row r="372" spans="1:16" x14ac:dyDescent="0.2">
      <c r="A372" s="18">
        <v>44746</v>
      </c>
      <c r="B372" s="18">
        <v>44759</v>
      </c>
      <c r="C372" s="18">
        <v>44759</v>
      </c>
      <c r="D372" s="20" t="s">
        <v>5</v>
      </c>
      <c r="E372" s="20" t="s">
        <v>16</v>
      </c>
      <c r="F372" s="21">
        <v>93.6</v>
      </c>
      <c r="G372" s="21">
        <v>243.2</v>
      </c>
      <c r="H372" s="21">
        <v>45.2</v>
      </c>
      <c r="I372" s="23"/>
      <c r="J372" s="23">
        <v>0.51700000000000002</v>
      </c>
      <c r="K372" s="43">
        <v>-1.5982905982905984</v>
      </c>
      <c r="L372" s="43">
        <v>0.51709401709401703</v>
      </c>
      <c r="M372" s="23"/>
      <c r="N372" s="23"/>
      <c r="O372" s="24"/>
      <c r="P372" s="24"/>
    </row>
    <row r="373" spans="1:16" x14ac:dyDescent="0.2">
      <c r="A373" s="18">
        <v>44746</v>
      </c>
      <c r="B373" s="18">
        <v>44759</v>
      </c>
      <c r="C373" s="18">
        <v>44759</v>
      </c>
      <c r="D373" s="20" t="s">
        <v>3</v>
      </c>
      <c r="E373" s="20" t="s">
        <v>17</v>
      </c>
      <c r="F373" s="21">
        <v>0</v>
      </c>
      <c r="G373" s="21">
        <v>0.2</v>
      </c>
      <c r="H373" s="21">
        <v>0</v>
      </c>
      <c r="I373" s="23"/>
      <c r="J373" s="23"/>
      <c r="K373" s="43"/>
      <c r="L373" s="43"/>
      <c r="M373" s="23"/>
      <c r="N373" s="23"/>
      <c r="O373" s="24"/>
      <c r="P373" s="24"/>
    </row>
    <row r="374" spans="1:16" x14ac:dyDescent="0.2">
      <c r="A374" s="18">
        <v>44746</v>
      </c>
      <c r="B374" s="18">
        <v>44759</v>
      </c>
      <c r="C374" s="18">
        <v>44759</v>
      </c>
      <c r="D374" s="20" t="s">
        <v>4</v>
      </c>
      <c r="E374" s="20" t="s">
        <v>17</v>
      </c>
      <c r="F374" s="21">
        <v>1.4</v>
      </c>
      <c r="G374" s="21">
        <v>0.8</v>
      </c>
      <c r="H374" s="21">
        <v>1</v>
      </c>
      <c r="I374" s="23">
        <v>0.45800000000000002</v>
      </c>
      <c r="J374" s="23">
        <v>0.33800000000000002</v>
      </c>
      <c r="K374" s="43">
        <v>0.42857142857142849</v>
      </c>
      <c r="L374" s="43">
        <v>0.2857142857142857</v>
      </c>
      <c r="M374" s="23"/>
      <c r="N374" s="23"/>
      <c r="O374" s="24"/>
      <c r="P374" s="24"/>
    </row>
    <row r="375" spans="1:16" x14ac:dyDescent="0.2">
      <c r="A375" s="18">
        <v>44746</v>
      </c>
      <c r="B375" s="18">
        <v>44759</v>
      </c>
      <c r="C375" s="18">
        <v>44759</v>
      </c>
      <c r="D375" s="20" t="s">
        <v>5</v>
      </c>
      <c r="E375" s="20" t="s">
        <v>17</v>
      </c>
      <c r="F375" s="21">
        <v>13.6</v>
      </c>
      <c r="G375" s="21">
        <v>22.4</v>
      </c>
      <c r="H375" s="21">
        <v>5.2</v>
      </c>
      <c r="I375" s="23"/>
      <c r="J375" s="23">
        <v>0.62</v>
      </c>
      <c r="K375" s="43">
        <v>-0.64705882352941169</v>
      </c>
      <c r="L375" s="43">
        <v>0.61764705882352944</v>
      </c>
      <c r="M375" s="23"/>
      <c r="N375" s="23"/>
      <c r="O375" s="24"/>
      <c r="P375" s="24"/>
    </row>
    <row r="376" spans="1:16" x14ac:dyDescent="0.2">
      <c r="A376" s="18">
        <v>44753</v>
      </c>
      <c r="B376" s="18">
        <v>44766</v>
      </c>
      <c r="C376" s="18">
        <v>44766</v>
      </c>
      <c r="D376" s="20" t="s">
        <v>3</v>
      </c>
      <c r="E376" s="20" t="s">
        <v>16</v>
      </c>
      <c r="F376" s="21">
        <v>2.6</v>
      </c>
      <c r="G376" s="21">
        <v>0.9</v>
      </c>
      <c r="H376" s="25">
        <v>0</v>
      </c>
      <c r="I376" s="23">
        <v>0.66400000000000003</v>
      </c>
      <c r="J376" s="23"/>
      <c r="K376" s="43">
        <v>0.65384615384615385</v>
      </c>
      <c r="L376" s="43">
        <v>1</v>
      </c>
      <c r="M376" s="23"/>
      <c r="N376" s="23"/>
      <c r="O376" s="24"/>
      <c r="P376" s="24"/>
    </row>
    <row r="377" spans="1:16" x14ac:dyDescent="0.2">
      <c r="A377" s="18">
        <v>44753</v>
      </c>
      <c r="B377" s="18">
        <v>44766</v>
      </c>
      <c r="C377" s="18">
        <v>44766</v>
      </c>
      <c r="D377" s="20" t="s">
        <v>4</v>
      </c>
      <c r="E377" s="20" t="s">
        <v>16</v>
      </c>
      <c r="F377" s="21">
        <v>5.5</v>
      </c>
      <c r="G377" s="21">
        <v>7.5</v>
      </c>
      <c r="H377" s="25">
        <v>4</v>
      </c>
      <c r="I377" s="23"/>
      <c r="J377" s="23">
        <v>0.28299999999999997</v>
      </c>
      <c r="K377" s="43">
        <v>-0.36363636363636354</v>
      </c>
      <c r="L377" s="43">
        <v>0.27272727272727271</v>
      </c>
      <c r="M377" s="23"/>
      <c r="N377" s="23"/>
      <c r="O377" s="24"/>
      <c r="P377" s="24"/>
    </row>
    <row r="378" spans="1:16" x14ac:dyDescent="0.2">
      <c r="A378" s="18">
        <v>44753</v>
      </c>
      <c r="B378" s="18">
        <v>44766</v>
      </c>
      <c r="C378" s="18">
        <v>44766</v>
      </c>
      <c r="D378" s="20" t="s">
        <v>5</v>
      </c>
      <c r="E378" s="20" t="s">
        <v>16</v>
      </c>
      <c r="F378" s="21">
        <v>100</v>
      </c>
      <c r="G378" s="21">
        <v>253</v>
      </c>
      <c r="H378" s="25">
        <v>44.7</v>
      </c>
      <c r="I378" s="23"/>
      <c r="J378" s="23">
        <v>0.55200000000000005</v>
      </c>
      <c r="K378" s="43">
        <v>-1.5299999999999998</v>
      </c>
      <c r="L378" s="43">
        <v>0.55299999999999994</v>
      </c>
      <c r="M378" s="23"/>
      <c r="N378" s="23"/>
      <c r="O378" s="24"/>
      <c r="P378" s="24"/>
    </row>
    <row r="379" spans="1:16" x14ac:dyDescent="0.2">
      <c r="A379" s="18">
        <v>44753</v>
      </c>
      <c r="B379" s="18">
        <v>44766</v>
      </c>
      <c r="C379" s="18">
        <v>44766</v>
      </c>
      <c r="D379" s="20" t="s">
        <v>3</v>
      </c>
      <c r="E379" s="20" t="s">
        <v>17</v>
      </c>
      <c r="F379" s="21">
        <v>0</v>
      </c>
      <c r="G379" s="21">
        <v>0</v>
      </c>
      <c r="H379" s="21">
        <v>0</v>
      </c>
      <c r="I379" s="23"/>
      <c r="J379" s="23"/>
      <c r="K379" s="43"/>
      <c r="L379" s="43"/>
      <c r="M379" s="23"/>
      <c r="N379" s="23"/>
      <c r="O379" s="24"/>
      <c r="P379" s="24"/>
    </row>
    <row r="380" spans="1:16" x14ac:dyDescent="0.2">
      <c r="A380" s="18">
        <v>44753</v>
      </c>
      <c r="B380" s="18">
        <v>44766</v>
      </c>
      <c r="C380" s="18">
        <v>44766</v>
      </c>
      <c r="D380" s="20" t="s">
        <v>4</v>
      </c>
      <c r="E380" s="20" t="s">
        <v>17</v>
      </c>
      <c r="F380" s="21">
        <v>1.9</v>
      </c>
      <c r="G380" s="21">
        <v>0.4</v>
      </c>
      <c r="H380" s="25">
        <v>1</v>
      </c>
      <c r="I380" s="23">
        <v>0.76900000000000002</v>
      </c>
      <c r="J380" s="23">
        <v>0.47299999999999998</v>
      </c>
      <c r="K380" s="43">
        <v>0.78947368421052633</v>
      </c>
      <c r="L380" s="43">
        <v>0.47368421052631582</v>
      </c>
      <c r="M380" s="23"/>
      <c r="N380" s="23"/>
      <c r="O380" s="24"/>
      <c r="P380" s="24"/>
    </row>
    <row r="381" spans="1:16" x14ac:dyDescent="0.2">
      <c r="A381" s="18">
        <v>44753</v>
      </c>
      <c r="B381" s="18">
        <v>44766</v>
      </c>
      <c r="C381" s="18">
        <v>44766</v>
      </c>
      <c r="D381" s="20" t="s">
        <v>5</v>
      </c>
      <c r="E381" s="20" t="s">
        <v>17</v>
      </c>
      <c r="F381" s="21">
        <v>11.8</v>
      </c>
      <c r="G381" s="21">
        <v>37.1</v>
      </c>
      <c r="H381" s="25">
        <v>5.2</v>
      </c>
      <c r="I381" s="23"/>
      <c r="J381" s="23">
        <v>0.55800000000000005</v>
      </c>
      <c r="K381" s="43">
        <v>-2.1440677966101696</v>
      </c>
      <c r="L381" s="43">
        <v>0.55932203389830515</v>
      </c>
      <c r="M381" s="23"/>
      <c r="N381" s="23"/>
      <c r="O381" s="24"/>
      <c r="P381" s="24"/>
    </row>
    <row r="382" spans="1:16" x14ac:dyDescent="0.2">
      <c r="A382" s="18">
        <v>44760</v>
      </c>
      <c r="B382" s="18">
        <v>44773</v>
      </c>
      <c r="C382" s="18">
        <v>44773</v>
      </c>
      <c r="D382" s="20" t="s">
        <v>3</v>
      </c>
      <c r="E382" s="20" t="s">
        <v>16</v>
      </c>
      <c r="F382" s="21">
        <v>2.6</v>
      </c>
      <c r="G382" s="21">
        <v>1.1000000000000001</v>
      </c>
      <c r="H382" s="25">
        <v>0.7</v>
      </c>
      <c r="I382" s="23">
        <v>0.57999999999999996</v>
      </c>
      <c r="J382" s="23"/>
      <c r="K382" s="43">
        <v>0.57692307692307687</v>
      </c>
      <c r="L382" s="43">
        <v>0.73076923076923084</v>
      </c>
      <c r="M382" s="23"/>
      <c r="N382" s="23"/>
      <c r="O382" s="24"/>
      <c r="P382" s="24"/>
    </row>
    <row r="383" spans="1:16" x14ac:dyDescent="0.2">
      <c r="A383" s="18">
        <v>44760</v>
      </c>
      <c r="B383" s="18">
        <v>44773</v>
      </c>
      <c r="C383" s="18">
        <v>44773</v>
      </c>
      <c r="D383" s="20" t="s">
        <v>4</v>
      </c>
      <c r="E383" s="20" t="s">
        <v>16</v>
      </c>
      <c r="F383" s="21">
        <v>4.5</v>
      </c>
      <c r="G383" s="21">
        <v>7.2</v>
      </c>
      <c r="H383" s="25">
        <v>3.6</v>
      </c>
      <c r="I383" s="23"/>
      <c r="J383" s="23">
        <v>0.20300000000000001</v>
      </c>
      <c r="K383" s="43">
        <v>-0.60000000000000009</v>
      </c>
      <c r="L383" s="43">
        <v>0.19999999999999996</v>
      </c>
      <c r="M383" s="23"/>
      <c r="N383" s="23"/>
      <c r="O383" s="24"/>
      <c r="P383" s="24"/>
    </row>
    <row r="384" spans="1:16" x14ac:dyDescent="0.2">
      <c r="A384" s="18">
        <v>44760</v>
      </c>
      <c r="B384" s="18">
        <v>44773</v>
      </c>
      <c r="C384" s="18">
        <v>44773</v>
      </c>
      <c r="D384" s="20" t="s">
        <v>5</v>
      </c>
      <c r="E384" s="20" t="s">
        <v>16</v>
      </c>
      <c r="F384" s="21">
        <v>83.6</v>
      </c>
      <c r="G384" s="21">
        <v>232.2</v>
      </c>
      <c r="H384" s="25">
        <v>40.799999999999997</v>
      </c>
      <c r="I384" s="23"/>
      <c r="J384" s="23">
        <v>0.51200000000000001</v>
      </c>
      <c r="K384" s="43">
        <v>-1.7775119617224879</v>
      </c>
      <c r="L384" s="43">
        <v>0.51196172248803828</v>
      </c>
      <c r="M384" s="23"/>
      <c r="N384" s="23"/>
      <c r="O384" s="24"/>
      <c r="P384" s="24"/>
    </row>
    <row r="385" spans="1:16" x14ac:dyDescent="0.2">
      <c r="A385" s="18">
        <v>44760</v>
      </c>
      <c r="B385" s="18">
        <v>44773</v>
      </c>
      <c r="C385" s="18">
        <v>44773</v>
      </c>
      <c r="D385" s="20" t="s">
        <v>3</v>
      </c>
      <c r="E385" s="20" t="s">
        <v>17</v>
      </c>
      <c r="F385" s="21">
        <v>0</v>
      </c>
      <c r="G385" s="21">
        <v>0.2</v>
      </c>
      <c r="H385" s="25">
        <v>0</v>
      </c>
      <c r="I385" s="23"/>
      <c r="J385" s="23"/>
      <c r="K385" s="43"/>
      <c r="L385" s="43"/>
      <c r="M385" s="23"/>
      <c r="N385" s="23"/>
      <c r="O385" s="24"/>
      <c r="P385" s="24"/>
    </row>
    <row r="386" spans="1:16" x14ac:dyDescent="0.2">
      <c r="A386" s="18">
        <v>44760</v>
      </c>
      <c r="B386" s="18">
        <v>44773</v>
      </c>
      <c r="C386" s="18">
        <v>44773</v>
      </c>
      <c r="D386" s="20" t="s">
        <v>4</v>
      </c>
      <c r="E386" s="20" t="s">
        <v>17</v>
      </c>
      <c r="F386" s="21">
        <v>2.1</v>
      </c>
      <c r="G386" s="21">
        <v>0.7</v>
      </c>
      <c r="H386" s="25">
        <v>1.1000000000000001</v>
      </c>
      <c r="I386" s="23">
        <v>0.66800000000000004</v>
      </c>
      <c r="J386" s="23">
        <v>0.49099999999999999</v>
      </c>
      <c r="K386" s="43">
        <v>0.66666666666666674</v>
      </c>
      <c r="L386" s="43">
        <v>0.47619047619047616</v>
      </c>
      <c r="M386" s="23"/>
      <c r="N386" s="23"/>
      <c r="O386" s="24"/>
      <c r="P386" s="24"/>
    </row>
    <row r="387" spans="1:16" x14ac:dyDescent="0.2">
      <c r="A387" s="18">
        <v>44760</v>
      </c>
      <c r="B387" s="18">
        <v>44773</v>
      </c>
      <c r="C387" s="18">
        <v>44773</v>
      </c>
      <c r="D387" s="20" t="s">
        <v>5</v>
      </c>
      <c r="E387" s="20" t="s">
        <v>17</v>
      </c>
      <c r="F387" s="21">
        <v>13.6</v>
      </c>
      <c r="G387" s="21">
        <v>41.7</v>
      </c>
      <c r="H387" s="25">
        <v>4.8</v>
      </c>
      <c r="I387" s="23"/>
      <c r="J387" s="23">
        <v>0.64600000000000002</v>
      </c>
      <c r="K387" s="43">
        <v>-2.0661764705882355</v>
      </c>
      <c r="L387" s="43">
        <v>0.64705882352941169</v>
      </c>
      <c r="M387" s="23"/>
      <c r="N387" s="23"/>
      <c r="O387" s="24"/>
      <c r="P387" s="24"/>
    </row>
    <row r="388" spans="1:16" x14ac:dyDescent="0.2">
      <c r="A388" s="18">
        <v>44767</v>
      </c>
      <c r="B388" s="18">
        <v>44780</v>
      </c>
      <c r="C388" s="18">
        <v>44780</v>
      </c>
      <c r="D388" s="20" t="s">
        <v>3</v>
      </c>
      <c r="E388" s="20" t="s">
        <v>16</v>
      </c>
      <c r="F388" s="21">
        <v>2.1</v>
      </c>
      <c r="G388" s="21">
        <v>0.4</v>
      </c>
      <c r="H388" s="25">
        <v>0.7</v>
      </c>
      <c r="I388" s="23">
        <v>0.78900000000000003</v>
      </c>
      <c r="J388" s="23"/>
      <c r="K388" s="43">
        <v>0.80952380952380953</v>
      </c>
      <c r="L388" s="43">
        <v>0.66666666666666674</v>
      </c>
      <c r="M388" s="23"/>
      <c r="N388" s="23"/>
      <c r="O388" s="24"/>
      <c r="P388" s="24"/>
    </row>
    <row r="389" spans="1:16" x14ac:dyDescent="0.2">
      <c r="A389" s="18">
        <v>44767</v>
      </c>
      <c r="B389" s="18">
        <v>44780</v>
      </c>
      <c r="C389" s="18">
        <v>44780</v>
      </c>
      <c r="D389" s="20" t="s">
        <v>4</v>
      </c>
      <c r="E389" s="20" t="s">
        <v>16</v>
      </c>
      <c r="F389" s="21">
        <v>3.8</v>
      </c>
      <c r="G389" s="21">
        <v>5.4</v>
      </c>
      <c r="H389" s="25">
        <v>2.9</v>
      </c>
      <c r="I389" s="23"/>
      <c r="J389" s="23">
        <v>0.217</v>
      </c>
      <c r="K389" s="43">
        <v>-0.42105263157894757</v>
      </c>
      <c r="L389" s="43">
        <v>0.23684210526315785</v>
      </c>
      <c r="M389" s="23"/>
      <c r="N389" s="23"/>
      <c r="O389" s="24"/>
      <c r="P389" s="24"/>
    </row>
    <row r="390" spans="1:16" x14ac:dyDescent="0.2">
      <c r="A390" s="18">
        <v>44767</v>
      </c>
      <c r="B390" s="18">
        <v>44780</v>
      </c>
      <c r="C390" s="18">
        <v>44780</v>
      </c>
      <c r="D390" s="20" t="s">
        <v>5</v>
      </c>
      <c r="E390" s="20" t="s">
        <v>16</v>
      </c>
      <c r="F390" s="21">
        <v>70.900000000000006</v>
      </c>
      <c r="G390" s="21">
        <v>217</v>
      </c>
      <c r="H390" s="25">
        <v>36.1</v>
      </c>
      <c r="I390" s="23"/>
      <c r="J390" s="23">
        <v>0.49099999999999999</v>
      </c>
      <c r="K390" s="43">
        <v>-2.0606488011283495</v>
      </c>
      <c r="L390" s="43">
        <v>0.4908321579689704</v>
      </c>
      <c r="M390" s="23"/>
      <c r="N390" s="23"/>
      <c r="O390" s="24"/>
      <c r="P390" s="24"/>
    </row>
    <row r="391" spans="1:16" x14ac:dyDescent="0.2">
      <c r="A391" s="18">
        <v>44767</v>
      </c>
      <c r="B391" s="18">
        <v>44780</v>
      </c>
      <c r="C391" s="18">
        <v>44780</v>
      </c>
      <c r="D391" s="20" t="s">
        <v>3</v>
      </c>
      <c r="E391" s="20" t="s">
        <v>17</v>
      </c>
      <c r="F391" s="21">
        <v>0</v>
      </c>
      <c r="G391" s="21">
        <v>0.2</v>
      </c>
      <c r="H391" s="21">
        <v>0</v>
      </c>
      <c r="I391" s="23"/>
      <c r="J391" s="23"/>
      <c r="K391" s="43"/>
      <c r="L391" s="43"/>
      <c r="M391" s="23"/>
      <c r="N391" s="23"/>
      <c r="O391" s="24"/>
      <c r="P391" s="24"/>
    </row>
    <row r="392" spans="1:16" x14ac:dyDescent="0.2">
      <c r="A392" s="18">
        <v>44767</v>
      </c>
      <c r="B392" s="18">
        <v>44780</v>
      </c>
      <c r="C392" s="18">
        <v>44780</v>
      </c>
      <c r="D392" s="20" t="s">
        <v>4</v>
      </c>
      <c r="E392" s="20" t="s">
        <v>17</v>
      </c>
      <c r="F392" s="21">
        <v>1.7</v>
      </c>
      <c r="G392" s="21">
        <v>1.3</v>
      </c>
      <c r="H392" s="21">
        <v>1.1000000000000001</v>
      </c>
      <c r="I392" s="23">
        <v>0.21099999999999999</v>
      </c>
      <c r="J392" s="34">
        <v>0.35599999999999998</v>
      </c>
      <c r="K392" s="43">
        <v>0.23529411764705876</v>
      </c>
      <c r="L392" s="43">
        <v>0.3529411764705882</v>
      </c>
      <c r="M392" s="34"/>
      <c r="N392" s="34"/>
      <c r="O392" s="24"/>
      <c r="P392" s="24"/>
    </row>
    <row r="393" spans="1:16" x14ac:dyDescent="0.2">
      <c r="A393" s="18">
        <v>44767</v>
      </c>
      <c r="B393" s="18">
        <v>44780</v>
      </c>
      <c r="C393" s="18">
        <v>44780</v>
      </c>
      <c r="D393" s="20" t="s">
        <v>5</v>
      </c>
      <c r="E393" s="20" t="s">
        <v>17</v>
      </c>
      <c r="F393" s="21">
        <v>7.3</v>
      </c>
      <c r="G393" s="21">
        <v>30.5</v>
      </c>
      <c r="H393" s="21">
        <v>4.2</v>
      </c>
      <c r="I393" s="23"/>
      <c r="J393" s="34">
        <v>0.42199999999999999</v>
      </c>
      <c r="K393" s="43">
        <v>-3.1780821917808222</v>
      </c>
      <c r="L393" s="43">
        <v>0.42465753424657526</v>
      </c>
      <c r="M393" s="34"/>
      <c r="N393" s="34"/>
      <c r="O393" s="24"/>
      <c r="P393" s="24"/>
    </row>
    <row r="394" spans="1:16" x14ac:dyDescent="0.2">
      <c r="A394" s="18">
        <v>44774</v>
      </c>
      <c r="B394" s="18">
        <v>44787</v>
      </c>
      <c r="C394" s="18">
        <v>44787</v>
      </c>
      <c r="D394" s="20" t="s">
        <v>3</v>
      </c>
      <c r="E394" s="20" t="s">
        <v>16</v>
      </c>
      <c r="F394" s="21">
        <v>1.6</v>
      </c>
      <c r="G394" s="21">
        <v>0.2</v>
      </c>
      <c r="H394" s="21">
        <v>0</v>
      </c>
      <c r="I394" s="33">
        <v>0.85899999999999999</v>
      </c>
      <c r="J394" s="23"/>
      <c r="K394" s="43">
        <v>0.875</v>
      </c>
      <c r="L394" s="43">
        <v>1</v>
      </c>
      <c r="M394" s="23"/>
      <c r="N394" s="23"/>
      <c r="O394" s="24"/>
      <c r="P394" s="24"/>
    </row>
    <row r="395" spans="1:16" x14ac:dyDescent="0.2">
      <c r="A395" s="18">
        <v>44774</v>
      </c>
      <c r="B395" s="18">
        <v>44787</v>
      </c>
      <c r="C395" s="18">
        <v>44787</v>
      </c>
      <c r="D395" s="20" t="s">
        <v>4</v>
      </c>
      <c r="E395" s="20" t="s">
        <v>16</v>
      </c>
      <c r="F395" s="21">
        <v>2.7</v>
      </c>
      <c r="G395" s="21">
        <v>4.3</v>
      </c>
      <c r="H395" s="21">
        <v>2.4</v>
      </c>
      <c r="I395" s="23"/>
      <c r="J395" s="34">
        <v>8.8999999999999996E-2</v>
      </c>
      <c r="K395" s="43">
        <v>-0.59259259259259234</v>
      </c>
      <c r="L395" s="43">
        <v>0.11111111111111116</v>
      </c>
      <c r="M395" s="34"/>
      <c r="N395" s="34"/>
      <c r="O395" s="24"/>
      <c r="P395" s="24"/>
    </row>
    <row r="396" spans="1:16" x14ac:dyDescent="0.2">
      <c r="A396" s="18">
        <v>44774</v>
      </c>
      <c r="B396" s="18">
        <v>44787</v>
      </c>
      <c r="C396" s="18">
        <v>44787</v>
      </c>
      <c r="D396" s="20" t="s">
        <v>5</v>
      </c>
      <c r="E396" s="20" t="s">
        <v>16</v>
      </c>
      <c r="F396" s="21">
        <v>54.6</v>
      </c>
      <c r="G396" s="21">
        <v>200.4</v>
      </c>
      <c r="H396" s="21">
        <v>29.4</v>
      </c>
      <c r="I396" s="23"/>
      <c r="J396" s="34">
        <v>0.46200000000000002</v>
      </c>
      <c r="K396" s="43">
        <v>-2.6703296703296702</v>
      </c>
      <c r="L396" s="43">
        <v>0.46153846153846156</v>
      </c>
      <c r="M396" s="34"/>
      <c r="N396" s="34"/>
      <c r="O396" s="24"/>
      <c r="P396" s="24"/>
    </row>
    <row r="397" spans="1:16" x14ac:dyDescent="0.2">
      <c r="A397" s="18">
        <v>44774</v>
      </c>
      <c r="B397" s="18">
        <v>44787</v>
      </c>
      <c r="C397" s="18">
        <v>44787</v>
      </c>
      <c r="D397" s="20" t="s">
        <v>3</v>
      </c>
      <c r="E397" s="20" t="s">
        <v>17</v>
      </c>
      <c r="F397" s="21">
        <v>0</v>
      </c>
      <c r="G397" s="21">
        <v>0</v>
      </c>
      <c r="H397" s="25">
        <v>0.7</v>
      </c>
      <c r="I397" s="23"/>
      <c r="J397" s="23"/>
      <c r="K397" s="43"/>
      <c r="L397" s="43"/>
      <c r="M397" s="23"/>
      <c r="N397" s="23"/>
      <c r="O397" s="24"/>
      <c r="P397" s="24"/>
    </row>
    <row r="398" spans="1:16" x14ac:dyDescent="0.2">
      <c r="A398" s="18">
        <v>44774</v>
      </c>
      <c r="B398" s="18">
        <v>44787</v>
      </c>
      <c r="C398" s="18">
        <v>44787</v>
      </c>
      <c r="D398" s="20" t="s">
        <v>4</v>
      </c>
      <c r="E398" s="20" t="s">
        <v>17</v>
      </c>
      <c r="F398" s="21">
        <v>1.3</v>
      </c>
      <c r="G398" s="21">
        <v>1.1000000000000001</v>
      </c>
      <c r="H398" s="25">
        <v>0.9</v>
      </c>
      <c r="I398" s="23">
        <v>0.14499999999999999</v>
      </c>
      <c r="J398" s="23">
        <v>0.34699999999999998</v>
      </c>
      <c r="K398" s="43">
        <v>0.15384615384615385</v>
      </c>
      <c r="L398" s="43">
        <v>0.30769230769230771</v>
      </c>
      <c r="M398" s="23"/>
      <c r="N398" s="23"/>
      <c r="O398" s="24"/>
      <c r="P398" s="24"/>
    </row>
    <row r="399" spans="1:16" x14ac:dyDescent="0.2">
      <c r="A399" s="18">
        <v>44774</v>
      </c>
      <c r="B399" s="18">
        <v>44787</v>
      </c>
      <c r="C399" s="18">
        <v>44787</v>
      </c>
      <c r="D399" s="20" t="s">
        <v>5</v>
      </c>
      <c r="E399" s="20" t="s">
        <v>17</v>
      </c>
      <c r="F399" s="21">
        <v>3.6</v>
      </c>
      <c r="G399" s="21">
        <v>24.9</v>
      </c>
      <c r="H399" s="25">
        <v>3.9</v>
      </c>
      <c r="I399" s="23"/>
      <c r="J399" s="23"/>
      <c r="K399" s="43"/>
      <c r="L399" s="43">
        <v>-8.3333333333333259E-2</v>
      </c>
      <c r="M399" s="23"/>
      <c r="N399" s="23"/>
      <c r="O399" s="24"/>
      <c r="P399" s="24"/>
    </row>
    <row r="400" spans="1:16" x14ac:dyDescent="0.2">
      <c r="A400" s="18">
        <v>44781</v>
      </c>
      <c r="B400" s="18">
        <v>44794</v>
      </c>
      <c r="C400" s="18">
        <v>44794</v>
      </c>
      <c r="D400" s="20" t="s">
        <v>3</v>
      </c>
      <c r="E400" s="20" t="s">
        <v>16</v>
      </c>
      <c r="F400" s="21">
        <v>0.5</v>
      </c>
      <c r="G400" s="21">
        <v>0.4</v>
      </c>
      <c r="H400" s="25">
        <v>0.7</v>
      </c>
      <c r="I400" s="23">
        <v>0.155</v>
      </c>
      <c r="J400" s="23"/>
      <c r="K400" s="43">
        <v>0.19999999999999996</v>
      </c>
      <c r="L400" s="43">
        <v>-0.39999999999999991</v>
      </c>
      <c r="M400" s="23"/>
      <c r="N400" s="23"/>
      <c r="O400" s="24"/>
      <c r="P400" s="24"/>
    </row>
    <row r="401" spans="1:16" x14ac:dyDescent="0.2">
      <c r="A401" s="18">
        <v>44781</v>
      </c>
      <c r="B401" s="18">
        <v>44794</v>
      </c>
      <c r="C401" s="18">
        <v>44794</v>
      </c>
      <c r="D401" s="20" t="s">
        <v>4</v>
      </c>
      <c r="E401" s="20" t="s">
        <v>16</v>
      </c>
      <c r="F401" s="21">
        <v>2.9</v>
      </c>
      <c r="G401" s="21">
        <v>3.2</v>
      </c>
      <c r="H401" s="25">
        <v>2.4</v>
      </c>
      <c r="I401" s="23"/>
      <c r="J401" s="23">
        <v>0.153</v>
      </c>
      <c r="K401" s="43">
        <v>-0.10344827586206895</v>
      </c>
      <c r="L401" s="43">
        <v>0.17241379310344829</v>
      </c>
      <c r="M401" s="23"/>
      <c r="N401" s="23"/>
      <c r="O401" s="24"/>
      <c r="P401" s="24"/>
    </row>
    <row r="402" spans="1:16" x14ac:dyDescent="0.2">
      <c r="A402" s="18">
        <v>44781</v>
      </c>
      <c r="B402" s="18">
        <v>44794</v>
      </c>
      <c r="C402" s="18">
        <v>44794</v>
      </c>
      <c r="D402" s="20" t="s">
        <v>5</v>
      </c>
      <c r="E402" s="20" t="s">
        <v>16</v>
      </c>
      <c r="F402" s="21">
        <v>38.200000000000003</v>
      </c>
      <c r="G402" s="21">
        <v>155.4</v>
      </c>
      <c r="H402" s="25">
        <v>24.3</v>
      </c>
      <c r="I402" s="23"/>
      <c r="J402" s="23">
        <v>0.36499999999999999</v>
      </c>
      <c r="K402" s="43">
        <v>-3.0680628272251305</v>
      </c>
      <c r="L402" s="43">
        <v>0.3638743455497383</v>
      </c>
      <c r="M402" s="23"/>
      <c r="N402" s="23"/>
      <c r="O402" s="24"/>
      <c r="P402" s="24"/>
    </row>
    <row r="403" spans="1:16" x14ac:dyDescent="0.2">
      <c r="A403" s="18">
        <v>44781</v>
      </c>
      <c r="B403" s="18">
        <v>44794</v>
      </c>
      <c r="C403" s="18">
        <v>44794</v>
      </c>
      <c r="D403" s="20" t="s">
        <v>3</v>
      </c>
      <c r="E403" s="20" t="s">
        <v>17</v>
      </c>
      <c r="F403" s="21">
        <v>0</v>
      </c>
      <c r="G403" s="21">
        <v>0</v>
      </c>
      <c r="H403" s="25">
        <v>0.7</v>
      </c>
      <c r="I403" s="23"/>
      <c r="J403" s="23"/>
      <c r="K403" s="43"/>
      <c r="L403" s="43"/>
      <c r="M403" s="23"/>
      <c r="N403" s="23"/>
      <c r="O403" s="24"/>
      <c r="P403" s="24"/>
    </row>
    <row r="404" spans="1:16" x14ac:dyDescent="0.2">
      <c r="A404" s="18">
        <v>44781</v>
      </c>
      <c r="B404" s="18">
        <v>44794</v>
      </c>
      <c r="C404" s="18">
        <v>44794</v>
      </c>
      <c r="D404" s="20" t="s">
        <v>4</v>
      </c>
      <c r="E404" s="20" t="s">
        <v>17</v>
      </c>
      <c r="F404" s="21">
        <v>1</v>
      </c>
      <c r="G404" s="21">
        <v>0.6</v>
      </c>
      <c r="H404" s="25">
        <v>0.6</v>
      </c>
      <c r="I404" s="23">
        <v>0.38600000000000001</v>
      </c>
      <c r="J404" s="23">
        <v>0.41299999999999998</v>
      </c>
      <c r="K404" s="43">
        <v>0.4</v>
      </c>
      <c r="L404" s="43">
        <v>0.4</v>
      </c>
      <c r="M404" s="23"/>
      <c r="N404" s="23"/>
      <c r="O404" s="24"/>
      <c r="P404" s="24"/>
    </row>
    <row r="405" spans="1:16" x14ac:dyDescent="0.2">
      <c r="A405" s="18">
        <v>44781</v>
      </c>
      <c r="B405" s="18">
        <v>44794</v>
      </c>
      <c r="C405" s="18">
        <v>44794</v>
      </c>
      <c r="D405" s="20" t="s">
        <v>5</v>
      </c>
      <c r="E405" s="20" t="s">
        <v>17</v>
      </c>
      <c r="F405" s="21">
        <v>4.5999999999999996</v>
      </c>
      <c r="G405" s="21">
        <v>21.5</v>
      </c>
      <c r="H405" s="25">
        <v>3.2</v>
      </c>
      <c r="I405" s="23"/>
      <c r="J405" s="23">
        <v>0.28899999999999998</v>
      </c>
      <c r="K405" s="43">
        <v>-3.6739130434782616</v>
      </c>
      <c r="L405" s="43">
        <v>0.30434782608695643</v>
      </c>
      <c r="M405" s="23"/>
      <c r="N405" s="23"/>
      <c r="O405" s="24"/>
      <c r="P405" s="24"/>
    </row>
    <row r="406" spans="1:16" x14ac:dyDescent="0.2">
      <c r="A406" s="18">
        <v>44788</v>
      </c>
      <c r="B406" s="18">
        <v>44801</v>
      </c>
      <c r="C406" s="18">
        <v>44801</v>
      </c>
      <c r="D406" s="20" t="s">
        <v>3</v>
      </c>
      <c r="E406" s="20" t="s">
        <v>16</v>
      </c>
      <c r="F406" s="21">
        <v>0</v>
      </c>
      <c r="G406" s="21">
        <v>0.4</v>
      </c>
      <c r="H406" s="25">
        <v>0.7</v>
      </c>
      <c r="I406" s="23"/>
      <c r="J406" s="23"/>
      <c r="K406" s="43"/>
      <c r="L406" s="43"/>
      <c r="M406" s="23"/>
      <c r="N406" s="23"/>
      <c r="O406" s="24"/>
      <c r="P406" s="24"/>
    </row>
    <row r="407" spans="1:16" x14ac:dyDescent="0.2">
      <c r="A407" s="18">
        <v>44788</v>
      </c>
      <c r="B407" s="18">
        <v>44801</v>
      </c>
      <c r="C407" s="18">
        <v>44801</v>
      </c>
      <c r="D407" s="20" t="s">
        <v>4</v>
      </c>
      <c r="E407" s="20" t="s">
        <v>16</v>
      </c>
      <c r="F407" s="21">
        <v>2.4</v>
      </c>
      <c r="G407" s="21">
        <v>3.1</v>
      </c>
      <c r="H407" s="25">
        <v>1.9</v>
      </c>
      <c r="I407" s="23"/>
      <c r="J407" s="23">
        <v>0.23100000000000001</v>
      </c>
      <c r="K407" s="43">
        <v>-0.29166666666666674</v>
      </c>
      <c r="L407" s="43">
        <v>0.20833333333333337</v>
      </c>
      <c r="M407" s="23"/>
      <c r="N407" s="23"/>
      <c r="O407" s="24"/>
      <c r="P407" s="24"/>
    </row>
    <row r="408" spans="1:16" x14ac:dyDescent="0.2">
      <c r="A408" s="18">
        <v>44788</v>
      </c>
      <c r="B408" s="18">
        <v>44801</v>
      </c>
      <c r="C408" s="18">
        <v>44801</v>
      </c>
      <c r="D408" s="20" t="s">
        <v>5</v>
      </c>
      <c r="E408" s="20" t="s">
        <v>16</v>
      </c>
      <c r="F408" s="21">
        <v>31.9</v>
      </c>
      <c r="G408" s="21">
        <v>109.1</v>
      </c>
      <c r="H408" s="25">
        <v>20.8</v>
      </c>
      <c r="I408" s="23"/>
      <c r="J408" s="23">
        <v>0.34699999999999998</v>
      </c>
      <c r="K408" s="43">
        <v>-2.4200626959247651</v>
      </c>
      <c r="L408" s="43">
        <v>0.34796238244514099</v>
      </c>
      <c r="M408" s="23"/>
      <c r="N408" s="23"/>
      <c r="O408" s="24"/>
      <c r="P408" s="24"/>
    </row>
    <row r="409" spans="1:16" x14ac:dyDescent="0.2">
      <c r="A409" s="18">
        <v>44788</v>
      </c>
      <c r="B409" s="18">
        <v>44801</v>
      </c>
      <c r="C409" s="18">
        <v>44801</v>
      </c>
      <c r="D409" s="20" t="s">
        <v>3</v>
      </c>
      <c r="E409" s="20" t="s">
        <v>17</v>
      </c>
      <c r="F409" s="21">
        <v>0</v>
      </c>
      <c r="G409" s="21">
        <v>0</v>
      </c>
      <c r="H409" s="25">
        <v>0.7</v>
      </c>
      <c r="I409" s="23"/>
      <c r="J409" s="23"/>
      <c r="K409" s="43"/>
      <c r="L409" s="43"/>
      <c r="M409" s="23"/>
      <c r="N409" s="23"/>
      <c r="O409" s="24"/>
      <c r="P409" s="24"/>
    </row>
    <row r="410" spans="1:16" x14ac:dyDescent="0.2">
      <c r="A410" s="18">
        <v>44788</v>
      </c>
      <c r="B410" s="18">
        <v>44801</v>
      </c>
      <c r="C410" s="18">
        <v>44801</v>
      </c>
      <c r="D410" s="20" t="s">
        <v>4</v>
      </c>
      <c r="E410" s="20" t="s">
        <v>17</v>
      </c>
      <c r="F410" s="21">
        <v>0.6</v>
      </c>
      <c r="G410" s="21">
        <v>0.4</v>
      </c>
      <c r="H410" s="25">
        <v>0.3</v>
      </c>
      <c r="I410" s="23">
        <v>0.21</v>
      </c>
      <c r="J410" s="23">
        <v>0.49099999999999999</v>
      </c>
      <c r="K410" s="43">
        <v>0.33333333333333326</v>
      </c>
      <c r="L410" s="43">
        <v>0.5</v>
      </c>
      <c r="M410" s="23"/>
      <c r="N410" s="23"/>
      <c r="O410" s="24"/>
      <c r="P410" s="24"/>
    </row>
    <row r="411" spans="1:16" x14ac:dyDescent="0.2">
      <c r="A411" s="18">
        <v>44788</v>
      </c>
      <c r="B411" s="18">
        <v>44801</v>
      </c>
      <c r="C411" s="18">
        <v>44801</v>
      </c>
      <c r="D411" s="20" t="s">
        <v>5</v>
      </c>
      <c r="E411" s="20" t="s">
        <v>17</v>
      </c>
      <c r="F411" s="21">
        <v>8.1999999999999993</v>
      </c>
      <c r="G411" s="21">
        <v>11.4</v>
      </c>
      <c r="H411" s="25">
        <v>2.7</v>
      </c>
      <c r="I411" s="23"/>
      <c r="J411" s="23">
        <v>0.67</v>
      </c>
      <c r="K411" s="43">
        <v>-0.39024390243902451</v>
      </c>
      <c r="L411" s="43">
        <v>0.6707317073170731</v>
      </c>
      <c r="M411" s="23"/>
      <c r="N411" s="23"/>
      <c r="O411" s="24"/>
      <c r="P411" s="24"/>
    </row>
    <row r="412" spans="1:16" x14ac:dyDescent="0.2">
      <c r="A412" s="18">
        <v>44795</v>
      </c>
      <c r="B412" s="18">
        <v>44808</v>
      </c>
      <c r="C412" s="18">
        <v>44808</v>
      </c>
      <c r="D412" s="20" t="s">
        <v>3</v>
      </c>
      <c r="E412" s="20" t="s">
        <v>16</v>
      </c>
      <c r="F412" s="21">
        <v>0.5</v>
      </c>
      <c r="G412" s="21">
        <v>0</v>
      </c>
      <c r="H412" s="25">
        <v>0</v>
      </c>
      <c r="I412" s="23">
        <v>1</v>
      </c>
      <c r="J412" s="23"/>
      <c r="K412" s="43">
        <v>1</v>
      </c>
      <c r="L412" s="43">
        <v>1</v>
      </c>
      <c r="M412" s="23"/>
      <c r="N412" s="23"/>
      <c r="O412" s="24"/>
      <c r="P412" s="24"/>
    </row>
    <row r="413" spans="1:16" x14ac:dyDescent="0.2">
      <c r="A413" s="18">
        <v>44795</v>
      </c>
      <c r="B413" s="18">
        <v>44808</v>
      </c>
      <c r="C413" s="18">
        <v>44808</v>
      </c>
      <c r="D413" s="20" t="s">
        <v>4</v>
      </c>
      <c r="E413" s="20" t="s">
        <v>16</v>
      </c>
      <c r="F413" s="21">
        <v>1.8</v>
      </c>
      <c r="G413" s="21">
        <v>2.1</v>
      </c>
      <c r="H413" s="25">
        <v>1.4</v>
      </c>
      <c r="I413" s="23"/>
      <c r="J413" s="23">
        <v>0.22700000000000001</v>
      </c>
      <c r="K413" s="43">
        <v>-0.16666666666666674</v>
      </c>
      <c r="L413" s="43">
        <v>0.22222222222222232</v>
      </c>
      <c r="M413" s="23"/>
      <c r="N413" s="23"/>
      <c r="O413" s="24"/>
      <c r="P413" s="24"/>
    </row>
    <row r="414" spans="1:16" x14ac:dyDescent="0.2">
      <c r="A414" s="18">
        <v>44795</v>
      </c>
      <c r="B414" s="18">
        <v>44808</v>
      </c>
      <c r="C414" s="18">
        <v>44808</v>
      </c>
      <c r="D414" s="20" t="s">
        <v>5</v>
      </c>
      <c r="E414" s="20" t="s">
        <v>16</v>
      </c>
      <c r="F414" s="21">
        <v>35.6</v>
      </c>
      <c r="G414" s="21">
        <v>97.9</v>
      </c>
      <c r="H414" s="25">
        <v>18</v>
      </c>
      <c r="I414" s="23"/>
      <c r="J414" s="23">
        <v>0.495</v>
      </c>
      <c r="K414" s="43">
        <v>-1.75</v>
      </c>
      <c r="L414" s="43">
        <v>0.4943820224719101</v>
      </c>
      <c r="M414" s="23"/>
      <c r="N414" s="23"/>
      <c r="O414" s="24"/>
      <c r="P414" s="24"/>
    </row>
    <row r="415" spans="1:16" x14ac:dyDescent="0.2">
      <c r="A415" s="18">
        <v>44795</v>
      </c>
      <c r="B415" s="18">
        <v>44808</v>
      </c>
      <c r="C415" s="18">
        <v>44808</v>
      </c>
      <c r="D415" s="20" t="s">
        <v>3</v>
      </c>
      <c r="E415" s="20" t="s">
        <v>17</v>
      </c>
      <c r="F415" s="21">
        <v>0</v>
      </c>
      <c r="G415" s="21">
        <v>0.2</v>
      </c>
      <c r="H415" s="25">
        <v>0.7</v>
      </c>
      <c r="I415" s="23"/>
      <c r="J415" s="23"/>
      <c r="K415" s="43"/>
      <c r="L415" s="43"/>
      <c r="M415" s="23"/>
      <c r="N415" s="23"/>
      <c r="O415" s="24"/>
      <c r="P415" s="24"/>
    </row>
    <row r="416" spans="1:16" x14ac:dyDescent="0.2">
      <c r="A416" s="18">
        <v>44795</v>
      </c>
      <c r="B416" s="18">
        <v>44808</v>
      </c>
      <c r="C416" s="18">
        <v>44808</v>
      </c>
      <c r="D416" s="20" t="s">
        <v>4</v>
      </c>
      <c r="E416" s="20" t="s">
        <v>17</v>
      </c>
      <c r="F416" s="21">
        <v>0.7</v>
      </c>
      <c r="G416" s="21">
        <v>0.3</v>
      </c>
      <c r="H416" s="25">
        <v>0.2</v>
      </c>
      <c r="I416" s="23">
        <v>0.60499999999999998</v>
      </c>
      <c r="J416" s="23">
        <v>0.69699999999999995</v>
      </c>
      <c r="K416" s="43">
        <v>0.5714285714285714</v>
      </c>
      <c r="L416" s="43">
        <v>0.71428571428571419</v>
      </c>
      <c r="M416" s="23"/>
      <c r="N416" s="23"/>
      <c r="O416" s="24"/>
      <c r="P416" s="24"/>
    </row>
    <row r="417" spans="1:16" x14ac:dyDescent="0.2">
      <c r="A417" s="18">
        <v>44795</v>
      </c>
      <c r="B417" s="18">
        <v>44808</v>
      </c>
      <c r="C417" s="18">
        <v>44808</v>
      </c>
      <c r="D417" s="20" t="s">
        <v>5</v>
      </c>
      <c r="E417" s="20" t="s">
        <v>17</v>
      </c>
      <c r="F417" s="21">
        <v>10.9</v>
      </c>
      <c r="G417" s="21">
        <v>10.199999999999999</v>
      </c>
      <c r="H417" s="25">
        <v>2.2000000000000002</v>
      </c>
      <c r="I417" s="23">
        <v>6.4000000000000001E-2</v>
      </c>
      <c r="J417" s="23">
        <v>0.79700000000000004</v>
      </c>
      <c r="K417" s="43">
        <v>6.4220183486238591E-2</v>
      </c>
      <c r="L417" s="43">
        <v>0.79816513761467889</v>
      </c>
      <c r="M417" s="23"/>
      <c r="N417" s="23"/>
      <c r="O417" s="24"/>
      <c r="P417" s="24"/>
    </row>
  </sheetData>
  <autoFilter ref="A1:L417" xr:uid="{757600FB-3D75-F342-8E08-C45B1894EE8C}"/>
  <pageMargins left="0.7" right="0.7" top="0.75" bottom="0.75" header="0.3" footer="0.3"/>
  <ignoredErrors>
    <ignoredError sqref="D2:D162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17E9-70D0-C54A-9268-282FB44BF26D}">
  <dimension ref="A1:M13"/>
  <sheetViews>
    <sheetView workbookViewId="0">
      <selection activeCell="D23" sqref="D23"/>
    </sheetView>
  </sheetViews>
  <sheetFormatPr baseColWidth="10" defaultRowHeight="16" x14ac:dyDescent="0.2"/>
  <sheetData>
    <row r="1" spans="1:13" s="2" customFormat="1" ht="93" customHeight="1" x14ac:dyDescent="0.2">
      <c r="A1" s="1" t="s">
        <v>0</v>
      </c>
      <c r="B1" s="1" t="s">
        <v>1</v>
      </c>
      <c r="C1" s="15" t="s">
        <v>2</v>
      </c>
      <c r="D1" s="2" t="s">
        <v>12</v>
      </c>
      <c r="E1" s="50" t="s">
        <v>14</v>
      </c>
      <c r="F1" s="3" t="s">
        <v>8</v>
      </c>
      <c r="G1" s="3" t="s">
        <v>9</v>
      </c>
      <c r="H1" s="4" t="s">
        <v>13</v>
      </c>
    </row>
    <row r="2" spans="1:13" s="6" customFormat="1" ht="15" x14ac:dyDescent="0.2">
      <c r="A2" s="13">
        <f t="shared" ref="A2:B4" si="0">A3-7</f>
        <v>44403</v>
      </c>
      <c r="B2" s="13">
        <f t="shared" si="0"/>
        <v>44409</v>
      </c>
      <c r="C2" s="16">
        <v>44409</v>
      </c>
      <c r="D2" s="11" t="s">
        <v>7</v>
      </c>
      <c r="E2" s="11" t="s">
        <v>15</v>
      </c>
      <c r="F2" s="11">
        <v>165.24</v>
      </c>
      <c r="G2" s="11">
        <v>30.35</v>
      </c>
      <c r="H2" s="12">
        <v>0.81632776567417098</v>
      </c>
      <c r="K2" s="8"/>
    </row>
    <row r="3" spans="1:13" s="6" customFormat="1" ht="15" x14ac:dyDescent="0.2">
      <c r="A3" s="13">
        <f t="shared" si="0"/>
        <v>44410</v>
      </c>
      <c r="B3" s="13">
        <f t="shared" si="0"/>
        <v>44416</v>
      </c>
      <c r="C3" s="16">
        <v>44416</v>
      </c>
      <c r="D3" s="11" t="s">
        <v>7</v>
      </c>
      <c r="E3" s="11" t="s">
        <v>15</v>
      </c>
      <c r="F3" s="11">
        <v>200.46</v>
      </c>
      <c r="G3" s="11">
        <v>38.89</v>
      </c>
      <c r="H3" s="12">
        <v>0.80599620871994404</v>
      </c>
      <c r="K3" s="8"/>
    </row>
    <row r="4" spans="1:13" s="6" customFormat="1" ht="15" x14ac:dyDescent="0.2">
      <c r="A4" s="13">
        <f>A5-7</f>
        <v>44417</v>
      </c>
      <c r="B4" s="13">
        <f t="shared" si="0"/>
        <v>44423</v>
      </c>
      <c r="C4" s="16">
        <v>44423</v>
      </c>
      <c r="D4" s="11" t="s">
        <v>7</v>
      </c>
      <c r="E4" s="11" t="s">
        <v>15</v>
      </c>
      <c r="F4" s="11">
        <v>230.38</v>
      </c>
      <c r="G4" s="11">
        <v>39.51</v>
      </c>
      <c r="H4" s="12">
        <v>0.8285007379112771</v>
      </c>
      <c r="K4" s="8"/>
    </row>
    <row r="5" spans="1:13" s="6" customFormat="1" ht="15" x14ac:dyDescent="0.2">
      <c r="A5" s="13">
        <v>44424</v>
      </c>
      <c r="B5" s="13">
        <v>44430</v>
      </c>
      <c r="C5" s="16">
        <v>44430</v>
      </c>
      <c r="D5" s="11" t="s">
        <v>7</v>
      </c>
      <c r="E5" s="11" t="s">
        <v>15</v>
      </c>
      <c r="F5" s="11">
        <v>265.62</v>
      </c>
      <c r="G5" s="11">
        <v>44.98</v>
      </c>
      <c r="H5" s="12">
        <v>0.83069999999999999</v>
      </c>
      <c r="K5" s="8"/>
    </row>
    <row r="6" spans="1:13" s="6" customFormat="1" ht="15" x14ac:dyDescent="0.2">
      <c r="A6" s="13">
        <v>44431</v>
      </c>
      <c r="B6" s="13">
        <v>44437</v>
      </c>
      <c r="C6" s="16">
        <v>44437</v>
      </c>
      <c r="D6" s="11" t="s">
        <v>7</v>
      </c>
      <c r="E6" s="11" t="s">
        <v>15</v>
      </c>
      <c r="F6" s="11">
        <v>264.95999999999998</v>
      </c>
      <c r="G6" s="11">
        <v>44.62</v>
      </c>
      <c r="H6" s="12">
        <v>0.83160000000000001</v>
      </c>
    </row>
    <row r="7" spans="1:13" s="6" customFormat="1" ht="15" x14ac:dyDescent="0.2">
      <c r="A7" s="13">
        <v>44438</v>
      </c>
      <c r="B7" s="13">
        <v>44444</v>
      </c>
      <c r="C7" s="16">
        <v>44444</v>
      </c>
      <c r="D7" s="11" t="s">
        <v>7</v>
      </c>
      <c r="E7" s="11" t="s">
        <v>15</v>
      </c>
      <c r="F7" s="11">
        <v>254.02</v>
      </c>
      <c r="G7" s="11">
        <v>49.29</v>
      </c>
      <c r="H7" s="12">
        <v>0.80589999999999995</v>
      </c>
      <c r="K7" s="7"/>
    </row>
    <row r="8" spans="1:13" s="6" customFormat="1" ht="15" x14ac:dyDescent="0.2">
      <c r="A8" s="13">
        <v>44445</v>
      </c>
      <c r="B8" s="13">
        <v>44451</v>
      </c>
      <c r="C8" s="16">
        <v>44451</v>
      </c>
      <c r="D8" s="11" t="s">
        <v>7</v>
      </c>
      <c r="E8" s="11" t="s">
        <v>15</v>
      </c>
      <c r="F8" s="11">
        <v>254.28</v>
      </c>
      <c r="G8" s="11">
        <v>47.35</v>
      </c>
      <c r="H8" s="12">
        <v>0.81379999999999997</v>
      </c>
    </row>
    <row r="9" spans="1:13" s="6" customFormat="1" ht="15" x14ac:dyDescent="0.2">
      <c r="A9" s="13">
        <v>44452</v>
      </c>
      <c r="B9" s="13">
        <v>44458</v>
      </c>
      <c r="C9" s="16">
        <v>44458</v>
      </c>
      <c r="D9" s="11" t="s">
        <v>7</v>
      </c>
      <c r="E9" s="11" t="s">
        <v>15</v>
      </c>
      <c r="F9" s="11">
        <v>285.99</v>
      </c>
      <c r="G9" s="11">
        <v>55.96</v>
      </c>
      <c r="H9" s="12">
        <v>0.80430000000000001</v>
      </c>
      <c r="K9" s="9"/>
      <c r="M9" s="10"/>
    </row>
    <row r="10" spans="1:13" s="6" customFormat="1" ht="15" x14ac:dyDescent="0.2">
      <c r="A10" s="13">
        <v>44459</v>
      </c>
      <c r="B10" s="13">
        <v>44465</v>
      </c>
      <c r="C10" s="16">
        <v>44465</v>
      </c>
      <c r="D10" s="11" t="s">
        <v>7</v>
      </c>
      <c r="E10" s="11" t="s">
        <v>15</v>
      </c>
      <c r="F10" s="11">
        <v>210.4</v>
      </c>
      <c r="G10" s="11">
        <v>56.65</v>
      </c>
      <c r="H10" s="12">
        <v>0.73070000000000002</v>
      </c>
    </row>
    <row r="11" spans="1:13" s="6" customFormat="1" ht="15" x14ac:dyDescent="0.2">
      <c r="A11" s="13">
        <v>44466</v>
      </c>
      <c r="B11" s="13">
        <v>44472</v>
      </c>
      <c r="C11" s="16">
        <v>44472</v>
      </c>
      <c r="D11" s="11" t="s">
        <v>7</v>
      </c>
      <c r="E11" s="11" t="s">
        <v>15</v>
      </c>
      <c r="F11" s="11">
        <v>243.73</v>
      </c>
      <c r="G11" s="11">
        <v>60.76</v>
      </c>
      <c r="H11" s="12">
        <v>0.75070000000000003</v>
      </c>
    </row>
    <row r="12" spans="1:13" s="6" customFormat="1" ht="15" x14ac:dyDescent="0.2">
      <c r="A12" s="13">
        <v>44473</v>
      </c>
      <c r="B12" s="13">
        <v>44479</v>
      </c>
      <c r="C12" s="16">
        <v>44479</v>
      </c>
      <c r="D12" s="11" t="s">
        <v>7</v>
      </c>
      <c r="E12" s="11" t="s">
        <v>15</v>
      </c>
      <c r="F12" s="11">
        <v>248.82</v>
      </c>
      <c r="G12" s="11">
        <v>75.78</v>
      </c>
      <c r="H12" s="12">
        <v>0.69540000000000002</v>
      </c>
    </row>
    <row r="13" spans="1:13" s="6" customFormat="1" ht="15" x14ac:dyDescent="0.2">
      <c r="A13" s="13">
        <v>44480</v>
      </c>
      <c r="B13" s="13">
        <v>44486</v>
      </c>
      <c r="C13" s="16">
        <v>44486</v>
      </c>
      <c r="D13" s="11" t="s">
        <v>7</v>
      </c>
      <c r="E13" s="11" t="s">
        <v>15</v>
      </c>
      <c r="F13" s="11">
        <v>377.26</v>
      </c>
      <c r="G13" s="11">
        <v>119.3</v>
      </c>
      <c r="H13" s="12">
        <v>0.68379999999999996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RR_BEL</vt:lpstr>
      <vt:lpstr>RR_ALL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Imane Jabari</dc:creator>
  <cp:lastModifiedBy>Imane Jabari</cp:lastModifiedBy>
  <dcterms:created xsi:type="dcterms:W3CDTF">2023-02-16T17:49:02Z</dcterms:created>
  <dcterms:modified xsi:type="dcterms:W3CDTF">2023-04-13T10:03:48Z</dcterms:modified>
</cp:coreProperties>
</file>