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GAS IMAN\SIstem Cerdas\UTS\"/>
    </mc:Choice>
  </mc:AlternateContent>
  <xr:revisionPtr revIDLastSave="0" documentId="13_ncr:1_{1BC80ABA-AA1A-4ADE-9C59-3010A7175E94}" xr6:coauthVersionLast="36" xr6:coauthVersionMax="36" xr10:uidLastSave="{00000000-0000-0000-0000-000000000000}"/>
  <bookViews>
    <workbookView xWindow="0" yWindow="0" windowWidth="15345" windowHeight="4470" xr2:uid="{8F9D2EC7-4C98-4C8A-9AEA-8BA897EAF3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8" i="1" l="1"/>
  <c r="O88" i="1"/>
  <c r="M88" i="1"/>
  <c r="J79" i="1"/>
  <c r="I79" i="1"/>
  <c r="H79" i="1"/>
  <c r="G79" i="1"/>
  <c r="F79" i="1"/>
  <c r="E79" i="1"/>
  <c r="C79" i="1"/>
  <c r="B79" i="1"/>
  <c r="A79" i="1"/>
  <c r="F72" i="1"/>
  <c r="J72" i="1"/>
  <c r="I72" i="1"/>
  <c r="H72" i="1"/>
  <c r="G72" i="1"/>
  <c r="E72" i="1"/>
  <c r="D72" i="1"/>
  <c r="C72" i="1"/>
  <c r="A72" i="1"/>
  <c r="H65" i="1"/>
  <c r="J65" i="1"/>
  <c r="I65" i="1"/>
  <c r="G65" i="1"/>
  <c r="E65" i="1"/>
  <c r="D65" i="1"/>
  <c r="C65" i="1"/>
  <c r="B65" i="1"/>
  <c r="A65" i="1"/>
  <c r="I58" i="1"/>
  <c r="G58" i="1"/>
  <c r="J58" i="1"/>
  <c r="F58" i="1"/>
  <c r="E58" i="1"/>
  <c r="D58" i="1"/>
  <c r="C58" i="1"/>
  <c r="B58" i="1"/>
  <c r="A58" i="1"/>
  <c r="G50" i="1"/>
  <c r="J50" i="1"/>
  <c r="H50" i="1"/>
  <c r="F50" i="1"/>
  <c r="E50" i="1"/>
  <c r="D50" i="1"/>
  <c r="C50" i="1"/>
  <c r="B50" i="1"/>
  <c r="A50" i="1"/>
  <c r="J43" i="1"/>
  <c r="I43" i="1"/>
  <c r="H43" i="1"/>
  <c r="F43" i="1"/>
  <c r="E43" i="1"/>
  <c r="D43" i="1"/>
  <c r="C43" i="1"/>
  <c r="B43" i="1"/>
  <c r="A43" i="1"/>
  <c r="I36" i="1"/>
  <c r="H36" i="1"/>
  <c r="G36" i="1"/>
  <c r="F36" i="1"/>
  <c r="E36" i="1"/>
  <c r="D36" i="1"/>
  <c r="C36" i="1"/>
  <c r="B36" i="1"/>
  <c r="A36" i="1"/>
  <c r="A29" i="1"/>
  <c r="J29" i="1"/>
  <c r="I29" i="1"/>
  <c r="H29" i="1"/>
  <c r="G29" i="1"/>
  <c r="F29" i="1"/>
  <c r="D29" i="1"/>
  <c r="C29" i="1"/>
  <c r="B29" i="1"/>
  <c r="J22" i="1"/>
  <c r="I22" i="1"/>
  <c r="H22" i="1"/>
  <c r="G22" i="1"/>
  <c r="F22" i="1"/>
  <c r="E22" i="1"/>
  <c r="D22" i="1"/>
  <c r="C22" i="1"/>
  <c r="B22" i="1"/>
  <c r="A23" i="1" s="1"/>
  <c r="J26" i="1" s="1"/>
  <c r="B15" i="1"/>
  <c r="D15" i="1"/>
  <c r="E15" i="1"/>
  <c r="F15" i="1"/>
  <c r="G15" i="1"/>
  <c r="H15" i="1"/>
  <c r="I15" i="1"/>
  <c r="J15" i="1"/>
  <c r="A15" i="1"/>
  <c r="A80" i="1" l="1"/>
  <c r="B83" i="1" s="1"/>
  <c r="I83" i="1"/>
  <c r="E83" i="1"/>
  <c r="D83" i="1"/>
  <c r="H83" i="1"/>
  <c r="A83" i="1"/>
  <c r="A73" i="1"/>
  <c r="F76" i="1"/>
  <c r="I76" i="1"/>
  <c r="G76" i="1"/>
  <c r="C76" i="1"/>
  <c r="E76" i="1"/>
  <c r="H76" i="1"/>
  <c r="J76" i="1"/>
  <c r="B76" i="1"/>
  <c r="D76" i="1"/>
  <c r="A76" i="1"/>
  <c r="A66" i="1"/>
  <c r="H69" i="1" s="1"/>
  <c r="I69" i="1"/>
  <c r="E69" i="1"/>
  <c r="J69" i="1"/>
  <c r="D69" i="1"/>
  <c r="A69" i="1"/>
  <c r="A59" i="1"/>
  <c r="I62" i="1" s="1"/>
  <c r="D62" i="1"/>
  <c r="H62" i="1"/>
  <c r="E62" i="1"/>
  <c r="J62" i="1"/>
  <c r="A51" i="1"/>
  <c r="B54" i="1"/>
  <c r="D54" i="1"/>
  <c r="F54" i="1"/>
  <c r="I54" i="1"/>
  <c r="G54" i="1"/>
  <c r="C54" i="1"/>
  <c r="E54" i="1"/>
  <c r="H54" i="1"/>
  <c r="J54" i="1"/>
  <c r="A54" i="1"/>
  <c r="A44" i="1"/>
  <c r="J47" i="1" s="1"/>
  <c r="I47" i="1"/>
  <c r="H47" i="1"/>
  <c r="A37" i="1"/>
  <c r="B40" i="1" s="1"/>
  <c r="D40" i="1"/>
  <c r="G40" i="1"/>
  <c r="C40" i="1"/>
  <c r="H40" i="1"/>
  <c r="A40" i="1"/>
  <c r="A16" i="1"/>
  <c r="A30" i="1"/>
  <c r="A33" i="1" s="1"/>
  <c r="B26" i="1"/>
  <c r="D26" i="1"/>
  <c r="F26" i="1"/>
  <c r="H26" i="1"/>
  <c r="A26" i="1"/>
  <c r="C26" i="1"/>
  <c r="E26" i="1"/>
  <c r="G26" i="1"/>
  <c r="I26" i="1"/>
  <c r="H19" i="1"/>
  <c r="J19" i="1"/>
  <c r="E19" i="1"/>
  <c r="A19" i="1"/>
  <c r="C19" i="1"/>
  <c r="G19" i="1"/>
  <c r="I19" i="1"/>
  <c r="B19" i="1"/>
  <c r="D19" i="1"/>
  <c r="F19" i="1"/>
  <c r="J83" i="1" l="1"/>
  <c r="F83" i="1"/>
  <c r="C83" i="1"/>
  <c r="G83" i="1"/>
  <c r="F69" i="1"/>
  <c r="B69" i="1"/>
  <c r="G69" i="1"/>
  <c r="C69" i="1"/>
  <c r="A62" i="1"/>
  <c r="G62" i="1"/>
  <c r="C62" i="1"/>
  <c r="F62" i="1"/>
  <c r="B62" i="1"/>
  <c r="D47" i="1"/>
  <c r="E47" i="1"/>
  <c r="A47" i="1"/>
  <c r="F47" i="1"/>
  <c r="B47" i="1"/>
  <c r="G47" i="1"/>
  <c r="C47" i="1"/>
  <c r="J40" i="1"/>
  <c r="F40" i="1"/>
  <c r="E40" i="1"/>
  <c r="I40" i="1"/>
  <c r="I33" i="1"/>
  <c r="B33" i="1"/>
  <c r="J33" i="1"/>
  <c r="E33" i="1"/>
  <c r="F33" i="1"/>
  <c r="G33" i="1"/>
  <c r="C33" i="1"/>
  <c r="H33" i="1"/>
  <c r="D33" i="1"/>
</calcChain>
</file>

<file path=xl/sharedStrings.xml><?xml version="1.0" encoding="utf-8"?>
<sst xmlns="http://schemas.openxmlformats.org/spreadsheetml/2006/main" count="166" uniqueCount="56">
  <si>
    <t>Titik</t>
  </si>
  <si>
    <t>A(15,5)</t>
  </si>
  <si>
    <t>B(10,30)</t>
  </si>
  <si>
    <t>C(5,10)</t>
  </si>
  <si>
    <t>D(15,20)</t>
  </si>
  <si>
    <t>E(25,10)</t>
  </si>
  <si>
    <t>F(30,20)</t>
  </si>
  <si>
    <t>G(45,5)</t>
  </si>
  <si>
    <t>H(35,30)</t>
  </si>
  <si>
    <t>I(45,25)</t>
  </si>
  <si>
    <t>J(40,10)</t>
  </si>
  <si>
    <t>Langkah 3:</t>
  </si>
  <si>
    <t>Probabilitas perkota dari semut Ke-1</t>
  </si>
  <si>
    <t>Probabilitas perkota dari semut Ke-2</t>
  </si>
  <si>
    <t>TITIK A</t>
  </si>
  <si>
    <t>TITIK B</t>
  </si>
  <si>
    <t>TITIK C</t>
  </si>
  <si>
    <t>TITIK D</t>
  </si>
  <si>
    <t>TITIK E</t>
  </si>
  <si>
    <t>TITIK F</t>
  </si>
  <si>
    <t>TITIK G</t>
  </si>
  <si>
    <t>TITIK H</t>
  </si>
  <si>
    <t>TITIK I</t>
  </si>
  <si>
    <t>TITIK J</t>
  </si>
  <si>
    <t>Probabilitas perkota dari semut Ke-3</t>
  </si>
  <si>
    <t>untuk semut Ke-1 titik awal di kota C</t>
  </si>
  <si>
    <t>untuk semut Ke-2 titik awal di kota A</t>
  </si>
  <si>
    <t>untuk semut Ke-3 titik awal di kota E</t>
  </si>
  <si>
    <t>untuk semut Ke-4 titik awal di kota J</t>
  </si>
  <si>
    <t>Probabilitas perkota dari semut Ke-4</t>
  </si>
  <si>
    <t>Probabilitas perkota dari semut Ke-5</t>
  </si>
  <si>
    <t>untuk semut Ke-5 titik awal di kota G</t>
  </si>
  <si>
    <t>untuk semut Ke-6 titik awal di kota I</t>
  </si>
  <si>
    <t>Probabilitas perkota dari semut Ke-6</t>
  </si>
  <si>
    <t>untuk semut Ke-7 titik awal di kota H</t>
  </si>
  <si>
    <t>Probabilitas perkota dari semut Ke-7</t>
  </si>
  <si>
    <t>untuk semut Ke-8 titik awal di kota F</t>
  </si>
  <si>
    <t>Probabilitas perkota dari semut Ke-8</t>
  </si>
  <si>
    <t>untuk semut Ke-9 titik awal di kota B</t>
  </si>
  <si>
    <t>Probabilitas perkota dari semut Ke-9</t>
  </si>
  <si>
    <t>untuk semut Ke-10 titik awal di kota D</t>
  </si>
  <si>
    <t>Probabilitas perkota dari semut Ke-10</t>
  </si>
  <si>
    <t>Semut Ke-</t>
  </si>
  <si>
    <t>Titik Saat ini</t>
  </si>
  <si>
    <t>Probabilitas Pilihan Titik Selanjutnya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</si>
  <si>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</si>
  <si>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</si>
  <si>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</si>
  <si>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</si>
  <si>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</si>
  <si>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</si>
  <si>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</si>
  <si>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</si>
  <si>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</si>
  <si>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</si>
  <si>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Jarak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</si>
</sst>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0" xfId="0" applyFont="1" applyFill="1" applyBorder="1" applyAlignment="1">
      <alignment vertical="center" wrapText="1"/>
    </xf>
    <xf numFmtId="168" fontId="0" fillId="0" borderId="0" xfId="0" applyNumberFormat="1"/>
    <xf numFmtId="168" fontId="1" fillId="0" borderId="0" xfId="0" applyNumberFormat="1" applyFont="1" applyFill="1" applyBorder="1" applyAlignment="1">
      <alignment horizontal="right" vertical="center" wrapText="1"/>
    </xf>
    <xf numFmtId="0" fontId="0" fillId="0" borderId="5" xfId="0" applyBorder="1"/>
    <xf numFmtId="168" fontId="0" fillId="0" borderId="5" xfId="0" applyNumberFormat="1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9CE09-A6AC-465E-B116-576B8318BA07}">
  <dimension ref="A1:P97"/>
  <sheetViews>
    <sheetView tabSelected="1" topLeftCell="A84" workbookViewId="0">
      <selection activeCell="P88" sqref="P88"/>
    </sheetView>
  </sheetViews>
  <sheetFormatPr defaultRowHeight="15" x14ac:dyDescent="0.25"/>
  <cols>
    <col min="1" max="1" width="10.140625" customWidth="1"/>
    <col min="2" max="2" width="11.7109375" customWidth="1"/>
    <col min="3" max="3" width="11.5703125" bestFit="1" customWidth="1"/>
  </cols>
  <sheetData>
    <row r="1" spans="1:11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5.75" thickBot="1" x14ac:dyDescent="0.3">
      <c r="A2" s="3" t="s">
        <v>1</v>
      </c>
      <c r="B2" s="4">
        <v>0</v>
      </c>
      <c r="C2" s="4">
        <v>25.5</v>
      </c>
      <c r="D2" s="4">
        <v>11.18</v>
      </c>
      <c r="E2" s="4">
        <v>15</v>
      </c>
      <c r="F2" s="4">
        <v>11.18</v>
      </c>
      <c r="G2" s="4">
        <v>21.21</v>
      </c>
      <c r="H2" s="4">
        <v>30</v>
      </c>
      <c r="I2" s="4">
        <v>32.020000000000003</v>
      </c>
      <c r="J2" s="4">
        <v>36.06</v>
      </c>
      <c r="K2" s="4">
        <v>25.5</v>
      </c>
    </row>
    <row r="3" spans="1:11" ht="15.75" thickBot="1" x14ac:dyDescent="0.3">
      <c r="A3" s="3" t="s">
        <v>2</v>
      </c>
      <c r="B3" s="4">
        <v>25.5</v>
      </c>
      <c r="C3" s="4">
        <v>0</v>
      </c>
      <c r="D3" s="4">
        <v>20.62</v>
      </c>
      <c r="E3" s="4">
        <v>11.18</v>
      </c>
      <c r="F3" s="4">
        <v>25</v>
      </c>
      <c r="G3" s="4">
        <v>22.36</v>
      </c>
      <c r="H3" s="4">
        <v>43.01</v>
      </c>
      <c r="I3" s="4">
        <v>25</v>
      </c>
      <c r="J3" s="4">
        <v>35.36</v>
      </c>
      <c r="K3" s="4">
        <v>36.06</v>
      </c>
    </row>
    <row r="4" spans="1:11" ht="15.75" thickBot="1" x14ac:dyDescent="0.3">
      <c r="A4" s="3" t="s">
        <v>3</v>
      </c>
      <c r="B4" s="4">
        <v>11.18</v>
      </c>
      <c r="C4" s="4">
        <v>20.62</v>
      </c>
      <c r="D4" s="4">
        <v>0</v>
      </c>
      <c r="E4" s="4">
        <v>14.14</v>
      </c>
      <c r="F4" s="4">
        <v>20</v>
      </c>
      <c r="G4" s="4">
        <v>26.93</v>
      </c>
      <c r="H4" s="4">
        <v>40.31</v>
      </c>
      <c r="I4" s="4">
        <v>36.06</v>
      </c>
      <c r="J4" s="4">
        <v>42.72</v>
      </c>
      <c r="K4" s="4">
        <v>35</v>
      </c>
    </row>
    <row r="5" spans="1:11" ht="15.75" thickBot="1" x14ac:dyDescent="0.3">
      <c r="A5" s="3" t="s">
        <v>4</v>
      </c>
      <c r="B5" s="4">
        <v>15</v>
      </c>
      <c r="C5" s="4">
        <v>11.18</v>
      </c>
      <c r="D5" s="4">
        <v>14.14</v>
      </c>
      <c r="E5" s="4">
        <v>0</v>
      </c>
      <c r="F5" s="4">
        <v>14.14</v>
      </c>
      <c r="G5" s="4">
        <v>15</v>
      </c>
      <c r="H5" s="4">
        <v>33.54</v>
      </c>
      <c r="I5" s="4">
        <v>22.36</v>
      </c>
      <c r="J5" s="4">
        <v>30.41</v>
      </c>
      <c r="K5" s="4">
        <v>26.93</v>
      </c>
    </row>
    <row r="6" spans="1:11" ht="15.75" thickBot="1" x14ac:dyDescent="0.3">
      <c r="A6" s="3" t="s">
        <v>5</v>
      </c>
      <c r="B6" s="4">
        <v>11.18</v>
      </c>
      <c r="C6" s="4">
        <v>25</v>
      </c>
      <c r="D6" s="4">
        <v>20</v>
      </c>
      <c r="E6" s="4">
        <v>14.14</v>
      </c>
      <c r="F6" s="4">
        <v>0</v>
      </c>
      <c r="G6" s="4">
        <v>11.18</v>
      </c>
      <c r="H6" s="4">
        <v>20.62</v>
      </c>
      <c r="I6" s="4">
        <v>22.36</v>
      </c>
      <c r="J6" s="4">
        <v>25</v>
      </c>
      <c r="K6" s="4">
        <v>15</v>
      </c>
    </row>
    <row r="7" spans="1:11" ht="15.75" thickBot="1" x14ac:dyDescent="0.3">
      <c r="A7" s="3" t="s">
        <v>6</v>
      </c>
      <c r="B7" s="4">
        <v>21.21</v>
      </c>
      <c r="C7" s="4">
        <v>22.36</v>
      </c>
      <c r="D7" s="4">
        <v>26.93</v>
      </c>
      <c r="E7" s="4">
        <v>15</v>
      </c>
      <c r="F7" s="4">
        <v>11.18</v>
      </c>
      <c r="G7" s="4">
        <v>0</v>
      </c>
      <c r="H7" s="4">
        <v>21.21</v>
      </c>
      <c r="I7" s="4">
        <v>11.18</v>
      </c>
      <c r="J7" s="4">
        <v>15.81</v>
      </c>
      <c r="K7" s="4">
        <v>14.14</v>
      </c>
    </row>
    <row r="8" spans="1:11" ht="15.75" thickBot="1" x14ac:dyDescent="0.3">
      <c r="A8" s="3" t="s">
        <v>7</v>
      </c>
      <c r="B8" s="4">
        <v>30</v>
      </c>
      <c r="C8" s="4">
        <v>43.01</v>
      </c>
      <c r="D8" s="4">
        <v>40.31</v>
      </c>
      <c r="E8" s="4">
        <v>33.54</v>
      </c>
      <c r="F8" s="4">
        <v>20.62</v>
      </c>
      <c r="G8" s="4">
        <v>21.21</v>
      </c>
      <c r="H8" s="4">
        <v>0</v>
      </c>
      <c r="I8" s="4">
        <v>26.93</v>
      </c>
      <c r="J8" s="4">
        <v>20</v>
      </c>
      <c r="K8" s="4">
        <v>7.07</v>
      </c>
    </row>
    <row r="9" spans="1:11" ht="15.75" thickBot="1" x14ac:dyDescent="0.3">
      <c r="A9" s="3" t="s">
        <v>8</v>
      </c>
      <c r="B9" s="4">
        <v>32.020000000000003</v>
      </c>
      <c r="C9" s="4">
        <v>25</v>
      </c>
      <c r="D9" s="4">
        <v>36.06</v>
      </c>
      <c r="E9" s="4">
        <v>22.36</v>
      </c>
      <c r="F9" s="4">
        <v>22.36</v>
      </c>
      <c r="G9" s="4">
        <v>11.18</v>
      </c>
      <c r="H9" s="4">
        <v>26.93</v>
      </c>
      <c r="I9" s="4">
        <v>0</v>
      </c>
      <c r="J9" s="4">
        <v>11.18</v>
      </c>
      <c r="K9" s="4">
        <v>20.62</v>
      </c>
    </row>
    <row r="10" spans="1:11" ht="15.75" thickBot="1" x14ac:dyDescent="0.3">
      <c r="A10" s="3" t="s">
        <v>9</v>
      </c>
      <c r="B10" s="4">
        <v>36.06</v>
      </c>
      <c r="C10" s="4">
        <v>35.36</v>
      </c>
      <c r="D10" s="4">
        <v>42.72</v>
      </c>
      <c r="E10" s="4">
        <v>30.41</v>
      </c>
      <c r="F10" s="4">
        <v>25</v>
      </c>
      <c r="G10" s="4">
        <v>15.81</v>
      </c>
      <c r="H10" s="4">
        <v>20</v>
      </c>
      <c r="I10" s="4">
        <v>11.18</v>
      </c>
      <c r="J10" s="4">
        <v>0</v>
      </c>
      <c r="K10" s="4">
        <v>15.81</v>
      </c>
    </row>
    <row r="11" spans="1:11" ht="15.75" thickBot="1" x14ac:dyDescent="0.3">
      <c r="A11" s="3" t="s">
        <v>10</v>
      </c>
      <c r="B11" s="4">
        <v>25.5</v>
      </c>
      <c r="C11" s="4">
        <v>36.06</v>
      </c>
      <c r="D11" s="4">
        <v>35</v>
      </c>
      <c r="E11" s="4">
        <v>26.93</v>
      </c>
      <c r="F11" s="4">
        <v>15</v>
      </c>
      <c r="G11" s="4">
        <v>14.14</v>
      </c>
      <c r="H11" s="4">
        <v>7.07</v>
      </c>
      <c r="I11" s="4">
        <v>20.62</v>
      </c>
      <c r="J11" s="4">
        <v>15.81</v>
      </c>
      <c r="K11" s="4">
        <v>0</v>
      </c>
    </row>
    <row r="13" spans="1:11" x14ac:dyDescent="0.25">
      <c r="A13" s="5" t="s">
        <v>11</v>
      </c>
    </row>
    <row r="14" spans="1:11" x14ac:dyDescent="0.25">
      <c r="A14" t="s">
        <v>25</v>
      </c>
    </row>
    <row r="15" spans="1:11" x14ac:dyDescent="0.25">
      <c r="A15" s="6">
        <f>1*(1/B4)</f>
        <v>8.9445438282647588E-2</v>
      </c>
      <c r="B15" s="6">
        <f>1*(1/C4)</f>
        <v>4.8496605237633363E-2</v>
      </c>
      <c r="C15" s="7">
        <v>0</v>
      </c>
      <c r="D15" s="6">
        <f>1*(1/E4)</f>
        <v>7.0721357850070721E-2</v>
      </c>
      <c r="E15" s="6">
        <f>1*(1/F4)</f>
        <v>0.05</v>
      </c>
      <c r="F15" s="6">
        <f>1*(1/G4)</f>
        <v>3.7133308577794281E-2</v>
      </c>
      <c r="G15" s="6">
        <f>1*(1/H4)</f>
        <v>2.4807740014884644E-2</v>
      </c>
      <c r="H15" s="6">
        <f>1*(1/I4)</f>
        <v>2.7731558513588463E-2</v>
      </c>
      <c r="I15" s="6">
        <f>1*(1/J4)</f>
        <v>2.3408239700374533E-2</v>
      </c>
      <c r="J15" s="6">
        <f>1*(1/K4)</f>
        <v>2.8571428571428571E-2</v>
      </c>
    </row>
    <row r="16" spans="1:11" x14ac:dyDescent="0.25">
      <c r="A16" s="6">
        <f>SUM(A15:I15)</f>
        <v>0.37174424817699359</v>
      </c>
    </row>
    <row r="17" spans="1:10" x14ac:dyDescent="0.25">
      <c r="A17" t="s">
        <v>12</v>
      </c>
    </row>
    <row r="18" spans="1:10" x14ac:dyDescent="0.25">
      <c r="A18" s="8" t="s">
        <v>14</v>
      </c>
      <c r="B18" s="8" t="s">
        <v>15</v>
      </c>
      <c r="C18" s="8" t="s">
        <v>16</v>
      </c>
      <c r="D18" s="8" t="s">
        <v>17</v>
      </c>
      <c r="E18" s="8" t="s">
        <v>18</v>
      </c>
      <c r="F18" s="8" t="s">
        <v>19</v>
      </c>
      <c r="G18" s="8" t="s">
        <v>20</v>
      </c>
      <c r="H18" s="8" t="s">
        <v>21</v>
      </c>
      <c r="I18" s="8" t="s">
        <v>22</v>
      </c>
      <c r="J18" s="8" t="s">
        <v>23</v>
      </c>
    </row>
    <row r="19" spans="1:10" x14ac:dyDescent="0.25">
      <c r="A19" s="9">
        <f>A15/A16</f>
        <v>0.24061014722159504</v>
      </c>
      <c r="B19" s="9">
        <f>B15/A16</f>
        <v>0.13045690814439537</v>
      </c>
      <c r="C19" s="9">
        <f>C15/A16</f>
        <v>0</v>
      </c>
      <c r="D19" s="9">
        <f>D15/A16</f>
        <v>0.19024196930250584</v>
      </c>
      <c r="E19" s="9">
        <f>E15/A16</f>
        <v>0.13450107229687164</v>
      </c>
      <c r="F19" s="9">
        <f>F15/A16</f>
        <v>9.988939643287903E-2</v>
      </c>
      <c r="G19" s="9">
        <f>G15/A16</f>
        <v>6.6733352665279896E-2</v>
      </c>
      <c r="H19" s="9">
        <f>H15/A16</f>
        <v>7.4598487130821747E-2</v>
      </c>
      <c r="I19" s="9">
        <f>I15/A16</f>
        <v>6.296866680565151E-2</v>
      </c>
      <c r="J19" s="9">
        <f>J15/A16</f>
        <v>7.6857755598212354E-2</v>
      </c>
    </row>
    <row r="21" spans="1:10" x14ac:dyDescent="0.25">
      <c r="A21" t="s">
        <v>26</v>
      </c>
    </row>
    <row r="22" spans="1:10" x14ac:dyDescent="0.25">
      <c r="A22" s="6">
        <v>0</v>
      </c>
      <c r="B22" s="6">
        <f>1*(1/C2)</f>
        <v>3.9215686274509803E-2</v>
      </c>
      <c r="C22" s="7">
        <f>1*(1/D2)</f>
        <v>8.9445438282647588E-2</v>
      </c>
      <c r="D22" s="6">
        <f>1*(1/E2)</f>
        <v>6.6666666666666666E-2</v>
      </c>
      <c r="E22" s="6">
        <f>1*(1/F2)</f>
        <v>8.9445438282647588E-2</v>
      </c>
      <c r="F22" s="6">
        <f>1*(1/G2)</f>
        <v>4.7147571900047147E-2</v>
      </c>
      <c r="G22" s="6">
        <f>1*(1/H2)</f>
        <v>3.3333333333333333E-2</v>
      </c>
      <c r="H22" s="6">
        <f>1*(1/I2)</f>
        <v>3.1230480949406617E-2</v>
      </c>
      <c r="I22" s="6">
        <f>1*(1/J2)</f>
        <v>2.7731558513588463E-2</v>
      </c>
      <c r="J22" s="6">
        <f>1*(1/K2)</f>
        <v>3.9215686274509803E-2</v>
      </c>
    </row>
    <row r="23" spans="1:10" x14ac:dyDescent="0.25">
      <c r="A23" s="6">
        <f>SUM(A22:I22)</f>
        <v>0.42421617420284718</v>
      </c>
    </row>
    <row r="24" spans="1:10" x14ac:dyDescent="0.25">
      <c r="A24" t="s">
        <v>13</v>
      </c>
    </row>
    <row r="25" spans="1:10" x14ac:dyDescent="0.25">
      <c r="A25" s="8" t="s">
        <v>14</v>
      </c>
      <c r="B25" s="8" t="s">
        <v>15</v>
      </c>
      <c r="C25" s="8" t="s">
        <v>16</v>
      </c>
      <c r="D25" s="8" t="s">
        <v>17</v>
      </c>
      <c r="E25" s="8" t="s">
        <v>18</v>
      </c>
      <c r="F25" s="8" t="s">
        <v>19</v>
      </c>
      <c r="G25" s="8" t="s">
        <v>20</v>
      </c>
      <c r="H25" s="8" t="s">
        <v>21</v>
      </c>
      <c r="I25" s="8" t="s">
        <v>22</v>
      </c>
      <c r="J25" s="8" t="s">
        <v>23</v>
      </c>
    </row>
    <row r="26" spans="1:10" x14ac:dyDescent="0.25">
      <c r="A26" s="9">
        <f>A22/A23</f>
        <v>0</v>
      </c>
      <c r="B26" s="9">
        <f>B22/A23</f>
        <v>9.2442694690273788E-2</v>
      </c>
      <c r="C26" s="9">
        <f>C22/A23</f>
        <v>0.21084872223631321</v>
      </c>
      <c r="D26" s="9">
        <f>D22/A23</f>
        <v>0.15715258097346543</v>
      </c>
      <c r="E26" s="9">
        <f>E22/A23</f>
        <v>0.21084872223631321</v>
      </c>
      <c r="F26" s="9">
        <f>F22/A23</f>
        <v>0.11114043916086665</v>
      </c>
      <c r="G26" s="9">
        <f>G22/A23</f>
        <v>7.8576290486732717E-2</v>
      </c>
      <c r="H26" s="9">
        <f>H22/A23</f>
        <v>7.3619260293628405E-2</v>
      </c>
      <c r="I26" s="9">
        <f>I22/A23</f>
        <v>6.5371289922406595E-2</v>
      </c>
      <c r="J26" s="9">
        <f>J22/A23</f>
        <v>9.2442694690273788E-2</v>
      </c>
    </row>
    <row r="28" spans="1:10" x14ac:dyDescent="0.25">
      <c r="A28" t="s">
        <v>27</v>
      </c>
    </row>
    <row r="29" spans="1:10" x14ac:dyDescent="0.25">
      <c r="A29" s="6">
        <f>1*(1/B6)</f>
        <v>8.9445438282647588E-2</v>
      </c>
      <c r="B29" s="6">
        <f>1*(1/C6)</f>
        <v>0.04</v>
      </c>
      <c r="C29" s="7">
        <f>1*(1/D6)</f>
        <v>0.05</v>
      </c>
      <c r="D29" s="6">
        <f>1*(1/E6)</f>
        <v>7.0721357850070721E-2</v>
      </c>
      <c r="E29" s="6">
        <v>0</v>
      </c>
      <c r="F29" s="6">
        <f>1*(1/G6)</f>
        <v>8.9445438282647588E-2</v>
      </c>
      <c r="G29" s="6">
        <f>1*(1/H6)</f>
        <v>4.8496605237633363E-2</v>
      </c>
      <c r="H29" s="6">
        <f>1*(1/I6)</f>
        <v>4.4722719141323794E-2</v>
      </c>
      <c r="I29" s="6">
        <f>1*(1/J6)</f>
        <v>0.04</v>
      </c>
      <c r="J29" s="6">
        <f>1*(1/K6)</f>
        <v>6.6666666666666666E-2</v>
      </c>
    </row>
    <row r="30" spans="1:10" x14ac:dyDescent="0.25">
      <c r="A30" s="6">
        <f>SUM(A29:I29)</f>
        <v>0.47283155879432309</v>
      </c>
    </row>
    <row r="31" spans="1:10" x14ac:dyDescent="0.25">
      <c r="A31" t="s">
        <v>24</v>
      </c>
    </row>
    <row r="32" spans="1:10" x14ac:dyDescent="0.25">
      <c r="A32" s="8" t="s">
        <v>14</v>
      </c>
      <c r="B32" s="8" t="s">
        <v>15</v>
      </c>
      <c r="C32" s="8" t="s">
        <v>16</v>
      </c>
      <c r="D32" s="8" t="s">
        <v>17</v>
      </c>
      <c r="E32" s="8" t="s">
        <v>18</v>
      </c>
      <c r="F32" s="8" t="s">
        <v>19</v>
      </c>
      <c r="G32" s="8" t="s">
        <v>20</v>
      </c>
      <c r="H32" s="8" t="s">
        <v>21</v>
      </c>
      <c r="I32" s="8" t="s">
        <v>22</v>
      </c>
      <c r="J32" s="8" t="s">
        <v>23</v>
      </c>
    </row>
    <row r="33" spans="1:10" x14ac:dyDescent="0.25">
      <c r="A33" s="9">
        <f>A29/A30</f>
        <v>0.18916977223501158</v>
      </c>
      <c r="B33" s="9">
        <f>B29/A30</f>
        <v>8.4596722143497186E-2</v>
      </c>
      <c r="C33" s="9">
        <f>C29/A30</f>
        <v>0.10574590267937148</v>
      </c>
      <c r="D33" s="9">
        <f>D29/A30</f>
        <v>0.14956987649133163</v>
      </c>
      <c r="E33" s="9">
        <f>E29/A30</f>
        <v>0</v>
      </c>
      <c r="F33" s="9">
        <f>F29/A30</f>
        <v>0.18916977223501158</v>
      </c>
      <c r="G33" s="9">
        <f>G29/A30</f>
        <v>0.10256634595477349</v>
      </c>
      <c r="H33" s="9">
        <f>H29/A30</f>
        <v>9.458488611750579E-2</v>
      </c>
      <c r="I33" s="9">
        <f>I29/A30</f>
        <v>8.4596722143497186E-2</v>
      </c>
      <c r="J33" s="9">
        <f>J29/A30</f>
        <v>0.14099453690582864</v>
      </c>
    </row>
    <row r="35" spans="1:10" x14ac:dyDescent="0.25">
      <c r="A35" t="s">
        <v>28</v>
      </c>
    </row>
    <row r="36" spans="1:10" x14ac:dyDescent="0.25">
      <c r="A36" s="6">
        <f>1*(1/B11)</f>
        <v>3.9215686274509803E-2</v>
      </c>
      <c r="B36" s="6">
        <f>1*(1/C11)</f>
        <v>2.7731558513588463E-2</v>
      </c>
      <c r="C36" s="7">
        <f>1*(1/D11)</f>
        <v>2.8571428571428571E-2</v>
      </c>
      <c r="D36" s="6">
        <f>1*(1/E11)</f>
        <v>3.7133308577794281E-2</v>
      </c>
      <c r="E36" s="6">
        <f>1*(1/F11)</f>
        <v>6.6666666666666666E-2</v>
      </c>
      <c r="F36" s="6">
        <f>1*(1/G11)</f>
        <v>7.0721357850070721E-2</v>
      </c>
      <c r="G36" s="6">
        <f>1*(1/H11)</f>
        <v>0.14144271570014144</v>
      </c>
      <c r="H36" s="6">
        <f>1*(1/I11)</f>
        <v>4.8496605237633363E-2</v>
      </c>
      <c r="I36" s="6">
        <f>1*(1/J11)</f>
        <v>6.3251106894370648E-2</v>
      </c>
      <c r="J36" s="6">
        <v>0</v>
      </c>
    </row>
    <row r="37" spans="1:10" x14ac:dyDescent="0.25">
      <c r="A37" s="6">
        <f>SUM(A36:I36)</f>
        <v>0.52323043428620397</v>
      </c>
    </row>
    <row r="38" spans="1:10" x14ac:dyDescent="0.25">
      <c r="A38" t="s">
        <v>29</v>
      </c>
    </row>
    <row r="39" spans="1:10" x14ac:dyDescent="0.25">
      <c r="A39" s="8" t="s">
        <v>14</v>
      </c>
      <c r="B39" s="8" t="s">
        <v>15</v>
      </c>
      <c r="C39" s="8" t="s">
        <v>16</v>
      </c>
      <c r="D39" s="8" t="s">
        <v>17</v>
      </c>
      <c r="E39" s="8" t="s">
        <v>18</v>
      </c>
      <c r="F39" s="8" t="s">
        <v>19</v>
      </c>
      <c r="G39" s="8" t="s">
        <v>20</v>
      </c>
      <c r="H39" s="8" t="s">
        <v>21</v>
      </c>
      <c r="I39" s="8" t="s">
        <v>22</v>
      </c>
      <c r="J39" s="8" t="s">
        <v>23</v>
      </c>
    </row>
    <row r="40" spans="1:10" x14ac:dyDescent="0.25">
      <c r="A40" s="9">
        <f>A36/A37</f>
        <v>7.4949169055902154E-2</v>
      </c>
      <c r="B40" s="9">
        <f>B36/A37</f>
        <v>5.3000660314073904E-2</v>
      </c>
      <c r="C40" s="9">
        <f>C36/A37</f>
        <v>5.4605823169300141E-2</v>
      </c>
      <c r="D40" s="9">
        <f>D36/A37</f>
        <v>7.0969320866153165E-2</v>
      </c>
      <c r="E40" s="9">
        <f>E36/A37</f>
        <v>0.12741358739503367</v>
      </c>
      <c r="F40" s="9">
        <f>F36/A37</f>
        <v>0.13516292863688154</v>
      </c>
      <c r="G40" s="9">
        <f>G36/A37</f>
        <v>0.27032585727376307</v>
      </c>
      <c r="H40" s="9">
        <f>H36/A37</f>
        <v>9.268689674711468E-2</v>
      </c>
      <c r="I40" s="9">
        <f>I36/A37</f>
        <v>0.12088575654177766</v>
      </c>
      <c r="J40" s="9">
        <f>J36/A37</f>
        <v>0</v>
      </c>
    </row>
    <row r="42" spans="1:10" x14ac:dyDescent="0.25">
      <c r="A42" t="s">
        <v>31</v>
      </c>
    </row>
    <row r="43" spans="1:10" x14ac:dyDescent="0.25">
      <c r="A43" s="6">
        <f>1*(1/B8)</f>
        <v>3.3333333333333333E-2</v>
      </c>
      <c r="B43" s="6">
        <f>1*(1/C8)</f>
        <v>2.3250406882120437E-2</v>
      </c>
      <c r="C43" s="7">
        <f>1*(1/D8)</f>
        <v>2.4807740014884644E-2</v>
      </c>
      <c r="D43" s="6">
        <f>1*(1/E8)</f>
        <v>2.9815146094215862E-2</v>
      </c>
      <c r="E43" s="6">
        <f>1*(1/F8)</f>
        <v>4.8496605237633363E-2</v>
      </c>
      <c r="F43" s="6">
        <f>1*(1/G8)</f>
        <v>4.7147571900047147E-2</v>
      </c>
      <c r="G43" s="6">
        <v>0</v>
      </c>
      <c r="H43" s="6">
        <f>1*(1/I8)</f>
        <v>3.7133308577794281E-2</v>
      </c>
      <c r="I43" s="6">
        <f>1*(1/J8)</f>
        <v>0.05</v>
      </c>
      <c r="J43" s="6">
        <f>1*(1/K8)</f>
        <v>0.14144271570014144</v>
      </c>
    </row>
    <row r="44" spans="1:10" x14ac:dyDescent="0.25">
      <c r="A44" s="6">
        <f>SUM(A43:I43)</f>
        <v>0.29398411204002906</v>
      </c>
    </row>
    <row r="45" spans="1:10" x14ac:dyDescent="0.25">
      <c r="A45" t="s">
        <v>30</v>
      </c>
    </row>
    <row r="46" spans="1:10" x14ac:dyDescent="0.25">
      <c r="A46" s="8" t="s">
        <v>14</v>
      </c>
      <c r="B46" s="8" t="s">
        <v>15</v>
      </c>
      <c r="C46" s="8" t="s">
        <v>16</v>
      </c>
      <c r="D46" s="8" t="s">
        <v>17</v>
      </c>
      <c r="E46" s="8" t="s">
        <v>18</v>
      </c>
      <c r="F46" s="8" t="s">
        <v>19</v>
      </c>
      <c r="G46" s="8" t="s">
        <v>20</v>
      </c>
      <c r="H46" s="8" t="s">
        <v>21</v>
      </c>
      <c r="I46" s="8" t="s">
        <v>22</v>
      </c>
      <c r="J46" s="8" t="s">
        <v>23</v>
      </c>
    </row>
    <row r="47" spans="1:10" x14ac:dyDescent="0.25">
      <c r="A47" s="9">
        <f>A43/A44</f>
        <v>0.11338481219962883</v>
      </c>
      <c r="B47" s="9">
        <f>B43/A44</f>
        <v>7.9087290536825505E-2</v>
      </c>
      <c r="C47" s="9">
        <f>C43/A44</f>
        <v>8.438462828054738E-2</v>
      </c>
      <c r="D47" s="9">
        <f>D43/A44</f>
        <v>0.10141754221791487</v>
      </c>
      <c r="E47" s="9">
        <f>E43/A44</f>
        <v>0.16496335431565784</v>
      </c>
      <c r="F47" s="9">
        <f>F43/A44</f>
        <v>0.16037455756666028</v>
      </c>
      <c r="G47" s="9">
        <f>G43/A44</f>
        <v>0</v>
      </c>
      <c r="H47" s="9">
        <f>H43/A44</f>
        <v>0.12631059658332211</v>
      </c>
      <c r="I47" s="9">
        <f>I43/A44</f>
        <v>0.17007721829944325</v>
      </c>
      <c r="J47" s="9">
        <f>J43/A44</f>
        <v>0.48112367269998085</v>
      </c>
    </row>
    <row r="49" spans="1:10" x14ac:dyDescent="0.25">
      <c r="A49" t="s">
        <v>32</v>
      </c>
    </row>
    <row r="50" spans="1:10" x14ac:dyDescent="0.25">
      <c r="A50" s="6">
        <f>1*(1/B10)</f>
        <v>2.7731558513588463E-2</v>
      </c>
      <c r="B50" s="6">
        <f>1*(1/C10)</f>
        <v>2.828054298642534E-2</v>
      </c>
      <c r="C50" s="7">
        <f>1*(1/D10)</f>
        <v>2.3408239700374533E-2</v>
      </c>
      <c r="D50" s="6">
        <f>1*(1/E10)</f>
        <v>3.2883919763235778E-2</v>
      </c>
      <c r="E50" s="6">
        <f>1*(1/F10)</f>
        <v>0.04</v>
      </c>
      <c r="F50" s="6">
        <f>1*(1/G10)</f>
        <v>6.3251106894370648E-2</v>
      </c>
      <c r="G50" s="6">
        <f>1*(1/H10)</f>
        <v>0.05</v>
      </c>
      <c r="H50" s="6">
        <f>1*(1/I10)</f>
        <v>8.9445438282647588E-2</v>
      </c>
      <c r="I50" s="6">
        <v>0</v>
      </c>
      <c r="J50" s="6">
        <f>1*(1/K10)</f>
        <v>6.3251106894370648E-2</v>
      </c>
    </row>
    <row r="51" spans="1:10" x14ac:dyDescent="0.25">
      <c r="A51" s="6">
        <f>SUM(A50:I50)</f>
        <v>0.35500080614064233</v>
      </c>
    </row>
    <row r="52" spans="1:10" x14ac:dyDescent="0.25">
      <c r="A52" t="s">
        <v>33</v>
      </c>
    </row>
    <row r="53" spans="1:10" x14ac:dyDescent="0.25">
      <c r="A53" s="8" t="s">
        <v>14</v>
      </c>
      <c r="B53" s="8" t="s">
        <v>15</v>
      </c>
      <c r="C53" s="8" t="s">
        <v>16</v>
      </c>
      <c r="D53" s="8" t="s">
        <v>17</v>
      </c>
      <c r="E53" s="8" t="s">
        <v>18</v>
      </c>
      <c r="F53" s="8" t="s">
        <v>19</v>
      </c>
      <c r="G53" s="8" t="s">
        <v>20</v>
      </c>
      <c r="H53" s="8" t="s">
        <v>21</v>
      </c>
      <c r="I53" s="8" t="s">
        <v>22</v>
      </c>
      <c r="J53" s="8" t="s">
        <v>23</v>
      </c>
    </row>
    <row r="54" spans="1:10" x14ac:dyDescent="0.25">
      <c r="A54" s="9">
        <f>A50/A51</f>
        <v>7.8116888846167645E-2</v>
      </c>
      <c r="B54" s="9">
        <f>B50/A51</f>
        <v>7.9663320469253535E-2</v>
      </c>
      <c r="C54" s="9">
        <f>C50/A51</f>
        <v>6.5938553646835332E-2</v>
      </c>
      <c r="D54" s="9">
        <f>D50/A51</f>
        <v>9.2630549549253705E-2</v>
      </c>
      <c r="E54" s="9">
        <f>E50/A51</f>
        <v>0.1126758004717122</v>
      </c>
      <c r="F54" s="9">
        <f>F50/A51</f>
        <v>0.17817172750112617</v>
      </c>
      <c r="G54" s="9">
        <f>G50/A51</f>
        <v>0.14084475058964027</v>
      </c>
      <c r="H54" s="9">
        <f>H50/A51</f>
        <v>0.25195840892601118</v>
      </c>
      <c r="I54" s="9">
        <f>I50/A51</f>
        <v>0</v>
      </c>
      <c r="J54" s="9">
        <f>J50/A51</f>
        <v>0.17817172750112617</v>
      </c>
    </row>
    <row r="57" spans="1:10" x14ac:dyDescent="0.25">
      <c r="A57" t="s">
        <v>34</v>
      </c>
    </row>
    <row r="58" spans="1:10" x14ac:dyDescent="0.25">
      <c r="A58" s="6">
        <f>1*(1/B9)</f>
        <v>3.1230480949406617E-2</v>
      </c>
      <c r="B58" s="6">
        <f>1*(1/C9)</f>
        <v>0.04</v>
      </c>
      <c r="C58" s="7">
        <f>1*(1/D9)</f>
        <v>2.7731558513588463E-2</v>
      </c>
      <c r="D58" s="6">
        <f>1*(1/E9)</f>
        <v>4.4722719141323794E-2</v>
      </c>
      <c r="E58" s="6">
        <f>1*(1/F9)</f>
        <v>4.4722719141323794E-2</v>
      </c>
      <c r="F58" s="6">
        <f>1*(1/G9)</f>
        <v>8.9445438282647588E-2</v>
      </c>
      <c r="G58" s="6">
        <f>1*(1/H9)</f>
        <v>3.7133308577794281E-2</v>
      </c>
      <c r="H58" s="6">
        <v>0</v>
      </c>
      <c r="I58" s="6">
        <f>1*(1/J9)</f>
        <v>8.9445438282647588E-2</v>
      </c>
      <c r="J58" s="6">
        <f>1*(1/K9)</f>
        <v>4.8496605237633363E-2</v>
      </c>
    </row>
    <row r="59" spans="1:10" x14ac:dyDescent="0.25">
      <c r="A59" s="6">
        <f>SUM(A58:I58)</f>
        <v>0.40443166288873222</v>
      </c>
    </row>
    <row r="60" spans="1:10" x14ac:dyDescent="0.25">
      <c r="A60" t="s">
        <v>35</v>
      </c>
    </row>
    <row r="61" spans="1:10" x14ac:dyDescent="0.25">
      <c r="A61" s="8" t="s">
        <v>14</v>
      </c>
      <c r="B61" s="8" t="s">
        <v>15</v>
      </c>
      <c r="C61" s="8" t="s">
        <v>16</v>
      </c>
      <c r="D61" s="8" t="s">
        <v>17</v>
      </c>
      <c r="E61" s="8" t="s">
        <v>18</v>
      </c>
      <c r="F61" s="8" t="s">
        <v>19</v>
      </c>
      <c r="G61" s="8" t="s">
        <v>20</v>
      </c>
      <c r="H61" s="8" t="s">
        <v>21</v>
      </c>
      <c r="I61" s="8" t="s">
        <v>22</v>
      </c>
      <c r="J61" s="8" t="s">
        <v>23</v>
      </c>
    </row>
    <row r="62" spans="1:10" x14ac:dyDescent="0.25">
      <c r="A62" s="9">
        <f>A58/A59</f>
        <v>7.7220662512763716E-2</v>
      </c>
      <c r="B62" s="9">
        <f>B58/A59</f>
        <v>9.8904224546347785E-2</v>
      </c>
      <c r="C62" s="9">
        <f>C58/A59</f>
        <v>6.8569207256203399E-2</v>
      </c>
      <c r="D62" s="9">
        <f>D58/A59</f>
        <v>0.11058164640691837</v>
      </c>
      <c r="E62" s="9">
        <f>E58/A59</f>
        <v>0.11058164640691837</v>
      </c>
      <c r="F62" s="9">
        <f>F58/A59</f>
        <v>0.22116329281383673</v>
      </c>
      <c r="G62" s="9">
        <f>G58/A59</f>
        <v>9.1816027243174697E-2</v>
      </c>
      <c r="H62" s="9">
        <f>H58/A59</f>
        <v>0</v>
      </c>
      <c r="I62" s="9">
        <f>I58/A59</f>
        <v>0.22116329281383673</v>
      </c>
      <c r="J62" s="9">
        <f>J58/A59</f>
        <v>0.11991297835396189</v>
      </c>
    </row>
    <row r="64" spans="1:10" x14ac:dyDescent="0.25">
      <c r="A64" t="s">
        <v>36</v>
      </c>
    </row>
    <row r="65" spans="1:10" x14ac:dyDescent="0.25">
      <c r="A65" s="6">
        <f>1*(1/B7)</f>
        <v>4.7147571900047147E-2</v>
      </c>
      <c r="B65" s="6">
        <f>1*(1/C7)</f>
        <v>4.4722719141323794E-2</v>
      </c>
      <c r="C65" s="7">
        <f>1*(1/D7)</f>
        <v>3.7133308577794281E-2</v>
      </c>
      <c r="D65" s="6">
        <f>1*(1/E7)</f>
        <v>6.6666666666666666E-2</v>
      </c>
      <c r="E65" s="6">
        <f>1*(1/F7)</f>
        <v>8.9445438282647588E-2</v>
      </c>
      <c r="F65" s="6">
        <v>0</v>
      </c>
      <c r="G65" s="6">
        <f>1*(1/H7)</f>
        <v>4.7147571900047147E-2</v>
      </c>
      <c r="H65" s="6">
        <f>1*(1/I7)</f>
        <v>8.9445438282647588E-2</v>
      </c>
      <c r="I65" s="6">
        <f>1*(1/J7)</f>
        <v>6.3251106894370648E-2</v>
      </c>
      <c r="J65" s="6">
        <f>1*(1/K7)</f>
        <v>7.0721357850070721E-2</v>
      </c>
    </row>
    <row r="66" spans="1:10" x14ac:dyDescent="0.25">
      <c r="A66" s="6">
        <f>SUM(A65:I65)</f>
        <v>0.48495982164554485</v>
      </c>
    </row>
    <row r="67" spans="1:10" x14ac:dyDescent="0.25">
      <c r="A67" t="s">
        <v>37</v>
      </c>
    </row>
    <row r="68" spans="1:10" x14ac:dyDescent="0.25">
      <c r="A68" s="8" t="s">
        <v>14</v>
      </c>
      <c r="B68" s="8" t="s">
        <v>15</v>
      </c>
      <c r="C68" s="8" t="s">
        <v>16</v>
      </c>
      <c r="D68" s="8" t="s">
        <v>17</v>
      </c>
      <c r="E68" s="8" t="s">
        <v>18</v>
      </c>
      <c r="F68" s="8" t="s">
        <v>19</v>
      </c>
      <c r="G68" s="8" t="s">
        <v>20</v>
      </c>
      <c r="H68" s="8" t="s">
        <v>21</v>
      </c>
      <c r="I68" s="8" t="s">
        <v>22</v>
      </c>
      <c r="J68" s="8" t="s">
        <v>23</v>
      </c>
    </row>
    <row r="69" spans="1:10" x14ac:dyDescent="0.25">
      <c r="A69" s="9">
        <f>A65/A66</f>
        <v>9.7219542311913654E-2</v>
      </c>
      <c r="B69" s="9">
        <f>B65/A66</f>
        <v>9.221943168317033E-2</v>
      </c>
      <c r="C69" s="9">
        <f>C65/A66</f>
        <v>7.6569866039201212E-2</v>
      </c>
      <c r="D69" s="9">
        <f>D65/A66</f>
        <v>0.13746843282904592</v>
      </c>
      <c r="E69" s="9">
        <f>E65/A66</f>
        <v>0.18443886336634066</v>
      </c>
      <c r="F69" s="9">
        <f>F65/A66</f>
        <v>0</v>
      </c>
      <c r="G69" s="9">
        <f>G65/A66</f>
        <v>9.7219542311913654E-2</v>
      </c>
      <c r="H69" s="9">
        <f>H65/A66</f>
        <v>0.18443886336634066</v>
      </c>
      <c r="I69" s="9">
        <f>I65/A66</f>
        <v>0.1304254580920739</v>
      </c>
      <c r="J69" s="9">
        <f>J65/A66</f>
        <v>0.14582931346787048</v>
      </c>
    </row>
    <row r="71" spans="1:10" x14ac:dyDescent="0.25">
      <c r="A71" t="s">
        <v>38</v>
      </c>
    </row>
    <row r="72" spans="1:10" x14ac:dyDescent="0.25">
      <c r="A72" s="6">
        <f>1*(1/B3)</f>
        <v>3.9215686274509803E-2</v>
      </c>
      <c r="B72" s="6">
        <v>0</v>
      </c>
      <c r="C72" s="7">
        <f>1*(1/D3)</f>
        <v>4.8496605237633363E-2</v>
      </c>
      <c r="D72" s="6">
        <f>1*(1/E3)</f>
        <v>8.9445438282647588E-2</v>
      </c>
      <c r="E72" s="6">
        <f>1*(1/F3)</f>
        <v>0.04</v>
      </c>
      <c r="F72" s="6">
        <f>1*(1/G3)</f>
        <v>4.4722719141323794E-2</v>
      </c>
      <c r="G72" s="6">
        <f>1*(1/H3)</f>
        <v>2.3250406882120437E-2</v>
      </c>
      <c r="H72" s="6">
        <f>1*(1/I3)</f>
        <v>0.04</v>
      </c>
      <c r="I72" s="6">
        <f>1*(1/J3)</f>
        <v>2.828054298642534E-2</v>
      </c>
      <c r="J72" s="6">
        <f>1*(1/K3)</f>
        <v>2.7731558513588463E-2</v>
      </c>
    </row>
    <row r="73" spans="1:10" x14ac:dyDescent="0.25">
      <c r="A73" s="6">
        <f>SUM(A72:I72)</f>
        <v>0.35341139880466033</v>
      </c>
    </row>
    <row r="74" spans="1:10" x14ac:dyDescent="0.25">
      <c r="A74" t="s">
        <v>39</v>
      </c>
    </row>
    <row r="75" spans="1:10" x14ac:dyDescent="0.25">
      <c r="A75" s="8" t="s">
        <v>14</v>
      </c>
      <c r="B75" s="8" t="s">
        <v>15</v>
      </c>
      <c r="C75" s="8" t="s">
        <v>16</v>
      </c>
      <c r="D75" s="8" t="s">
        <v>17</v>
      </c>
      <c r="E75" s="8" t="s">
        <v>18</v>
      </c>
      <c r="F75" s="8" t="s">
        <v>19</v>
      </c>
      <c r="G75" s="8" t="s">
        <v>20</v>
      </c>
      <c r="H75" s="8" t="s">
        <v>21</v>
      </c>
      <c r="I75" s="8" t="s">
        <v>22</v>
      </c>
      <c r="J75" s="8" t="s">
        <v>23</v>
      </c>
    </row>
    <row r="76" spans="1:10" x14ac:dyDescent="0.25">
      <c r="A76" s="9">
        <f>A72/A73</f>
        <v>0.11096327511548469</v>
      </c>
      <c r="B76" s="9">
        <f>B72/A73</f>
        <v>0</v>
      </c>
      <c r="C76" s="9">
        <f>C72/A73</f>
        <v>0.13722422480333946</v>
      </c>
      <c r="D76" s="9">
        <f>D72/A73</f>
        <v>0.25309154878755458</v>
      </c>
      <c r="E76" s="9">
        <f>E72/A73</f>
        <v>0.1131825406177944</v>
      </c>
      <c r="F76" s="9">
        <f>F72/A73</f>
        <v>0.12654577439377729</v>
      </c>
      <c r="G76" s="9">
        <f>G72/A73</f>
        <v>6.5788503032896059E-2</v>
      </c>
      <c r="H76" s="9">
        <f>H72/A73</f>
        <v>0.1131825406177944</v>
      </c>
      <c r="I76" s="9">
        <f>I72/A73</f>
        <v>8.0021592631359162E-2</v>
      </c>
      <c r="J76" s="9">
        <f>J72/A73</f>
        <v>7.8468206196474197E-2</v>
      </c>
    </row>
    <row r="78" spans="1:10" x14ac:dyDescent="0.25">
      <c r="A78" t="s">
        <v>40</v>
      </c>
    </row>
    <row r="79" spans="1:10" x14ac:dyDescent="0.25">
      <c r="A79" s="6">
        <f>1*(1/B5)</f>
        <v>6.6666666666666666E-2</v>
      </c>
      <c r="B79" s="6">
        <f>1*(1/C5)</f>
        <v>8.9445438282647588E-2</v>
      </c>
      <c r="C79" s="7">
        <f>1*(1/D5)</f>
        <v>7.0721357850070721E-2</v>
      </c>
      <c r="D79" s="6">
        <v>0</v>
      </c>
      <c r="E79" s="6">
        <f>1*(1/F5)</f>
        <v>7.0721357850070721E-2</v>
      </c>
      <c r="F79" s="6">
        <f>1*(1/G5)</f>
        <v>6.6666666666666666E-2</v>
      </c>
      <c r="G79" s="6">
        <f>1*(1/H5)</f>
        <v>2.9815146094215862E-2</v>
      </c>
      <c r="H79" s="6">
        <f>1*(1/I5)</f>
        <v>4.4722719141323794E-2</v>
      </c>
      <c r="I79" s="6">
        <f>1*(1/J5)</f>
        <v>3.2883919763235778E-2</v>
      </c>
      <c r="J79" s="6">
        <f>1*(1/K5)</f>
        <v>3.7133308577794281E-2</v>
      </c>
    </row>
    <row r="80" spans="1:10" x14ac:dyDescent="0.25">
      <c r="A80" s="6">
        <f>SUM(A79:I79)</f>
        <v>0.47164327231489783</v>
      </c>
    </row>
    <row r="81" spans="1:16" x14ac:dyDescent="0.25">
      <c r="A81" t="s">
        <v>41</v>
      </c>
    </row>
    <row r="82" spans="1:16" x14ac:dyDescent="0.25">
      <c r="A82" s="8" t="s">
        <v>14</v>
      </c>
      <c r="B82" s="8" t="s">
        <v>15</v>
      </c>
      <c r="C82" s="8" t="s">
        <v>16</v>
      </c>
      <c r="D82" s="8" t="s">
        <v>17</v>
      </c>
      <c r="E82" s="8" t="s">
        <v>18</v>
      </c>
      <c r="F82" s="8" t="s">
        <v>19</v>
      </c>
      <c r="G82" s="8" t="s">
        <v>20</v>
      </c>
      <c r="H82" s="8" t="s">
        <v>21</v>
      </c>
      <c r="I82" s="8" t="s">
        <v>22</v>
      </c>
      <c r="J82" s="8" t="s">
        <v>23</v>
      </c>
    </row>
    <row r="83" spans="1:16" x14ac:dyDescent="0.25">
      <c r="A83" s="9">
        <f>A79/A80</f>
        <v>0.14134976703782159</v>
      </c>
      <c r="B83" s="9">
        <f>B79/A80</f>
        <v>0.1896463779577213</v>
      </c>
      <c r="C83" s="9">
        <f>C79/A80</f>
        <v>0.14994671185058869</v>
      </c>
      <c r="D83" s="9">
        <f>D79/A80</f>
        <v>0</v>
      </c>
      <c r="E83" s="9">
        <f>E79/A80</f>
        <v>0.14994671185058869</v>
      </c>
      <c r="F83" s="9">
        <f>F79/A80</f>
        <v>0.14134976703782159</v>
      </c>
      <c r="G83" s="9">
        <f>G79/A80</f>
        <v>6.3215459319240427E-2</v>
      </c>
      <c r="H83" s="9">
        <f>H79/A80</f>
        <v>9.4823188978860648E-2</v>
      </c>
      <c r="I83" s="9">
        <f>I79/A80</f>
        <v>6.9722015967356929E-2</v>
      </c>
      <c r="J83" s="9">
        <f>J79/A80</f>
        <v>7.8731767752221474E-2</v>
      </c>
    </row>
    <row r="86" spans="1:16" x14ac:dyDescent="0.25">
      <c r="A86" s="10" t="s">
        <v>42</v>
      </c>
      <c r="B86" s="10" t="s">
        <v>43</v>
      </c>
      <c r="C86" s="11" t="s">
        <v>44</v>
      </c>
      <c r="D86" s="11"/>
      <c r="E86" s="11"/>
      <c r="F86" s="11"/>
      <c r="G86" s="11"/>
      <c r="H86" s="11"/>
      <c r="I86" s="11"/>
      <c r="J86" s="11"/>
      <c r="K86" s="11"/>
      <c r="L86" s="11"/>
      <c r="M86" s="10" t="s">
        <v>55</v>
      </c>
    </row>
    <row r="87" spans="1:16" x14ac:dyDescent="0.25">
      <c r="A87" s="10"/>
      <c r="B87" s="10"/>
      <c r="C87" s="8" t="s">
        <v>45</v>
      </c>
      <c r="D87" s="8" t="s">
        <v>46</v>
      </c>
      <c r="E87" s="8" t="s">
        <v>47</v>
      </c>
      <c r="F87" s="8" t="s">
        <v>48</v>
      </c>
      <c r="G87" s="8" t="s">
        <v>49</v>
      </c>
      <c r="H87" s="8" t="s">
        <v>50</v>
      </c>
      <c r="I87" s="8" t="s">
        <v>51</v>
      </c>
      <c r="J87" s="8" t="s">
        <v>52</v>
      </c>
      <c r="K87" s="8" t="s">
        <v>53</v>
      </c>
      <c r="L87" s="8" t="s">
        <v>54</v>
      </c>
      <c r="M87" s="10"/>
    </row>
    <row r="88" spans="1:16" x14ac:dyDescent="0.25">
      <c r="A88" s="8">
        <v>1</v>
      </c>
      <c r="B88" s="8" t="s">
        <v>47</v>
      </c>
      <c r="C88" s="9">
        <v>0.24061014722159504</v>
      </c>
      <c r="D88" s="9">
        <v>0.13045690814439537</v>
      </c>
      <c r="E88" s="9">
        <v>0</v>
      </c>
      <c r="F88" s="9">
        <v>0.19024196930250584</v>
      </c>
      <c r="G88" s="9">
        <v>0.13450107229687164</v>
      </c>
      <c r="H88" s="9">
        <v>9.988939643287903E-2</v>
      </c>
      <c r="I88" s="9">
        <v>6.6733352665279896E-2</v>
      </c>
      <c r="J88" s="9">
        <v>7.4598487130821747E-2</v>
      </c>
      <c r="K88" s="9">
        <v>6.296866680565151E-2</v>
      </c>
      <c r="L88" s="9">
        <v>7.6857755598212354E-2</v>
      </c>
      <c r="M88" s="8">
        <f>D2+B6+F11+H11+H10+J9+I7+G3+C5</f>
        <v>120.33000000000001</v>
      </c>
      <c r="O88">
        <f>1/M88</f>
        <v>8.3104795146679948E-3</v>
      </c>
      <c r="P88">
        <f>0.5+O88</f>
        <v>0.50831047951466801</v>
      </c>
    </row>
    <row r="89" spans="1:16" x14ac:dyDescent="0.25">
      <c r="A89" s="8">
        <v>2</v>
      </c>
      <c r="B89" s="8" t="s">
        <v>45</v>
      </c>
      <c r="C89" s="9">
        <v>0</v>
      </c>
      <c r="D89" s="9">
        <v>9.2442694690273788E-2</v>
      </c>
      <c r="E89" s="9">
        <v>0.21084872223631321</v>
      </c>
      <c r="F89" s="9">
        <v>0.15715258097346543</v>
      </c>
      <c r="G89" s="9">
        <v>0.21084872223631321</v>
      </c>
      <c r="H89" s="9">
        <v>0.11114043916086665</v>
      </c>
      <c r="I89" s="9">
        <v>7.8576290486732717E-2</v>
      </c>
      <c r="J89" s="9">
        <v>7.3619260293628405E-2</v>
      </c>
      <c r="K89" s="9">
        <v>6.5371289922406595E-2</v>
      </c>
      <c r="L89" s="9">
        <v>9.2442694690273788E-2</v>
      </c>
      <c r="M89" s="8"/>
    </row>
    <row r="90" spans="1:16" x14ac:dyDescent="0.25">
      <c r="A90" s="8">
        <v>3</v>
      </c>
      <c r="B90" s="8" t="s">
        <v>49</v>
      </c>
      <c r="C90" s="9">
        <v>0.18916977223501158</v>
      </c>
      <c r="D90" s="9">
        <v>8.4596722143497186E-2</v>
      </c>
      <c r="E90" s="9">
        <v>0.10574590267937148</v>
      </c>
      <c r="F90" s="9">
        <v>0.14956987649133163</v>
      </c>
      <c r="G90" s="9">
        <v>0</v>
      </c>
      <c r="H90" s="9">
        <v>0.18916977223501158</v>
      </c>
      <c r="I90" s="9">
        <v>0.10256634595477349</v>
      </c>
      <c r="J90" s="9">
        <v>9.458488611750579E-2</v>
      </c>
      <c r="K90" s="9">
        <v>8.4596722143497186E-2</v>
      </c>
      <c r="L90" s="9">
        <v>0.14099453690582864</v>
      </c>
      <c r="M90" s="8"/>
    </row>
    <row r="91" spans="1:16" x14ac:dyDescent="0.25">
      <c r="A91" s="8">
        <v>4</v>
      </c>
      <c r="B91" s="8" t="s">
        <v>54</v>
      </c>
      <c r="C91" s="9">
        <v>7.4949169055902154E-2</v>
      </c>
      <c r="D91" s="9">
        <v>5.3000660314073904E-2</v>
      </c>
      <c r="E91" s="9">
        <v>5.4605823169300141E-2</v>
      </c>
      <c r="F91" s="9">
        <v>7.0969320866153165E-2</v>
      </c>
      <c r="G91" s="9">
        <v>0.12741358739503367</v>
      </c>
      <c r="H91" s="9">
        <v>0.13516292863688154</v>
      </c>
      <c r="I91" s="9">
        <v>0.27032585727376307</v>
      </c>
      <c r="J91" s="9">
        <v>9.268689674711468E-2</v>
      </c>
      <c r="K91" s="9">
        <v>0.12088575654177766</v>
      </c>
      <c r="L91" s="9">
        <v>0</v>
      </c>
      <c r="M91" s="8"/>
    </row>
    <row r="92" spans="1:16" x14ac:dyDescent="0.25">
      <c r="A92" s="8">
        <v>5</v>
      </c>
      <c r="B92" s="8" t="s">
        <v>51</v>
      </c>
      <c r="C92" s="9">
        <v>0.11338481219962883</v>
      </c>
      <c r="D92" s="9">
        <v>7.9087290536825505E-2</v>
      </c>
      <c r="E92" s="9">
        <v>8.438462828054738E-2</v>
      </c>
      <c r="F92" s="9">
        <v>0.10141754221791487</v>
      </c>
      <c r="G92" s="9">
        <v>0.16496335431565784</v>
      </c>
      <c r="H92" s="9">
        <v>0.16037455756666028</v>
      </c>
      <c r="I92" s="9">
        <v>0</v>
      </c>
      <c r="J92" s="9">
        <v>0.12631059658332211</v>
      </c>
      <c r="K92" s="9">
        <v>0.17007721829944325</v>
      </c>
      <c r="L92" s="9">
        <v>0.48112367269998085</v>
      </c>
      <c r="M92" s="8"/>
    </row>
    <row r="93" spans="1:16" x14ac:dyDescent="0.25">
      <c r="A93" s="8">
        <v>6</v>
      </c>
      <c r="B93" s="8" t="s">
        <v>53</v>
      </c>
      <c r="C93" s="9">
        <v>7.8116888846167645E-2</v>
      </c>
      <c r="D93" s="9">
        <v>7.9663320469253535E-2</v>
      </c>
      <c r="E93" s="9">
        <v>6.5938553646835332E-2</v>
      </c>
      <c r="F93" s="9">
        <v>9.2630549549253705E-2</v>
      </c>
      <c r="G93" s="9">
        <v>0.1126758004717122</v>
      </c>
      <c r="H93" s="9">
        <v>0.17817172750112617</v>
      </c>
      <c r="I93" s="9">
        <v>0.14084475058964027</v>
      </c>
      <c r="J93" s="9">
        <v>0.25195840892601118</v>
      </c>
      <c r="K93" s="9">
        <v>0</v>
      </c>
      <c r="L93" s="9">
        <v>0.17817172750112617</v>
      </c>
      <c r="M93" s="8"/>
    </row>
    <row r="94" spans="1:16" x14ac:dyDescent="0.25">
      <c r="A94" s="8">
        <v>7</v>
      </c>
      <c r="B94" s="8" t="s">
        <v>52</v>
      </c>
      <c r="C94" s="9">
        <v>7.7220662512763716E-2</v>
      </c>
      <c r="D94" s="9">
        <v>9.8904224546347785E-2</v>
      </c>
      <c r="E94" s="9">
        <v>6.8569207256203399E-2</v>
      </c>
      <c r="F94" s="9">
        <v>0.11058164640691837</v>
      </c>
      <c r="G94" s="9">
        <v>0.11058164640691837</v>
      </c>
      <c r="H94" s="9">
        <v>0.22116329281383673</v>
      </c>
      <c r="I94" s="9">
        <v>9.1816027243174697E-2</v>
      </c>
      <c r="J94" s="9">
        <v>0</v>
      </c>
      <c r="K94" s="9">
        <v>0.22116329281383673</v>
      </c>
      <c r="L94" s="9">
        <v>0.11991297835396189</v>
      </c>
      <c r="M94" s="8"/>
    </row>
    <row r="95" spans="1:16" x14ac:dyDescent="0.25">
      <c r="A95" s="8">
        <v>8</v>
      </c>
      <c r="B95" s="8" t="s">
        <v>50</v>
      </c>
      <c r="C95" s="9">
        <v>9.7219542311913654E-2</v>
      </c>
      <c r="D95" s="9">
        <v>9.221943168317033E-2</v>
      </c>
      <c r="E95" s="9">
        <v>7.6569866039201212E-2</v>
      </c>
      <c r="F95" s="9">
        <v>0.13746843282904592</v>
      </c>
      <c r="G95" s="9">
        <v>0.18443886336634066</v>
      </c>
      <c r="H95" s="9">
        <v>0</v>
      </c>
      <c r="I95" s="9">
        <v>9.7219542311913654E-2</v>
      </c>
      <c r="J95" s="9">
        <v>0.18443886336634066</v>
      </c>
      <c r="K95" s="9">
        <v>0.1304254580920739</v>
      </c>
      <c r="L95" s="9">
        <v>0.14582931346787048</v>
      </c>
      <c r="M95" s="8"/>
    </row>
    <row r="96" spans="1:16" x14ac:dyDescent="0.25">
      <c r="A96" s="8">
        <v>9</v>
      </c>
      <c r="B96" s="8" t="s">
        <v>46</v>
      </c>
      <c r="C96" s="9">
        <v>0.11096327511548469</v>
      </c>
      <c r="D96" s="9">
        <v>0</v>
      </c>
      <c r="E96" s="9">
        <v>0.13722422480333946</v>
      </c>
      <c r="F96" s="9">
        <v>0.25309154878755458</v>
      </c>
      <c r="G96" s="9">
        <v>0.1131825406177944</v>
      </c>
      <c r="H96" s="9">
        <v>0.12654577439377729</v>
      </c>
      <c r="I96" s="9">
        <v>6.5788503032896059E-2</v>
      </c>
      <c r="J96" s="9">
        <v>0.1131825406177944</v>
      </c>
      <c r="K96" s="9">
        <v>8.0021592631359162E-2</v>
      </c>
      <c r="L96" s="9">
        <v>7.8468206196474197E-2</v>
      </c>
      <c r="M96" s="8"/>
    </row>
    <row r="97" spans="1:13" x14ac:dyDescent="0.25">
      <c r="A97" s="8">
        <v>10</v>
      </c>
      <c r="B97" s="8" t="s">
        <v>48</v>
      </c>
      <c r="C97" s="9">
        <v>0.14134976703782159</v>
      </c>
      <c r="D97" s="9">
        <v>0.1896463779577213</v>
      </c>
      <c r="E97" s="9">
        <v>0.14994671185058869</v>
      </c>
      <c r="F97" s="9">
        <v>0</v>
      </c>
      <c r="G97" s="9">
        <v>0.14994671185058869</v>
      </c>
      <c r="H97" s="9">
        <v>0.14134976703782159</v>
      </c>
      <c r="I97" s="9">
        <v>6.3215459319240427E-2</v>
      </c>
      <c r="J97" s="9">
        <v>9.4823188978860648E-2</v>
      </c>
      <c r="K97" s="9">
        <v>6.9722015967356929E-2</v>
      </c>
      <c r="L97" s="9">
        <v>7.8731767752221474E-2</v>
      </c>
      <c r="M97" s="8"/>
    </row>
  </sheetData>
  <mergeCells count="4">
    <mergeCell ref="C86:L86"/>
    <mergeCell ref="B86:B87"/>
    <mergeCell ref="A86:A87"/>
    <mergeCell ref="M86:M87"/>
  </mergeCells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Fushshilat</dc:creator>
  <cp:lastModifiedBy>NIA</cp:lastModifiedBy>
  <dcterms:created xsi:type="dcterms:W3CDTF">2024-05-03T12:29:09Z</dcterms:created>
  <dcterms:modified xsi:type="dcterms:W3CDTF">2024-05-03T18:11:48Z</dcterms:modified>
</cp:coreProperties>
</file>