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o\Desktop\PET UNIVERSE\LIBRO DE CAJA\2025\"/>
    </mc:Choice>
  </mc:AlternateContent>
  <bookViews>
    <workbookView xWindow="0" yWindow="0" windowWidth="23040" windowHeight="9192" firstSheet="3" activeTab="12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  <sheet name="MENSUA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3" l="1"/>
  <c r="B47" i="2"/>
  <c r="C41" i="2"/>
  <c r="D41" i="2"/>
  <c r="E41" i="2"/>
  <c r="F41" i="2"/>
  <c r="G41" i="2"/>
  <c r="H41" i="2"/>
  <c r="I41" i="2"/>
  <c r="J41" i="2"/>
  <c r="K41" i="2"/>
  <c r="L41" i="2"/>
  <c r="M41" i="2"/>
  <c r="N41" i="2"/>
  <c r="B41" i="2"/>
  <c r="A41" i="2"/>
  <c r="E18" i="13"/>
  <c r="E17" i="13"/>
  <c r="E20" i="13"/>
  <c r="E21" i="13"/>
  <c r="E22" i="13"/>
  <c r="E23" i="13"/>
  <c r="E24" i="13"/>
  <c r="E25" i="13"/>
  <c r="E26" i="13"/>
  <c r="E27" i="13"/>
  <c r="E28" i="13"/>
  <c r="E29" i="13"/>
  <c r="E16" i="13"/>
  <c r="D40" i="1" l="1"/>
  <c r="E40" i="1"/>
  <c r="F40" i="1"/>
  <c r="G40" i="1"/>
  <c r="H40" i="1"/>
  <c r="I40" i="1"/>
  <c r="J40" i="1"/>
  <c r="K40" i="1"/>
  <c r="L40" i="1"/>
  <c r="M40" i="1"/>
  <c r="N40" i="1"/>
  <c r="C40" i="1"/>
  <c r="B44" i="1" s="1"/>
  <c r="B40" i="1"/>
  <c r="A40" i="1"/>
  <c r="B43" i="1" s="1"/>
  <c r="B46" i="1" l="1"/>
</calcChain>
</file>

<file path=xl/sharedStrings.xml><?xml version="1.0" encoding="utf-8"?>
<sst xmlns="http://schemas.openxmlformats.org/spreadsheetml/2006/main" count="195" uniqueCount="21">
  <si>
    <t>VENTAS</t>
  </si>
  <si>
    <t>RENDIMIENTOS</t>
  </si>
  <si>
    <t>PRESTAMO</t>
  </si>
  <si>
    <t>GASTO</t>
  </si>
  <si>
    <t>INGRESOS</t>
  </si>
  <si>
    <t>COMPRAS</t>
  </si>
  <si>
    <t>EGRESOS</t>
  </si>
  <si>
    <t>FALTANTE</t>
  </si>
  <si>
    <t>NEGOCIO</t>
  </si>
  <si>
    <t>COMIDA</t>
  </si>
  <si>
    <t>VENTO</t>
  </si>
  <si>
    <t>FIORINO</t>
  </si>
  <si>
    <t>KIOSCO</t>
  </si>
  <si>
    <t>SUPERMERCADO</t>
  </si>
  <si>
    <t>IMPUESTOS</t>
  </si>
  <si>
    <t>RICHARDSON</t>
  </si>
  <si>
    <t>RESULTADO FINAL</t>
  </si>
  <si>
    <t>PROVEEDORES</t>
  </si>
  <si>
    <t>GASTOS</t>
  </si>
  <si>
    <t>RESULTADOS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</si>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</sst>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 applyBorder="1"/>
    <xf numFmtId="44" fontId="0" fillId="0" borderId="0" xfId="1" applyFont="1" applyFill="1" applyBorder="1"/>
    <xf numFmtId="44" fontId="0" fillId="0" borderId="0" xfId="1" applyFont="1"/>
    <xf numFmtId="44" fontId="0" fillId="0" borderId="0" xfId="0" applyNumberFormat="1" applyFill="1" applyBorder="1"/>
    <xf numFmtId="44" fontId="0" fillId="2" borderId="0" xfId="1" applyFont="1" applyFill="1" applyBorder="1"/>
    <xf numFmtId="17" fontId="0" fillId="0" borderId="0" xfId="0" applyNumberFormat="1"/>
    <xf numFmtId="44" fontId="0" fillId="0" borderId="0" xfId="0" applyNumberFormat="1"/>
    <xf numFmtId="44" fontId="0" fillId="3" borderId="0" xfId="0" applyNumberFormat="1" applyFill="1"/>
    <xf numFmtId="44" fontId="0" fillId="5" borderId="0" xfId="0" applyNumberFormat="1" applyFill="1"/>
    <xf numFmtId="0" fontId="0" fillId="0" borderId="0" xfId="0" applyBorder="1"/>
    <xf numFmtId="44" fontId="0" fillId="3" borderId="0" xfId="1" applyFont="1" applyFill="1"/>
    <xf numFmtId="44" fontId="0" fillId="0" borderId="0" xfId="1" applyFont="1" applyFill="1"/>
    <xf numFmtId="44" fontId="0" fillId="0" borderId="0" xfId="0" applyNumberFormat="1" applyBorder="1"/>
    <xf numFmtId="44" fontId="0" fillId="3" borderId="0" xfId="0" applyNumberFormat="1" applyFill="1" applyBorder="1"/>
    <xf numFmtId="44" fontId="0" fillId="3" borderId="0" xfId="1" applyFont="1" applyFill="1" applyBorder="1"/>
    <xf numFmtId="44" fontId="0" fillId="4" borderId="0" xfId="1" applyFont="1" applyFill="1"/>
    <xf numFmtId="44" fontId="0" fillId="4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G13" sqref="G13"/>
    </sheetView>
  </sheetViews>
  <sheetFormatPr baseColWidth="10" defaultRowHeight="14.4" x14ac:dyDescent="0.3"/>
  <cols>
    <col min="1" max="1" width="13.88671875" bestFit="1" customWidth="1"/>
    <col min="2" max="2" width="14" bestFit="1" customWidth="1"/>
    <col min="3" max="3" width="13.88671875" bestFit="1" customWidth="1"/>
    <col min="5" max="7" width="13.88671875" bestFit="1" customWidth="1"/>
    <col min="8" max="9" width="12.33203125" bestFit="1" customWidth="1"/>
    <col min="12" max="12" width="14.88671875" bestFit="1" customWidth="1"/>
    <col min="14" max="14" width="12.33203125" bestFit="1" customWidth="1"/>
    <col min="15" max="15" width="13.88671875" bestFit="1" customWidth="1"/>
  </cols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5" x14ac:dyDescent="0.3">
      <c r="A2" s="3">
        <v>878914.88</v>
      </c>
      <c r="B2" s="1">
        <v>3.02</v>
      </c>
      <c r="C2" s="1">
        <v>2793080</v>
      </c>
      <c r="D2" s="3">
        <v>-2000</v>
      </c>
      <c r="E2" s="3">
        <v>-4075</v>
      </c>
      <c r="F2" s="3">
        <v>100</v>
      </c>
      <c r="G2" s="3">
        <v>81829.77</v>
      </c>
      <c r="H2" s="3">
        <v>3100</v>
      </c>
      <c r="I2" s="3">
        <v>17049.39</v>
      </c>
      <c r="J2" s="3">
        <v>16367.03</v>
      </c>
      <c r="K2" s="3">
        <v>1400</v>
      </c>
      <c r="L2" s="3">
        <v>10563.86</v>
      </c>
      <c r="M2" s="3">
        <v>77.78</v>
      </c>
      <c r="N2" s="3">
        <v>16932.38</v>
      </c>
      <c r="O2" s="3"/>
    </row>
    <row r="3" spans="1:15" x14ac:dyDescent="0.3">
      <c r="A3" s="1">
        <v>708580</v>
      </c>
      <c r="B3" s="1">
        <v>19852.38</v>
      </c>
      <c r="C3" s="3">
        <v>404634.77</v>
      </c>
      <c r="D3" s="3">
        <v>-23000</v>
      </c>
      <c r="E3" s="3">
        <v>-4075</v>
      </c>
      <c r="F3" s="3"/>
      <c r="G3" s="3">
        <v>256350</v>
      </c>
      <c r="H3" s="3">
        <v>12250</v>
      </c>
      <c r="I3" s="3">
        <v>42767.81</v>
      </c>
      <c r="J3" s="3">
        <v>7000</v>
      </c>
      <c r="K3" s="3">
        <v>1300</v>
      </c>
      <c r="L3" s="3">
        <v>36949</v>
      </c>
      <c r="M3" s="3">
        <v>370.39</v>
      </c>
      <c r="N3" s="3">
        <v>50000</v>
      </c>
      <c r="O3" s="3"/>
    </row>
    <row r="4" spans="1:15" x14ac:dyDescent="0.3">
      <c r="A4" s="1">
        <v>1434960</v>
      </c>
      <c r="B4" s="1">
        <v>10742.49</v>
      </c>
      <c r="C4" s="3">
        <v>264464</v>
      </c>
      <c r="D4" s="1">
        <v>-10000</v>
      </c>
      <c r="E4" s="3">
        <v>28000</v>
      </c>
      <c r="F4" s="3"/>
      <c r="G4" s="3">
        <v>14797.66</v>
      </c>
      <c r="H4" s="3">
        <v>1050</v>
      </c>
      <c r="I4" s="3">
        <v>15000</v>
      </c>
      <c r="J4" s="3">
        <v>10449</v>
      </c>
      <c r="K4" s="3">
        <v>1450</v>
      </c>
      <c r="L4" s="3">
        <v>3728</v>
      </c>
      <c r="M4" s="3">
        <v>7.09</v>
      </c>
      <c r="N4" s="3">
        <v>1730</v>
      </c>
      <c r="O4" s="3"/>
    </row>
    <row r="5" spans="1:15" x14ac:dyDescent="0.3">
      <c r="A5" s="3">
        <v>243287.5</v>
      </c>
      <c r="B5" s="3">
        <v>8803.85</v>
      </c>
      <c r="C5" s="3">
        <v>481129.4</v>
      </c>
      <c r="D5" s="3">
        <v>21366.01</v>
      </c>
      <c r="E5" s="3">
        <v>2200</v>
      </c>
      <c r="F5" s="3"/>
      <c r="G5" s="3">
        <v>59483</v>
      </c>
      <c r="H5" s="3">
        <v>2199</v>
      </c>
      <c r="I5" s="3">
        <v>500</v>
      </c>
      <c r="J5" s="3">
        <v>9080.01</v>
      </c>
      <c r="K5" s="3">
        <v>1000</v>
      </c>
      <c r="L5" s="3">
        <v>4437</v>
      </c>
      <c r="M5" s="3">
        <v>7.51</v>
      </c>
      <c r="N5" s="4">
        <v>4299</v>
      </c>
      <c r="O5" s="3"/>
    </row>
    <row r="6" spans="1:15" x14ac:dyDescent="0.3">
      <c r="A6" s="1">
        <v>3178190</v>
      </c>
      <c r="B6" s="1"/>
      <c r="C6" s="3">
        <v>140290</v>
      </c>
      <c r="D6" s="1">
        <v>1000</v>
      </c>
      <c r="E6" s="3">
        <v>3050</v>
      </c>
      <c r="F6" s="3"/>
      <c r="G6" s="3">
        <v>45000</v>
      </c>
      <c r="H6" s="3">
        <v>5500</v>
      </c>
      <c r="I6" s="3">
        <v>15009.03</v>
      </c>
      <c r="J6" s="3">
        <v>10920</v>
      </c>
      <c r="K6" s="3">
        <v>1400</v>
      </c>
      <c r="L6" s="3">
        <v>1998</v>
      </c>
      <c r="M6" s="3">
        <v>2.78</v>
      </c>
      <c r="N6" s="4">
        <v>1304.76</v>
      </c>
      <c r="O6" s="3"/>
    </row>
    <row r="7" spans="1:15" x14ac:dyDescent="0.3">
      <c r="A7" s="1">
        <v>-900</v>
      </c>
      <c r="B7" s="1"/>
      <c r="C7" s="3">
        <v>66070</v>
      </c>
      <c r="D7" s="3">
        <v>50421.64</v>
      </c>
      <c r="E7" s="3">
        <v>2500</v>
      </c>
      <c r="F7" s="3"/>
      <c r="G7" s="3">
        <v>37870</v>
      </c>
      <c r="H7" s="3">
        <v>1900</v>
      </c>
      <c r="I7" s="3">
        <v>13625.5</v>
      </c>
      <c r="J7" s="3"/>
      <c r="K7" s="3">
        <v>1300</v>
      </c>
      <c r="L7" s="4">
        <v>8924.89</v>
      </c>
      <c r="M7" s="3">
        <v>202.61</v>
      </c>
      <c r="N7" s="4">
        <v>902.78</v>
      </c>
      <c r="O7" s="3"/>
    </row>
    <row r="8" spans="1:15" x14ac:dyDescent="0.3">
      <c r="A8" s="1"/>
      <c r="B8" s="1"/>
      <c r="C8" s="1">
        <v>34598</v>
      </c>
      <c r="D8" s="1">
        <v>11000</v>
      </c>
      <c r="E8" s="3">
        <v>2625</v>
      </c>
      <c r="F8" s="3"/>
      <c r="G8" s="3">
        <v>14000</v>
      </c>
      <c r="H8" s="3">
        <v>1400</v>
      </c>
      <c r="I8" s="3">
        <v>7800</v>
      </c>
      <c r="J8" s="3"/>
      <c r="K8" s="3">
        <v>6500</v>
      </c>
      <c r="L8" s="3"/>
      <c r="M8" s="3">
        <v>18.149999999999999</v>
      </c>
      <c r="N8" s="4">
        <v>128.97</v>
      </c>
      <c r="O8" s="3"/>
    </row>
    <row r="9" spans="1:15" x14ac:dyDescent="0.3">
      <c r="A9" s="1"/>
      <c r="B9" s="1"/>
      <c r="C9" s="3"/>
      <c r="D9" s="1"/>
      <c r="E9" s="3">
        <v>10200</v>
      </c>
      <c r="F9" s="3"/>
      <c r="G9" s="3">
        <v>33767.86</v>
      </c>
      <c r="H9" s="3">
        <v>8499</v>
      </c>
      <c r="I9" s="3">
        <v>15000</v>
      </c>
      <c r="J9" s="3"/>
      <c r="K9" s="3">
        <v>1400</v>
      </c>
      <c r="L9" s="3"/>
      <c r="M9" s="3">
        <v>804.66</v>
      </c>
      <c r="N9" s="3">
        <v>15000</v>
      </c>
      <c r="O9" s="3"/>
    </row>
    <row r="10" spans="1:15" x14ac:dyDescent="0.3">
      <c r="A10" s="1"/>
      <c r="B10" s="1"/>
      <c r="C10" s="3"/>
      <c r="D10" s="1"/>
      <c r="E10" s="3">
        <v>2900</v>
      </c>
      <c r="F10" s="3"/>
      <c r="G10" s="3">
        <v>5500</v>
      </c>
      <c r="H10" s="3">
        <v>14068.6</v>
      </c>
      <c r="I10" s="3">
        <v>9979.44</v>
      </c>
      <c r="J10" s="3"/>
      <c r="K10" s="3">
        <v>1000</v>
      </c>
      <c r="L10" s="3"/>
      <c r="M10" s="3">
        <v>409.8</v>
      </c>
      <c r="N10" s="3">
        <v>36310.959999999999</v>
      </c>
      <c r="O10" s="3"/>
    </row>
    <row r="11" spans="1:15" x14ac:dyDescent="0.3">
      <c r="A11" s="1"/>
      <c r="B11" s="1"/>
      <c r="C11" s="3"/>
      <c r="D11" s="1"/>
      <c r="E11" s="3">
        <v>2500</v>
      </c>
      <c r="F11" s="3"/>
      <c r="G11" s="3">
        <v>40000</v>
      </c>
      <c r="H11" s="3">
        <v>11000</v>
      </c>
      <c r="I11" s="3">
        <v>15000</v>
      </c>
      <c r="J11" s="3"/>
      <c r="K11" s="3">
        <v>700</v>
      </c>
      <c r="L11" s="3"/>
      <c r="M11" s="3">
        <v>143.30000000000001</v>
      </c>
      <c r="N11" s="4">
        <v>32962.300000000003</v>
      </c>
      <c r="O11" s="3"/>
    </row>
    <row r="12" spans="1:15" x14ac:dyDescent="0.3">
      <c r="A12" s="1"/>
      <c r="B12" s="1"/>
      <c r="C12" s="3"/>
      <c r="D12" s="1"/>
      <c r="E12" s="3">
        <v>100</v>
      </c>
      <c r="F12" s="3"/>
      <c r="G12" s="3">
        <v>2700</v>
      </c>
      <c r="H12" s="3">
        <v>6650</v>
      </c>
      <c r="I12" s="3"/>
      <c r="J12" s="3"/>
      <c r="K12" s="3">
        <v>3200</v>
      </c>
      <c r="L12" s="3"/>
      <c r="M12" s="3">
        <v>509.27</v>
      </c>
      <c r="N12" s="3"/>
      <c r="O12" s="3"/>
    </row>
    <row r="13" spans="1:15" x14ac:dyDescent="0.3">
      <c r="A13" s="1"/>
      <c r="B13" s="1"/>
      <c r="C13" s="3"/>
      <c r="D13" s="1"/>
      <c r="E13" s="3">
        <v>4999</v>
      </c>
      <c r="F13" s="3"/>
      <c r="G13" s="4">
        <v>33739.69</v>
      </c>
      <c r="H13" s="3">
        <v>2199</v>
      </c>
      <c r="I13" s="3"/>
      <c r="J13" s="3"/>
      <c r="K13" s="3">
        <v>1400</v>
      </c>
      <c r="L13" s="3"/>
      <c r="M13" s="3">
        <v>72.239999999999995</v>
      </c>
      <c r="N13" s="3"/>
      <c r="O13" s="3"/>
    </row>
    <row r="14" spans="1:15" x14ac:dyDescent="0.3">
      <c r="A14" s="1"/>
      <c r="B14" s="1"/>
      <c r="C14" s="3"/>
      <c r="D14" s="1"/>
      <c r="E14" s="3">
        <v>5600</v>
      </c>
      <c r="F14" s="3"/>
      <c r="G14" s="3"/>
      <c r="H14" s="3">
        <v>11000</v>
      </c>
      <c r="I14" s="3"/>
      <c r="J14" s="3"/>
      <c r="K14" s="3">
        <v>1300</v>
      </c>
      <c r="L14" s="3"/>
      <c r="M14" s="3">
        <v>18</v>
      </c>
      <c r="N14" s="3"/>
      <c r="O14" s="3"/>
    </row>
    <row r="15" spans="1:15" x14ac:dyDescent="0.3">
      <c r="A15" s="1"/>
      <c r="B15" s="1"/>
      <c r="C15" s="1"/>
      <c r="D15" s="1"/>
      <c r="E15" s="3">
        <v>16300</v>
      </c>
      <c r="G15" s="3"/>
      <c r="H15" s="3">
        <v>5700</v>
      </c>
      <c r="I15" s="3"/>
      <c r="J15" s="3"/>
      <c r="K15" s="3">
        <v>1400</v>
      </c>
      <c r="L15" s="3"/>
      <c r="M15" s="3">
        <v>15.6</v>
      </c>
      <c r="N15" s="3"/>
      <c r="O15" s="3"/>
    </row>
    <row r="16" spans="1:15" x14ac:dyDescent="0.3">
      <c r="A16" s="1"/>
      <c r="B16" s="1"/>
      <c r="C16" s="1"/>
      <c r="D16" s="1"/>
      <c r="E16" s="3">
        <v>4040</v>
      </c>
      <c r="G16" s="3"/>
      <c r="H16" s="3">
        <v>4700</v>
      </c>
      <c r="I16" s="3"/>
      <c r="J16" s="3"/>
      <c r="K16" s="3">
        <v>1400</v>
      </c>
      <c r="L16" s="3"/>
      <c r="M16" s="3">
        <v>234.01</v>
      </c>
      <c r="N16" s="3"/>
      <c r="O16" s="3"/>
    </row>
    <row r="17" spans="1:16" x14ac:dyDescent="0.3">
      <c r="A17" s="1"/>
      <c r="B17" s="1"/>
      <c r="C17" s="1"/>
      <c r="D17" s="1"/>
      <c r="E17" s="4">
        <v>500</v>
      </c>
      <c r="F17" s="3"/>
      <c r="G17" s="3"/>
      <c r="H17" s="3">
        <v>19980</v>
      </c>
      <c r="I17" s="3"/>
      <c r="J17" s="3"/>
      <c r="K17" s="3">
        <v>800</v>
      </c>
      <c r="L17" s="3"/>
      <c r="M17" s="3">
        <v>36</v>
      </c>
      <c r="N17" s="3"/>
      <c r="O17" s="3"/>
    </row>
    <row r="18" spans="1:16" x14ac:dyDescent="0.3">
      <c r="A18" s="1"/>
      <c r="B18" s="1"/>
      <c r="C18" s="1"/>
      <c r="D18" s="1"/>
      <c r="E18" s="4">
        <v>1725</v>
      </c>
      <c r="F18" s="3"/>
      <c r="G18" s="3"/>
      <c r="H18" s="3">
        <v>2348.8000000000002</v>
      </c>
      <c r="I18" s="3"/>
      <c r="J18" s="3"/>
      <c r="K18" s="3">
        <v>1300</v>
      </c>
      <c r="L18" s="3"/>
      <c r="M18" s="3">
        <v>110.7</v>
      </c>
      <c r="N18" s="3"/>
      <c r="O18" s="3"/>
      <c r="P18" s="3"/>
    </row>
    <row r="19" spans="1:16" x14ac:dyDescent="0.3">
      <c r="A19" s="1"/>
      <c r="B19" s="1"/>
      <c r="C19" s="1"/>
      <c r="D19" s="1"/>
      <c r="E19" s="3">
        <v>1500</v>
      </c>
      <c r="F19" s="3"/>
      <c r="G19" s="3"/>
      <c r="H19" s="3">
        <v>2140</v>
      </c>
      <c r="I19" s="3"/>
      <c r="J19" s="3"/>
      <c r="K19" s="3">
        <v>1400</v>
      </c>
      <c r="L19" s="3"/>
      <c r="M19" s="3">
        <v>379.06</v>
      </c>
      <c r="N19" s="3"/>
      <c r="O19" s="3"/>
      <c r="P19" s="3"/>
    </row>
    <row r="20" spans="1:16" x14ac:dyDescent="0.3">
      <c r="A20" s="1"/>
      <c r="B20" s="1"/>
      <c r="C20" s="1"/>
      <c r="D20" s="1"/>
      <c r="E20" s="3">
        <v>6000</v>
      </c>
      <c r="F20" s="3"/>
      <c r="G20" s="3"/>
      <c r="H20" s="3">
        <v>2300</v>
      </c>
      <c r="I20" s="3"/>
      <c r="J20" s="3"/>
      <c r="K20" s="4">
        <v>1400</v>
      </c>
      <c r="L20" s="3"/>
      <c r="M20" s="3">
        <v>62.4</v>
      </c>
      <c r="N20" s="3"/>
      <c r="O20" s="3"/>
      <c r="P20" s="3"/>
    </row>
    <row r="21" spans="1:16" x14ac:dyDescent="0.3">
      <c r="A21" s="1"/>
      <c r="B21" s="1"/>
      <c r="C21" s="1"/>
      <c r="D21" s="1"/>
      <c r="E21" s="3">
        <v>500</v>
      </c>
      <c r="F21" s="3"/>
      <c r="G21" s="3"/>
      <c r="H21" s="3">
        <v>4600</v>
      </c>
      <c r="I21" s="3"/>
      <c r="J21" s="3"/>
      <c r="K21" s="4">
        <v>100</v>
      </c>
      <c r="L21" s="3"/>
      <c r="M21" s="3">
        <v>416.12</v>
      </c>
      <c r="N21" s="3"/>
      <c r="O21" s="3"/>
      <c r="P21" s="3"/>
    </row>
    <row r="22" spans="1:16" x14ac:dyDescent="0.3">
      <c r="A22" s="1"/>
      <c r="B22" s="1"/>
      <c r="C22" s="1"/>
      <c r="D22" s="1"/>
      <c r="E22" s="3"/>
      <c r="F22" s="3"/>
      <c r="G22" s="3"/>
      <c r="H22" s="3">
        <v>19000</v>
      </c>
      <c r="I22" s="3"/>
      <c r="J22" s="3"/>
      <c r="K22" s="4">
        <v>3400</v>
      </c>
      <c r="L22" s="3"/>
      <c r="M22" s="3">
        <v>191.3</v>
      </c>
      <c r="N22" s="3"/>
      <c r="O22" s="3"/>
      <c r="P22" s="3"/>
    </row>
    <row r="23" spans="1:16" x14ac:dyDescent="0.3">
      <c r="A23" s="1"/>
      <c r="B23" s="1"/>
      <c r="C23" s="1"/>
      <c r="D23" s="1"/>
      <c r="E23" s="3"/>
      <c r="F23" s="3"/>
      <c r="G23" s="3"/>
      <c r="H23" s="3">
        <v>3200</v>
      </c>
      <c r="I23" s="3"/>
      <c r="J23" s="3"/>
      <c r="K23" s="3">
        <v>1000</v>
      </c>
      <c r="L23" s="3"/>
      <c r="M23" s="4">
        <v>10595.64</v>
      </c>
      <c r="N23" s="3"/>
      <c r="O23" s="3"/>
      <c r="P23" s="3"/>
    </row>
    <row r="24" spans="1:16" x14ac:dyDescent="0.3">
      <c r="A24" s="1"/>
      <c r="B24" s="1"/>
      <c r="C24" s="1"/>
      <c r="D24" s="1"/>
      <c r="E24" s="3"/>
      <c r="F24" s="3"/>
      <c r="G24" s="3"/>
      <c r="H24" s="3">
        <v>3300</v>
      </c>
      <c r="I24" s="3"/>
      <c r="J24" s="3"/>
      <c r="K24" s="3">
        <v>1000</v>
      </c>
      <c r="L24" s="3"/>
      <c r="M24" s="4">
        <v>2225.08</v>
      </c>
      <c r="N24" s="3"/>
      <c r="O24" s="3"/>
      <c r="P24" s="3"/>
    </row>
    <row r="25" spans="1:16" x14ac:dyDescent="0.3">
      <c r="A25" s="1"/>
      <c r="B25" s="1"/>
      <c r="C25" s="1"/>
      <c r="D25" s="1"/>
      <c r="E25" s="3"/>
      <c r="F25" s="3"/>
      <c r="G25" s="3"/>
      <c r="H25" s="3">
        <v>5700</v>
      </c>
      <c r="I25" s="3"/>
      <c r="J25" s="3"/>
      <c r="K25" s="3">
        <v>1700</v>
      </c>
      <c r="L25" s="3"/>
      <c r="M25" s="3">
        <v>652.14</v>
      </c>
      <c r="N25" s="3"/>
      <c r="O25" s="3"/>
      <c r="P25" s="3"/>
    </row>
    <row r="26" spans="1:16" x14ac:dyDescent="0.3">
      <c r="A26" s="1"/>
      <c r="B26" s="1"/>
      <c r="C26" s="1"/>
      <c r="D26" s="1"/>
      <c r="E26" s="3"/>
      <c r="F26" s="3"/>
      <c r="G26" s="3"/>
      <c r="H26" s="3">
        <v>2500</v>
      </c>
      <c r="I26" s="3"/>
      <c r="J26" s="3"/>
      <c r="K26" s="3">
        <v>3100</v>
      </c>
      <c r="L26" s="3"/>
      <c r="M26" s="4">
        <v>76.92</v>
      </c>
      <c r="N26" s="3"/>
      <c r="O26" s="3"/>
      <c r="P26" s="3"/>
    </row>
    <row r="27" spans="1:16" x14ac:dyDescent="0.3">
      <c r="A27" s="1"/>
      <c r="B27" s="1"/>
      <c r="C27" s="1"/>
      <c r="D27" s="1"/>
      <c r="E27" s="3"/>
      <c r="F27" s="3"/>
      <c r="G27" s="3"/>
      <c r="H27" s="4">
        <v>3194.99</v>
      </c>
      <c r="I27" s="3"/>
      <c r="J27" s="3"/>
      <c r="K27" s="3">
        <v>1000</v>
      </c>
      <c r="L27" s="3"/>
      <c r="M27" s="4">
        <v>202.32</v>
      </c>
      <c r="N27" s="3"/>
      <c r="O27" s="3"/>
    </row>
    <row r="28" spans="1:16" x14ac:dyDescent="0.3">
      <c r="A28" s="1"/>
      <c r="B28" s="1"/>
      <c r="C28" s="1"/>
      <c r="D28" s="1"/>
      <c r="E28" s="3"/>
      <c r="F28" s="3"/>
      <c r="G28" s="3"/>
      <c r="H28" s="4">
        <v>2000</v>
      </c>
      <c r="I28" s="3"/>
      <c r="J28" s="3"/>
      <c r="K28" s="3"/>
      <c r="L28" s="3"/>
      <c r="M28" s="3"/>
      <c r="N28" s="3"/>
      <c r="O28" s="3"/>
    </row>
    <row r="29" spans="1:16" x14ac:dyDescent="0.3">
      <c r="A29" s="1"/>
      <c r="B29" s="1"/>
      <c r="C29" s="1"/>
      <c r="D29" s="1"/>
      <c r="E29" s="3"/>
      <c r="F29" s="3"/>
      <c r="G29" s="3"/>
      <c r="H29" s="4">
        <v>800</v>
      </c>
      <c r="I29" s="3"/>
      <c r="J29" s="3"/>
      <c r="K29" s="3"/>
      <c r="L29" s="3"/>
      <c r="M29" s="3"/>
      <c r="N29" s="3"/>
      <c r="O29" s="3"/>
    </row>
    <row r="30" spans="1:16" x14ac:dyDescent="0.3">
      <c r="A30" s="1"/>
      <c r="B30" s="1"/>
      <c r="C30" s="1"/>
      <c r="D30" s="1"/>
      <c r="E30" s="3"/>
      <c r="F30" s="3"/>
      <c r="G30" s="3"/>
      <c r="H30" s="3">
        <v>13400</v>
      </c>
      <c r="I30" s="3"/>
      <c r="J30" s="3"/>
      <c r="K30" s="3"/>
      <c r="L30" s="3"/>
      <c r="M30" s="3"/>
      <c r="N30" s="3"/>
      <c r="O30" s="3"/>
    </row>
    <row r="31" spans="1:16" x14ac:dyDescent="0.3">
      <c r="A31" s="1"/>
      <c r="B31" s="1"/>
      <c r="C31" s="1"/>
      <c r="D31" s="1"/>
      <c r="E31" s="3"/>
      <c r="F31" s="3"/>
      <c r="G31" s="3"/>
      <c r="H31" s="3">
        <v>6000</v>
      </c>
      <c r="I31" s="3"/>
      <c r="J31" s="3"/>
      <c r="K31" s="3"/>
      <c r="L31" s="3"/>
      <c r="M31" s="3"/>
      <c r="N31" s="3"/>
      <c r="O31" s="3"/>
    </row>
    <row r="32" spans="1:16" x14ac:dyDescent="0.3">
      <c r="A32" s="1"/>
      <c r="B32" s="1"/>
      <c r="C32" s="1"/>
      <c r="D32" s="1"/>
      <c r="E32" s="3"/>
      <c r="F32" s="3"/>
      <c r="G32" s="3"/>
      <c r="H32" s="3">
        <v>3350</v>
      </c>
      <c r="I32" s="3"/>
      <c r="J32" s="3"/>
      <c r="K32" s="3"/>
      <c r="L32" s="3"/>
      <c r="M32" s="3"/>
      <c r="N32" s="3"/>
      <c r="O32" s="3"/>
    </row>
    <row r="33" spans="1:15" x14ac:dyDescent="0.3">
      <c r="A33" s="1"/>
      <c r="B33" s="1"/>
      <c r="C33" s="1"/>
      <c r="D33" s="1"/>
      <c r="E33" s="3"/>
      <c r="F33" s="3"/>
      <c r="G33" s="3"/>
      <c r="H33" s="2">
        <v>1400</v>
      </c>
      <c r="I33" s="3"/>
      <c r="J33" s="3"/>
      <c r="K33" s="3"/>
      <c r="L33" s="3"/>
      <c r="M33" s="3"/>
      <c r="N33" s="3"/>
      <c r="O33" s="3"/>
    </row>
    <row r="34" spans="1:15" x14ac:dyDescent="0.3">
      <c r="A34" s="1"/>
      <c r="B34" s="1"/>
      <c r="C34" s="1"/>
      <c r="D34" s="1"/>
      <c r="E34" s="3"/>
      <c r="F34" s="3"/>
      <c r="G34" s="3"/>
      <c r="H34" s="2">
        <v>970</v>
      </c>
      <c r="I34" s="3"/>
      <c r="J34" s="3"/>
      <c r="K34" s="3"/>
      <c r="L34" s="3"/>
      <c r="M34" s="3"/>
      <c r="N34" s="3"/>
      <c r="O34" s="3"/>
    </row>
    <row r="35" spans="1:15" x14ac:dyDescent="0.3">
      <c r="A35" s="1"/>
      <c r="B35" s="1"/>
      <c r="C35" s="1"/>
      <c r="D35" s="1"/>
      <c r="E35" s="3"/>
      <c r="F35" s="3"/>
      <c r="G35" s="3"/>
      <c r="H35" s="3">
        <v>1200</v>
      </c>
      <c r="I35" s="3"/>
      <c r="J35" s="3"/>
      <c r="K35" s="3"/>
      <c r="L35" s="3"/>
      <c r="M35" s="3"/>
      <c r="N35" s="3"/>
      <c r="O35" s="3"/>
    </row>
    <row r="36" spans="1:15" x14ac:dyDescent="0.3">
      <c r="A36" s="1"/>
      <c r="B36" s="1"/>
      <c r="C36" s="1"/>
      <c r="D36" s="1"/>
      <c r="E36" s="3"/>
      <c r="F36" s="3"/>
      <c r="G36" s="3"/>
      <c r="H36" s="3">
        <v>2199</v>
      </c>
      <c r="I36" s="3"/>
      <c r="J36" s="3"/>
      <c r="K36" s="3"/>
      <c r="L36" s="3"/>
      <c r="M36" s="3"/>
      <c r="N36" s="3"/>
      <c r="O36" s="3"/>
    </row>
    <row r="37" spans="1:15" x14ac:dyDescent="0.3">
      <c r="A37" s="1"/>
      <c r="B37" s="1"/>
      <c r="C37" s="1"/>
      <c r="D37" s="1"/>
      <c r="E37" s="3"/>
      <c r="F37" s="3"/>
      <c r="G37" s="3"/>
      <c r="H37" s="3">
        <v>2150</v>
      </c>
      <c r="I37" s="3"/>
      <c r="J37" s="3"/>
      <c r="K37" s="3"/>
      <c r="L37" s="3"/>
      <c r="M37" s="3"/>
      <c r="N37" s="3"/>
      <c r="O37" s="3"/>
    </row>
    <row r="38" spans="1:15" x14ac:dyDescent="0.3">
      <c r="A38" s="1"/>
      <c r="B38" s="1"/>
      <c r="C38" s="1"/>
      <c r="D38" s="1"/>
      <c r="E38" s="3"/>
      <c r="F38" s="3"/>
      <c r="G38" s="3"/>
      <c r="H38" s="3">
        <v>300</v>
      </c>
      <c r="I38" s="3"/>
      <c r="J38" s="3"/>
      <c r="K38" s="3"/>
      <c r="L38" s="3"/>
      <c r="M38" s="3"/>
      <c r="N38" s="3"/>
      <c r="O38" s="3"/>
    </row>
    <row r="39" spans="1:15" x14ac:dyDescent="0.3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3">
      <c r="A40" s="1">
        <f t="shared" ref="A40:N40" si="0">SUM(A2:A39)</f>
        <v>6443032.3799999999</v>
      </c>
      <c r="B40" s="1">
        <f t="shared" si="0"/>
        <v>39401.74</v>
      </c>
      <c r="C40" s="1">
        <f t="shared" si="0"/>
        <v>4184266.17</v>
      </c>
      <c r="D40" s="1">
        <f t="shared" si="0"/>
        <v>48787.649999999994</v>
      </c>
      <c r="E40" s="1">
        <f t="shared" si="0"/>
        <v>87089</v>
      </c>
      <c r="F40" s="1">
        <f t="shared" si="0"/>
        <v>100</v>
      </c>
      <c r="G40" s="1">
        <f t="shared" si="0"/>
        <v>625037.98</v>
      </c>
      <c r="H40" s="1">
        <f t="shared" si="0"/>
        <v>193248.39</v>
      </c>
      <c r="I40" s="1">
        <f t="shared" si="0"/>
        <v>151731.16999999998</v>
      </c>
      <c r="J40" s="1">
        <f t="shared" si="0"/>
        <v>53816.04</v>
      </c>
      <c r="K40" s="1">
        <f t="shared" si="0"/>
        <v>42350</v>
      </c>
      <c r="L40" s="1">
        <f t="shared" si="0"/>
        <v>66600.75</v>
      </c>
      <c r="M40" s="1">
        <f t="shared" si="0"/>
        <v>17840.869999999995</v>
      </c>
      <c r="N40" s="1">
        <f t="shared" si="0"/>
        <v>159571.15000000002</v>
      </c>
      <c r="O40" s="3"/>
    </row>
    <row r="41" spans="1:15" x14ac:dyDescent="0.3">
      <c r="O41" s="3"/>
    </row>
    <row r="42" spans="1:15" x14ac:dyDescent="0.3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">
      <c r="A43" s="1" t="s">
        <v>4</v>
      </c>
      <c r="B43" s="1">
        <f>B40+A40</f>
        <v>6482434.1200000001</v>
      </c>
      <c r="C43" s="1"/>
      <c r="D43" s="1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1" t="s">
        <v>5</v>
      </c>
      <c r="B44" s="1">
        <f>C40</f>
        <v>4184266.17</v>
      </c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3">
      <c r="A45" s="1" t="s">
        <v>6</v>
      </c>
      <c r="B45" s="1">
        <v>1446173</v>
      </c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3">
      <c r="A46" s="1"/>
      <c r="B46" s="5">
        <f>B43-B44-B45</f>
        <v>851994.95000000019</v>
      </c>
      <c r="C46" s="1" t="s">
        <v>16</v>
      </c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3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3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3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3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3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3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3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3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3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3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3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3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3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3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3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3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3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3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3">
      <c r="A65" s="2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3">
      <c r="A66" s="2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3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3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3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3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3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3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3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3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3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3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3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3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3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3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3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3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3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3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3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3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3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3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3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3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3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3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3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3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3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3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3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3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3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3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3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19" sqref="E19"/>
    </sheetView>
  </sheetViews>
  <sheetFormatPr baseColWidth="10" defaultRowHeight="14.4" x14ac:dyDescent="0.3"/>
  <cols>
    <col min="2" max="5" width="13.88671875" bestFit="1" customWidth="1"/>
    <col min="6" max="6" width="12.33203125" bestFit="1" customWidth="1"/>
    <col min="8" max="11" width="12.33203125" bestFit="1" customWidth="1"/>
    <col min="13" max="13" width="14.88671875" bestFit="1" customWidth="1"/>
    <col min="15" max="15" width="12.33203125" bestFit="1" customWidth="1"/>
  </cols>
  <sheetData>
    <row r="1" spans="1:15" x14ac:dyDescent="0.3">
      <c r="A1" t="s">
        <v>20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 s="6">
        <v>45658</v>
      </c>
      <c r="B2" s="1">
        <v>6443032.3799999999</v>
      </c>
      <c r="C2" s="1">
        <v>39401.74</v>
      </c>
      <c r="D2" s="1">
        <v>4184266.17</v>
      </c>
      <c r="E2" s="1">
        <v>48787.65</v>
      </c>
      <c r="F2" s="3">
        <v>87089</v>
      </c>
      <c r="G2" s="3">
        <v>100</v>
      </c>
      <c r="H2" s="3">
        <v>625037.98</v>
      </c>
      <c r="I2" s="3">
        <v>193248.39</v>
      </c>
      <c r="J2" s="3">
        <v>151731.17000000001</v>
      </c>
      <c r="K2" s="3">
        <v>53816.04</v>
      </c>
      <c r="L2" s="3">
        <v>42350</v>
      </c>
      <c r="M2" s="3">
        <v>66600.75</v>
      </c>
      <c r="N2" s="3">
        <v>17840.87</v>
      </c>
      <c r="O2" s="3">
        <v>159571.15</v>
      </c>
    </row>
    <row r="3" spans="1:15" x14ac:dyDescent="0.3">
      <c r="A3" s="6">
        <v>45689</v>
      </c>
      <c r="B3" s="15">
        <v>5207804.13</v>
      </c>
      <c r="C3" s="17">
        <v>47796.38</v>
      </c>
      <c r="D3" s="17">
        <v>4838882.7</v>
      </c>
      <c r="E3" s="12">
        <v>49951.21</v>
      </c>
      <c r="F3" s="11">
        <v>272635.69</v>
      </c>
      <c r="G3" s="11">
        <v>21700</v>
      </c>
      <c r="H3" s="16">
        <v>550124.39</v>
      </c>
      <c r="I3" s="16">
        <v>151266.29999999999</v>
      </c>
      <c r="J3" s="3">
        <v>82669</v>
      </c>
      <c r="K3" s="3">
        <v>124293</v>
      </c>
      <c r="L3" s="16">
        <v>30700</v>
      </c>
      <c r="M3" s="3">
        <v>27058.38</v>
      </c>
      <c r="N3" s="3">
        <v>17979.41</v>
      </c>
      <c r="O3" s="3">
        <v>276871.32</v>
      </c>
    </row>
    <row r="4" spans="1:15" x14ac:dyDescent="0.3">
      <c r="A4" s="6">
        <v>45717</v>
      </c>
    </row>
    <row r="5" spans="1:15" x14ac:dyDescent="0.3">
      <c r="A5" s="6">
        <v>45748</v>
      </c>
    </row>
    <row r="6" spans="1:15" x14ac:dyDescent="0.3">
      <c r="A6" s="6">
        <v>45778</v>
      </c>
    </row>
    <row r="7" spans="1:15" x14ac:dyDescent="0.3">
      <c r="A7" s="6">
        <v>45809</v>
      </c>
    </row>
    <row r="8" spans="1:15" x14ac:dyDescent="0.3">
      <c r="A8" s="6">
        <v>45839</v>
      </c>
    </row>
    <row r="9" spans="1:15" x14ac:dyDescent="0.3">
      <c r="A9" s="6">
        <v>45870</v>
      </c>
    </row>
    <row r="10" spans="1:15" x14ac:dyDescent="0.3">
      <c r="A10" s="6">
        <v>45901</v>
      </c>
    </row>
    <row r="11" spans="1:15" x14ac:dyDescent="0.3">
      <c r="A11" s="6">
        <v>45931</v>
      </c>
    </row>
    <row r="12" spans="1:15" x14ac:dyDescent="0.3">
      <c r="A12" s="6">
        <v>45962</v>
      </c>
    </row>
    <row r="13" spans="1:15" x14ac:dyDescent="0.3">
      <c r="A13" s="6">
        <v>45992</v>
      </c>
    </row>
    <row r="15" spans="1:15" x14ac:dyDescent="0.3">
      <c r="B15" t="s">
        <v>4</v>
      </c>
      <c r="C15" t="s">
        <v>17</v>
      </c>
      <c r="D15" t="s">
        <v>18</v>
      </c>
      <c r="E15" t="s">
        <v>19</v>
      </c>
    </row>
    <row r="16" spans="1:15" x14ac:dyDescent="0.3">
      <c r="A16" s="6">
        <v>45597</v>
      </c>
      <c r="B16" s="3">
        <v>5011909.3099999996</v>
      </c>
      <c r="C16" s="3">
        <v>3529849.34</v>
      </c>
      <c r="D16" s="3">
        <v>1533405.16</v>
      </c>
      <c r="E16" s="8">
        <f>B16-C16-D16</f>
        <v>-51345.190000000177</v>
      </c>
    </row>
    <row r="17" spans="1:5" x14ac:dyDescent="0.3">
      <c r="A17" s="6">
        <v>45627</v>
      </c>
      <c r="B17" s="12">
        <v>6312187.6699999999</v>
      </c>
      <c r="C17" s="12">
        <v>3717971.31</v>
      </c>
      <c r="D17" s="12">
        <v>1337435.76</v>
      </c>
      <c r="E17" s="9">
        <f t="shared" ref="E17:E29" si="0">B17-C17-D17</f>
        <v>1256780.5999999999</v>
      </c>
    </row>
    <row r="18" spans="1:5" x14ac:dyDescent="0.3">
      <c r="A18" s="6">
        <v>45658</v>
      </c>
      <c r="B18" s="12">
        <v>6482434.1200000001</v>
      </c>
      <c r="C18" s="12">
        <v>4184266.17</v>
      </c>
      <c r="D18" s="12">
        <v>1446173</v>
      </c>
      <c r="E18" s="9">
        <f t="shared" si="0"/>
        <v>851994.95000000019</v>
      </c>
    </row>
    <row r="19" spans="1:5" x14ac:dyDescent="0.3">
      <c r="A19" s="6">
        <v>45689</v>
      </c>
      <c r="B19" s="3">
        <v>5255600.51</v>
      </c>
      <c r="C19" s="3">
        <v>4838882.7</v>
      </c>
      <c r="D19" s="3">
        <v>1605248.7</v>
      </c>
      <c r="E19" s="8">
        <f t="shared" si="0"/>
        <v>-1188530.8900000004</v>
      </c>
    </row>
    <row r="20" spans="1:5" x14ac:dyDescent="0.3">
      <c r="A20" s="6">
        <v>45717</v>
      </c>
      <c r="B20" s="3"/>
      <c r="C20" s="3"/>
      <c r="D20" s="3"/>
      <c r="E20" s="7">
        <f t="shared" si="0"/>
        <v>0</v>
      </c>
    </row>
    <row r="21" spans="1:5" x14ac:dyDescent="0.3">
      <c r="A21" s="6">
        <v>45748</v>
      </c>
      <c r="B21" s="3"/>
      <c r="C21" s="3"/>
      <c r="D21" s="3"/>
      <c r="E21" s="7">
        <f t="shared" si="0"/>
        <v>0</v>
      </c>
    </row>
    <row r="22" spans="1:5" x14ac:dyDescent="0.3">
      <c r="A22" s="6">
        <v>45778</v>
      </c>
      <c r="B22" s="3"/>
      <c r="C22" s="3"/>
      <c r="D22" s="3"/>
      <c r="E22" s="7">
        <f t="shared" si="0"/>
        <v>0</v>
      </c>
    </row>
    <row r="23" spans="1:5" x14ac:dyDescent="0.3">
      <c r="A23" s="6">
        <v>45809</v>
      </c>
      <c r="B23" s="3"/>
      <c r="C23" s="3"/>
      <c r="D23" s="3"/>
      <c r="E23" s="7">
        <f t="shared" si="0"/>
        <v>0</v>
      </c>
    </row>
    <row r="24" spans="1:5" x14ac:dyDescent="0.3">
      <c r="A24" s="6">
        <v>45839</v>
      </c>
      <c r="B24" s="3"/>
      <c r="C24" s="3"/>
      <c r="D24" s="3"/>
      <c r="E24" s="7">
        <f t="shared" si="0"/>
        <v>0</v>
      </c>
    </row>
    <row r="25" spans="1:5" x14ac:dyDescent="0.3">
      <c r="A25" s="6">
        <v>45870</v>
      </c>
      <c r="B25" s="3"/>
      <c r="C25" s="3"/>
      <c r="D25" s="3"/>
      <c r="E25" s="7">
        <f t="shared" si="0"/>
        <v>0</v>
      </c>
    </row>
    <row r="26" spans="1:5" x14ac:dyDescent="0.3">
      <c r="A26" s="6">
        <v>45901</v>
      </c>
      <c r="B26" s="3"/>
      <c r="C26" s="3"/>
      <c r="D26" s="3"/>
      <c r="E26" s="7">
        <f t="shared" si="0"/>
        <v>0</v>
      </c>
    </row>
    <row r="27" spans="1:5" x14ac:dyDescent="0.3">
      <c r="A27" s="6">
        <v>45931</v>
      </c>
      <c r="B27" s="3"/>
      <c r="C27" s="3"/>
      <c r="D27" s="3"/>
      <c r="E27" s="7">
        <f t="shared" si="0"/>
        <v>0</v>
      </c>
    </row>
    <row r="28" spans="1:5" x14ac:dyDescent="0.3">
      <c r="A28" s="6">
        <v>45962</v>
      </c>
      <c r="B28" s="3"/>
      <c r="C28" s="3"/>
      <c r="D28" s="3"/>
      <c r="E28" s="7">
        <f t="shared" si="0"/>
        <v>0</v>
      </c>
    </row>
    <row r="29" spans="1:5" x14ac:dyDescent="0.3">
      <c r="A29" s="6">
        <v>45992</v>
      </c>
      <c r="B29" s="3"/>
      <c r="C29" s="3"/>
      <c r="D29" s="3"/>
      <c r="E29" s="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pane ySplit="1" topLeftCell="A20" activePane="bottomLeft" state="frozen"/>
      <selection pane="bottomLeft" activeCell="H41" sqref="H41"/>
    </sheetView>
  </sheetViews>
  <sheetFormatPr baseColWidth="10" defaultRowHeight="14.4" x14ac:dyDescent="0.3"/>
  <cols>
    <col min="1" max="1" width="13.88671875" bestFit="1" customWidth="1"/>
    <col min="2" max="2" width="14" bestFit="1" customWidth="1"/>
    <col min="3" max="6" width="13.88671875" bestFit="1" customWidth="1"/>
    <col min="7" max="8" width="12.33203125" bestFit="1" customWidth="1"/>
    <col min="10" max="10" width="12.33203125" bestFit="1" customWidth="1"/>
    <col min="12" max="12" width="14.88671875" bestFit="1" customWidth="1"/>
    <col min="14" max="14" width="12.33203125" bestFit="1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 s="1">
        <v>2749219</v>
      </c>
      <c r="B2" s="1">
        <v>1.06</v>
      </c>
      <c r="C2" s="3">
        <v>945</v>
      </c>
      <c r="D2" s="3">
        <v>-21400</v>
      </c>
      <c r="E2" s="3">
        <v>-15866</v>
      </c>
      <c r="F2" s="3">
        <v>21700</v>
      </c>
      <c r="G2" s="3">
        <v>45873.62</v>
      </c>
      <c r="H2" s="3">
        <v>1539.3</v>
      </c>
      <c r="I2" s="3">
        <v>20000</v>
      </c>
      <c r="J2" s="3">
        <v>3000</v>
      </c>
      <c r="K2" s="3">
        <v>1500</v>
      </c>
      <c r="L2" s="3">
        <v>7617.38</v>
      </c>
      <c r="M2" s="3">
        <v>149.54</v>
      </c>
      <c r="N2" s="3">
        <v>14693.61</v>
      </c>
    </row>
    <row r="3" spans="1:14" x14ac:dyDescent="0.3">
      <c r="A3" s="1">
        <v>870544.13</v>
      </c>
      <c r="B3" s="1">
        <v>144.47999999999999</v>
      </c>
      <c r="C3" s="3">
        <v>36000</v>
      </c>
      <c r="D3" s="3">
        <v>21366.01</v>
      </c>
      <c r="E3" s="3">
        <v>-966</v>
      </c>
      <c r="F3" s="3"/>
      <c r="G3" s="3">
        <v>14000</v>
      </c>
      <c r="H3" s="3">
        <v>3280</v>
      </c>
      <c r="I3" s="3">
        <v>42669</v>
      </c>
      <c r="J3" s="3">
        <v>5000</v>
      </c>
      <c r="K3" s="3">
        <v>1400</v>
      </c>
      <c r="L3" s="3">
        <v>12075</v>
      </c>
      <c r="M3" s="3">
        <v>712.09</v>
      </c>
      <c r="N3" s="3">
        <v>4760</v>
      </c>
    </row>
    <row r="4" spans="1:14" x14ac:dyDescent="0.3">
      <c r="A4" s="1">
        <v>297340</v>
      </c>
      <c r="B4" s="1">
        <v>30760.99</v>
      </c>
      <c r="C4" s="1">
        <v>121588</v>
      </c>
      <c r="D4" s="3">
        <v>49985.2</v>
      </c>
      <c r="E4" s="3">
        <v>-11270</v>
      </c>
      <c r="F4" s="3"/>
      <c r="G4" s="3">
        <v>33767.86</v>
      </c>
      <c r="H4" s="3">
        <v>2000</v>
      </c>
      <c r="I4" s="3">
        <v>20000</v>
      </c>
      <c r="J4" s="3">
        <v>7000</v>
      </c>
      <c r="K4" s="3">
        <v>1500</v>
      </c>
      <c r="L4" s="3">
        <v>7366</v>
      </c>
      <c r="M4" s="3">
        <v>13.77</v>
      </c>
      <c r="N4" s="4">
        <v>33160.19</v>
      </c>
    </row>
    <row r="5" spans="1:14" x14ac:dyDescent="0.3">
      <c r="A5" s="1">
        <v>1251321</v>
      </c>
      <c r="B5" s="1">
        <v>11419.37</v>
      </c>
      <c r="C5" s="3">
        <v>379928.4</v>
      </c>
      <c r="D5" s="3"/>
      <c r="E5" s="3">
        <v>-11300</v>
      </c>
      <c r="F5" s="3"/>
      <c r="G5" s="3">
        <v>16700.41</v>
      </c>
      <c r="H5" s="3">
        <v>2199</v>
      </c>
      <c r="I5" s="3"/>
      <c r="J5" s="3">
        <v>20000</v>
      </c>
      <c r="K5" s="3">
        <v>1000</v>
      </c>
      <c r="L5" s="3"/>
      <c r="M5" s="3">
        <v>14.59</v>
      </c>
      <c r="N5" s="4">
        <v>5999</v>
      </c>
    </row>
    <row r="6" spans="1:14" x14ac:dyDescent="0.3">
      <c r="A6" s="1">
        <v>5000</v>
      </c>
      <c r="B6" s="1">
        <v>13.7</v>
      </c>
      <c r="C6" s="3">
        <v>58000</v>
      </c>
      <c r="D6" s="3"/>
      <c r="E6" s="3">
        <v>3045</v>
      </c>
      <c r="F6" s="3"/>
      <c r="G6" s="4">
        <v>37403.5</v>
      </c>
      <c r="H6" s="3">
        <v>1200</v>
      </c>
      <c r="I6" s="3"/>
      <c r="J6" s="3">
        <v>11834</v>
      </c>
      <c r="K6" s="3">
        <v>900</v>
      </c>
      <c r="L6" s="3"/>
      <c r="M6" s="3">
        <v>5.34</v>
      </c>
      <c r="N6" s="4">
        <v>1818.77</v>
      </c>
    </row>
    <row r="7" spans="1:14" x14ac:dyDescent="0.3">
      <c r="A7" s="1">
        <v>25140</v>
      </c>
      <c r="B7" s="1">
        <v>4515.16</v>
      </c>
      <c r="C7" s="3">
        <v>20000</v>
      </c>
      <c r="D7" s="3"/>
      <c r="E7" s="3">
        <v>1900</v>
      </c>
      <c r="F7" s="3"/>
      <c r="G7" s="3">
        <v>343100</v>
      </c>
      <c r="H7" s="3">
        <v>7000</v>
      </c>
      <c r="I7" s="3"/>
      <c r="J7" s="3">
        <v>9404</v>
      </c>
      <c r="K7" s="3">
        <v>700</v>
      </c>
      <c r="L7" s="3"/>
      <c r="M7" s="3">
        <v>34.49</v>
      </c>
      <c r="N7" s="4">
        <v>1259.78</v>
      </c>
    </row>
    <row r="8" spans="1:14" x14ac:dyDescent="0.3">
      <c r="A8" s="1">
        <v>9240</v>
      </c>
      <c r="B8" s="1">
        <v>739.72</v>
      </c>
      <c r="C8" s="3">
        <v>21064.76</v>
      </c>
      <c r="D8" s="3"/>
      <c r="E8" s="3">
        <v>5000</v>
      </c>
      <c r="F8" s="3"/>
      <c r="G8" s="3">
        <v>59279</v>
      </c>
      <c r="H8" s="3">
        <v>2199</v>
      </c>
      <c r="I8" s="3"/>
      <c r="J8" s="3">
        <v>7000</v>
      </c>
      <c r="K8" s="3">
        <v>1500</v>
      </c>
      <c r="L8" s="3"/>
      <c r="M8" s="3">
        <v>164.24</v>
      </c>
      <c r="N8" s="4">
        <v>179.97</v>
      </c>
    </row>
    <row r="9" spans="1:14" x14ac:dyDescent="0.3">
      <c r="A9" s="1"/>
      <c r="B9" s="1">
        <v>199.82</v>
      </c>
      <c r="C9" s="3">
        <v>387645.47</v>
      </c>
      <c r="D9" s="3"/>
      <c r="E9" s="3">
        <v>4500</v>
      </c>
      <c r="F9" s="3"/>
      <c r="G9" s="3"/>
      <c r="H9" s="3">
        <v>900</v>
      </c>
      <c r="I9" s="3"/>
      <c r="J9" s="3">
        <v>9105</v>
      </c>
      <c r="K9" s="3">
        <v>1400</v>
      </c>
      <c r="L9" s="3"/>
      <c r="M9" s="3">
        <v>3.45</v>
      </c>
      <c r="N9" s="3">
        <v>25000</v>
      </c>
    </row>
    <row r="10" spans="1:14" x14ac:dyDescent="0.3">
      <c r="A10" s="1"/>
      <c r="B10" s="1">
        <v>1.04</v>
      </c>
      <c r="C10" s="3">
        <v>115055</v>
      </c>
      <c r="D10" s="3"/>
      <c r="E10" s="3">
        <v>5000</v>
      </c>
      <c r="F10" s="3"/>
      <c r="G10" s="3"/>
      <c r="H10" s="3">
        <v>1700</v>
      </c>
      <c r="I10" s="3"/>
      <c r="J10" s="3">
        <v>7200</v>
      </c>
      <c r="K10" s="3">
        <v>1000</v>
      </c>
      <c r="L10" s="3"/>
      <c r="M10" s="3">
        <v>203.82</v>
      </c>
      <c r="N10" s="3">
        <v>70000</v>
      </c>
    </row>
    <row r="11" spans="1:14" x14ac:dyDescent="0.3">
      <c r="A11" s="1"/>
      <c r="B11" s="1">
        <v>1.04</v>
      </c>
      <c r="C11" s="3">
        <v>136000</v>
      </c>
      <c r="D11" s="3"/>
      <c r="E11" s="3">
        <v>15000</v>
      </c>
      <c r="F11" s="3"/>
      <c r="G11" s="3"/>
      <c r="H11" s="3">
        <v>1400</v>
      </c>
      <c r="I11" s="3"/>
      <c r="J11" s="3">
        <v>7000</v>
      </c>
      <c r="K11" s="3">
        <v>1600</v>
      </c>
      <c r="L11" s="3"/>
      <c r="M11" s="3">
        <v>172.8</v>
      </c>
      <c r="N11" s="3">
        <v>120000</v>
      </c>
    </row>
    <row r="12" spans="1:14" x14ac:dyDescent="0.3">
      <c r="A12" s="1"/>
      <c r="B12" s="1"/>
      <c r="C12" s="3">
        <v>57100</v>
      </c>
      <c r="D12" s="3"/>
      <c r="E12" s="3">
        <v>13000</v>
      </c>
      <c r="F12" s="3"/>
      <c r="G12" s="3"/>
      <c r="H12" s="3">
        <v>680</v>
      </c>
      <c r="I12" s="3"/>
      <c r="J12" s="3">
        <v>15000</v>
      </c>
      <c r="K12" s="3">
        <v>900</v>
      </c>
      <c r="L12" s="3"/>
      <c r="M12" s="3">
        <v>314.43</v>
      </c>
      <c r="N12" s="3"/>
    </row>
    <row r="13" spans="1:14" x14ac:dyDescent="0.3">
      <c r="A13" s="1"/>
      <c r="B13" s="1"/>
      <c r="C13" s="3">
        <v>104000</v>
      </c>
      <c r="D13" s="3"/>
      <c r="E13" s="3">
        <v>1000</v>
      </c>
      <c r="F13" s="3"/>
      <c r="G13" s="3"/>
      <c r="H13" s="3">
        <v>1500</v>
      </c>
      <c r="I13" s="3"/>
      <c r="J13" s="3">
        <v>6750</v>
      </c>
      <c r="K13" s="3">
        <v>1600</v>
      </c>
      <c r="L13" s="3"/>
      <c r="M13" s="3">
        <v>450.77</v>
      </c>
      <c r="N13" s="3"/>
    </row>
    <row r="14" spans="1:14" x14ac:dyDescent="0.3">
      <c r="A14" s="1"/>
      <c r="B14" s="1"/>
      <c r="C14" s="3">
        <v>45000</v>
      </c>
      <c r="D14" s="3"/>
      <c r="E14" s="3">
        <v>1600</v>
      </c>
      <c r="F14" s="3"/>
      <c r="G14" s="3"/>
      <c r="H14" s="3">
        <v>10000</v>
      </c>
      <c r="I14" s="3"/>
      <c r="J14" s="3">
        <v>8000</v>
      </c>
      <c r="K14" s="3">
        <v>1900</v>
      </c>
      <c r="L14" s="3"/>
      <c r="M14" s="3">
        <v>119.54</v>
      </c>
      <c r="N14" s="3"/>
    </row>
    <row r="15" spans="1:14" x14ac:dyDescent="0.3">
      <c r="A15" s="1"/>
      <c r="B15" s="1"/>
      <c r="C15" s="3">
        <v>46000</v>
      </c>
      <c r="D15" s="3"/>
      <c r="E15" s="3">
        <v>1500</v>
      </c>
      <c r="F15" s="3"/>
      <c r="G15" s="3"/>
      <c r="H15" s="3">
        <v>25200</v>
      </c>
      <c r="I15" s="3"/>
      <c r="J15" s="3">
        <v>8000</v>
      </c>
      <c r="K15" s="3">
        <v>800</v>
      </c>
      <c r="L15" s="3"/>
      <c r="M15" s="3">
        <v>60</v>
      </c>
      <c r="N15" s="3"/>
    </row>
    <row r="16" spans="1:14" x14ac:dyDescent="0.3">
      <c r="A16" s="1"/>
      <c r="B16" s="1"/>
      <c r="C16" s="3">
        <v>15000</v>
      </c>
      <c r="D16" s="3"/>
      <c r="E16" s="3">
        <v>925</v>
      </c>
      <c r="F16" s="3"/>
      <c r="G16" s="3"/>
      <c r="H16" s="3">
        <v>4000</v>
      </c>
      <c r="I16" s="3"/>
      <c r="J16" s="3"/>
      <c r="K16" s="3">
        <v>1400</v>
      </c>
      <c r="L16" s="3"/>
      <c r="M16" s="3">
        <v>305.14999999999998</v>
      </c>
      <c r="N16" s="3"/>
    </row>
    <row r="17" spans="1:14" x14ac:dyDescent="0.3">
      <c r="A17" s="1"/>
      <c r="B17" s="1"/>
      <c r="C17" s="3">
        <v>53112.07</v>
      </c>
      <c r="D17" s="3"/>
      <c r="E17" s="3">
        <v>7000</v>
      </c>
      <c r="F17" s="3"/>
      <c r="G17" s="3"/>
      <c r="H17" s="3">
        <v>1999</v>
      </c>
      <c r="I17" s="3"/>
      <c r="J17" s="3"/>
      <c r="K17" s="3">
        <v>1500</v>
      </c>
      <c r="L17" s="3"/>
      <c r="M17" s="3">
        <v>286.08</v>
      </c>
      <c r="N17" s="3"/>
    </row>
    <row r="18" spans="1:14" x14ac:dyDescent="0.3">
      <c r="A18" s="1"/>
      <c r="B18" s="1"/>
      <c r="C18" s="1">
        <v>11500</v>
      </c>
      <c r="D18" s="3"/>
      <c r="E18" s="3">
        <v>11300</v>
      </c>
      <c r="F18" s="3"/>
      <c r="G18" s="3"/>
      <c r="H18" s="3">
        <v>11000</v>
      </c>
      <c r="I18" s="3"/>
      <c r="J18" s="3"/>
      <c r="K18" s="3">
        <v>1900</v>
      </c>
      <c r="L18" s="3"/>
      <c r="M18" s="4">
        <v>109.63</v>
      </c>
      <c r="N18" s="3"/>
    </row>
    <row r="19" spans="1:14" x14ac:dyDescent="0.3">
      <c r="A19" s="1"/>
      <c r="B19" s="1"/>
      <c r="C19" s="1">
        <v>65104</v>
      </c>
      <c r="D19" s="3"/>
      <c r="E19" s="3">
        <v>2000</v>
      </c>
      <c r="F19" s="3"/>
      <c r="G19" s="3"/>
      <c r="H19" s="3">
        <v>1400</v>
      </c>
      <c r="I19" s="3"/>
      <c r="J19" s="3"/>
      <c r="K19" s="3">
        <v>1100</v>
      </c>
      <c r="L19" s="3"/>
      <c r="M19" s="4">
        <v>145.91999999999999</v>
      </c>
      <c r="N19" s="3"/>
    </row>
    <row r="20" spans="1:14" x14ac:dyDescent="0.3">
      <c r="A20" s="1"/>
      <c r="B20" s="1"/>
      <c r="C20" s="1">
        <v>148500</v>
      </c>
      <c r="D20" s="3"/>
      <c r="E20" s="3">
        <v>19250</v>
      </c>
      <c r="F20" s="3"/>
      <c r="G20" s="3"/>
      <c r="H20" s="3">
        <v>10200</v>
      </c>
      <c r="I20" s="3"/>
      <c r="J20" s="3"/>
      <c r="K20" s="3">
        <v>1000</v>
      </c>
      <c r="L20" s="3"/>
      <c r="M20" s="3">
        <v>144.06</v>
      </c>
      <c r="N20" s="3"/>
    </row>
    <row r="21" spans="1:14" x14ac:dyDescent="0.3">
      <c r="A21" s="1"/>
      <c r="B21" s="1"/>
      <c r="C21" s="1">
        <v>182200</v>
      </c>
      <c r="D21" s="3"/>
      <c r="E21" s="3">
        <v>30000</v>
      </c>
      <c r="F21" s="3"/>
      <c r="G21" s="3"/>
      <c r="H21" s="3">
        <v>3000</v>
      </c>
      <c r="I21" s="3"/>
      <c r="J21" s="3"/>
      <c r="K21" s="3">
        <v>800</v>
      </c>
      <c r="L21" s="3"/>
      <c r="M21" s="3">
        <v>55.44</v>
      </c>
      <c r="N21" s="3"/>
    </row>
    <row r="22" spans="1:14" x14ac:dyDescent="0.3">
      <c r="A22" s="1"/>
      <c r="B22" s="1"/>
      <c r="C22" s="1">
        <v>50000</v>
      </c>
      <c r="D22" s="3"/>
      <c r="E22" s="3">
        <v>700</v>
      </c>
      <c r="F22" s="3"/>
      <c r="G22" s="3"/>
      <c r="H22" s="3">
        <v>4400</v>
      </c>
      <c r="I22" s="3"/>
      <c r="J22" s="3"/>
      <c r="K22" s="4">
        <v>2100</v>
      </c>
      <c r="L22" s="3"/>
      <c r="M22" s="3">
        <v>1038.8499999999999</v>
      </c>
      <c r="N22" s="3"/>
    </row>
    <row r="23" spans="1:14" x14ac:dyDescent="0.3">
      <c r="A23" s="1"/>
      <c r="B23" s="1"/>
      <c r="C23" s="1">
        <v>248080</v>
      </c>
      <c r="D23" s="3"/>
      <c r="E23" s="3">
        <v>2200</v>
      </c>
      <c r="F23" s="3"/>
      <c r="G23" s="3"/>
      <c r="H23" s="3">
        <v>3100</v>
      </c>
      <c r="I23" s="3"/>
      <c r="J23" s="3"/>
      <c r="K23" s="4">
        <v>1000</v>
      </c>
      <c r="L23" s="3"/>
      <c r="M23" s="3">
        <v>159.85</v>
      </c>
      <c r="N23" s="3"/>
    </row>
    <row r="24" spans="1:14" x14ac:dyDescent="0.3">
      <c r="A24" s="1"/>
      <c r="B24" s="1"/>
      <c r="C24" s="3">
        <v>107440</v>
      </c>
      <c r="D24" s="3"/>
      <c r="E24" s="3">
        <v>8500</v>
      </c>
      <c r="F24" s="3"/>
      <c r="G24" s="3"/>
      <c r="H24" s="3">
        <v>2030</v>
      </c>
      <c r="I24" s="3"/>
      <c r="J24" s="3"/>
      <c r="K24" s="3">
        <v>2200</v>
      </c>
      <c r="L24" s="3"/>
      <c r="M24" s="4">
        <v>10595.64</v>
      </c>
      <c r="N24" s="3"/>
    </row>
    <row r="25" spans="1:14" x14ac:dyDescent="0.3">
      <c r="A25" s="1"/>
      <c r="B25" s="1"/>
      <c r="C25" s="3">
        <v>105000</v>
      </c>
      <c r="D25" s="3"/>
      <c r="E25" s="3">
        <v>5200</v>
      </c>
      <c r="F25" s="3"/>
      <c r="G25" s="3"/>
      <c r="H25" s="3">
        <v>2199</v>
      </c>
      <c r="I25" s="3"/>
      <c r="J25" s="3"/>
      <c r="K25" s="3"/>
      <c r="L25" s="3"/>
      <c r="M25" s="4">
        <v>2225.08</v>
      </c>
      <c r="N25" s="3"/>
    </row>
    <row r="26" spans="1:14" x14ac:dyDescent="0.3">
      <c r="A26" s="1"/>
      <c r="B26" s="1"/>
      <c r="C26" s="3">
        <v>21000</v>
      </c>
      <c r="D26" s="3"/>
      <c r="E26" s="3">
        <v>10200</v>
      </c>
      <c r="F26" s="3"/>
      <c r="G26" s="3"/>
      <c r="H26" s="3">
        <v>7600</v>
      </c>
      <c r="I26" s="3"/>
      <c r="J26" s="3"/>
      <c r="K26" s="3"/>
      <c r="L26" s="3"/>
      <c r="M26" s="4">
        <v>417.92</v>
      </c>
      <c r="N26" s="3"/>
    </row>
    <row r="27" spans="1:14" x14ac:dyDescent="0.3">
      <c r="A27" s="1"/>
      <c r="B27" s="1"/>
      <c r="C27" s="2">
        <v>153600</v>
      </c>
      <c r="D27" s="3"/>
      <c r="E27" s="3">
        <v>1500</v>
      </c>
      <c r="F27" s="3"/>
      <c r="G27" s="3"/>
      <c r="H27" s="3">
        <v>9000</v>
      </c>
      <c r="I27" s="3"/>
      <c r="J27" s="3"/>
      <c r="K27" s="3"/>
      <c r="L27" s="3"/>
      <c r="M27" s="4">
        <v>76.92</v>
      </c>
      <c r="N27" s="3"/>
    </row>
    <row r="28" spans="1:14" x14ac:dyDescent="0.3">
      <c r="A28" s="1"/>
      <c r="B28" s="1"/>
      <c r="C28" s="2">
        <v>292870</v>
      </c>
      <c r="D28" s="3"/>
      <c r="E28" s="3">
        <v>2000</v>
      </c>
      <c r="F28" s="3"/>
      <c r="G28" s="3"/>
      <c r="H28" s="3">
        <v>2199</v>
      </c>
      <c r="I28" s="3"/>
      <c r="J28" s="3"/>
      <c r="K28" s="3"/>
      <c r="L28" s="3"/>
      <c r="M28" s="3"/>
      <c r="N28" s="3"/>
    </row>
    <row r="29" spans="1:14" x14ac:dyDescent="0.3">
      <c r="A29" s="1"/>
      <c r="B29" s="1"/>
      <c r="C29" s="1">
        <v>380000</v>
      </c>
      <c r="D29" s="3"/>
      <c r="E29" s="3">
        <v>28000</v>
      </c>
      <c r="F29" s="3"/>
      <c r="G29" s="3"/>
      <c r="H29" s="3">
        <v>1240</v>
      </c>
      <c r="I29" s="3"/>
      <c r="J29" s="3"/>
      <c r="K29" s="3"/>
      <c r="L29" s="3"/>
      <c r="M29" s="3"/>
      <c r="N29" s="3"/>
    </row>
    <row r="30" spans="1:14" x14ac:dyDescent="0.3">
      <c r="A30" s="1"/>
      <c r="B30" s="1"/>
      <c r="C30" s="3">
        <v>250000</v>
      </c>
      <c r="D30" s="3"/>
      <c r="E30" s="3">
        <v>5690</v>
      </c>
      <c r="F30" s="3"/>
      <c r="G30" s="3"/>
      <c r="H30" s="3">
        <v>2850</v>
      </c>
      <c r="I30" s="3"/>
      <c r="J30" s="3"/>
      <c r="K30" s="3"/>
      <c r="L30" s="3"/>
      <c r="M30" s="3"/>
      <c r="N30" s="3"/>
    </row>
    <row r="31" spans="1:14" x14ac:dyDescent="0.3">
      <c r="A31" s="1"/>
      <c r="B31" s="1"/>
      <c r="C31" s="3">
        <v>114950</v>
      </c>
      <c r="D31" s="3"/>
      <c r="E31" s="3">
        <v>6000</v>
      </c>
      <c r="F31" s="3"/>
      <c r="G31" s="3"/>
      <c r="H31" s="3">
        <v>2199</v>
      </c>
      <c r="I31" s="3"/>
      <c r="J31" s="3"/>
      <c r="K31" s="3"/>
      <c r="L31" s="3"/>
      <c r="M31" s="3"/>
      <c r="N31" s="3"/>
    </row>
    <row r="32" spans="1:14" x14ac:dyDescent="0.3">
      <c r="A32" s="1"/>
      <c r="B32" s="1"/>
      <c r="C32" s="3">
        <v>40000</v>
      </c>
      <c r="D32" s="3"/>
      <c r="E32" s="4">
        <v>35317.68</v>
      </c>
      <c r="F32" s="3"/>
      <c r="G32" s="3"/>
      <c r="H32" s="4">
        <v>3753</v>
      </c>
      <c r="I32" s="3"/>
      <c r="J32" s="3"/>
      <c r="K32" s="3"/>
      <c r="L32" s="3"/>
      <c r="M32" s="3"/>
      <c r="N32" s="3"/>
    </row>
    <row r="33" spans="1:14" x14ac:dyDescent="0.3">
      <c r="A33" s="1"/>
      <c r="B33" s="1"/>
      <c r="C33" s="3">
        <v>135000</v>
      </c>
      <c r="D33" s="3"/>
      <c r="E33" s="3">
        <v>2810.01</v>
      </c>
      <c r="F33" s="3"/>
      <c r="G33" s="3"/>
      <c r="H33" s="4">
        <v>900</v>
      </c>
      <c r="I33" s="3"/>
      <c r="J33" s="3"/>
      <c r="K33" s="3"/>
      <c r="L33" s="3"/>
      <c r="M33" s="3"/>
      <c r="N33" s="3"/>
    </row>
    <row r="34" spans="1:14" x14ac:dyDescent="0.3">
      <c r="A34" s="1"/>
      <c r="B34" s="1"/>
      <c r="C34" s="3">
        <v>99900</v>
      </c>
      <c r="D34" s="3"/>
      <c r="E34" s="4">
        <v>13000</v>
      </c>
      <c r="F34" s="3"/>
      <c r="G34" s="3"/>
      <c r="H34" s="3">
        <v>4400</v>
      </c>
      <c r="I34" s="3"/>
      <c r="J34" s="3"/>
      <c r="K34" s="3"/>
      <c r="L34" s="3"/>
      <c r="M34" s="3"/>
      <c r="N34" s="3"/>
    </row>
    <row r="35" spans="1:14" x14ac:dyDescent="0.3">
      <c r="A35" s="1"/>
      <c r="B35" s="1"/>
      <c r="C35" s="1">
        <v>204000</v>
      </c>
      <c r="D35" s="3"/>
      <c r="E35" s="4">
        <v>7900</v>
      </c>
      <c r="F35" s="3"/>
      <c r="G35" s="3"/>
      <c r="H35" s="3">
        <v>13000</v>
      </c>
      <c r="I35" s="3"/>
      <c r="J35" s="3"/>
      <c r="K35" s="3"/>
      <c r="L35" s="3"/>
      <c r="M35" s="3"/>
      <c r="N35" s="3"/>
    </row>
    <row r="36" spans="1:14" x14ac:dyDescent="0.3">
      <c r="A36" s="1"/>
      <c r="B36" s="10"/>
      <c r="C36" s="3">
        <v>70000</v>
      </c>
      <c r="E36" s="4">
        <v>30000</v>
      </c>
    </row>
    <row r="37" spans="1:14" x14ac:dyDescent="0.3">
      <c r="A37" s="1"/>
      <c r="B37" s="10"/>
      <c r="C37" s="3">
        <v>407450</v>
      </c>
      <c r="E37" s="4">
        <v>31000</v>
      </c>
    </row>
    <row r="38" spans="1:14" x14ac:dyDescent="0.3">
      <c r="A38" s="1"/>
      <c r="B38" s="10"/>
      <c r="C38" s="3">
        <v>129480</v>
      </c>
    </row>
    <row r="39" spans="1:14" x14ac:dyDescent="0.3">
      <c r="A39" s="1"/>
      <c r="B39" s="10"/>
      <c r="C39" s="3">
        <v>26370</v>
      </c>
    </row>
    <row r="40" spans="1:14" x14ac:dyDescent="0.3">
      <c r="A40" s="1"/>
      <c r="B40" s="10"/>
      <c r="C40" s="10"/>
    </row>
    <row r="41" spans="1:14" x14ac:dyDescent="0.3">
      <c r="A41" s="1">
        <f t="shared" ref="A41:N41" si="0">SUM(A2:A40)</f>
        <v>5207804.13</v>
      </c>
      <c r="B41" s="13">
        <f t="shared" si="0"/>
        <v>47796.38</v>
      </c>
      <c r="C41" s="1">
        <f t="shared" si="0"/>
        <v>4838882.7</v>
      </c>
      <c r="D41" s="13">
        <f t="shared" si="0"/>
        <v>49951.209999999992</v>
      </c>
      <c r="E41" s="1">
        <f t="shared" si="0"/>
        <v>272635.69</v>
      </c>
      <c r="F41" s="13">
        <f t="shared" si="0"/>
        <v>21700</v>
      </c>
      <c r="G41" s="1">
        <f t="shared" si="0"/>
        <v>550124.39</v>
      </c>
      <c r="H41" s="13">
        <f t="shared" si="0"/>
        <v>151266.29999999999</v>
      </c>
      <c r="I41" s="1">
        <f t="shared" si="0"/>
        <v>82669</v>
      </c>
      <c r="J41" s="13">
        <f t="shared" si="0"/>
        <v>124293</v>
      </c>
      <c r="K41" s="1">
        <f t="shared" si="0"/>
        <v>30700</v>
      </c>
      <c r="L41" s="13">
        <f t="shared" si="0"/>
        <v>27058.38</v>
      </c>
      <c r="M41" s="1">
        <f t="shared" si="0"/>
        <v>17979.409999999996</v>
      </c>
      <c r="N41" s="13">
        <f t="shared" si="0"/>
        <v>276871.32</v>
      </c>
    </row>
    <row r="43" spans="1:14" x14ac:dyDescent="0.3">
      <c r="A43" s="1"/>
      <c r="B43" s="10"/>
      <c r="C43" s="10"/>
    </row>
    <row r="44" spans="1:14" x14ac:dyDescent="0.3">
      <c r="A44" s="1" t="s">
        <v>4</v>
      </c>
      <c r="B44" s="1">
        <v>5255600.51</v>
      </c>
      <c r="C44" s="10"/>
    </row>
    <row r="45" spans="1:14" x14ac:dyDescent="0.3">
      <c r="A45" s="1" t="s">
        <v>5</v>
      </c>
      <c r="B45" s="1">
        <v>4838882.7</v>
      </c>
      <c r="C45" s="10"/>
    </row>
    <row r="46" spans="1:14" x14ac:dyDescent="0.3">
      <c r="A46" s="1" t="s">
        <v>6</v>
      </c>
      <c r="B46" s="1">
        <v>1605248.7</v>
      </c>
      <c r="C46" s="10"/>
    </row>
    <row r="47" spans="1:14" x14ac:dyDescent="0.3">
      <c r="A47" s="1"/>
      <c r="B47" s="14">
        <f>B44-B45-B46</f>
        <v>-1188530.8900000004</v>
      </c>
      <c r="C47" s="10" t="s">
        <v>16</v>
      </c>
    </row>
    <row r="48" spans="1:14" x14ac:dyDescent="0.3">
      <c r="A48" s="1"/>
      <c r="B48" s="10"/>
      <c r="C48" s="10"/>
    </row>
    <row r="49" spans="1:3" x14ac:dyDescent="0.3">
      <c r="A49" s="1"/>
      <c r="B49" s="10"/>
      <c r="C49" s="10"/>
    </row>
    <row r="50" spans="1:3" x14ac:dyDescent="0.3">
      <c r="A50" s="1"/>
      <c r="B50" s="10"/>
      <c r="C50" s="10"/>
    </row>
    <row r="51" spans="1:3" x14ac:dyDescent="0.3">
      <c r="A51" s="1"/>
      <c r="B51" s="10"/>
      <c r="C51" s="10"/>
    </row>
    <row r="52" spans="1:3" x14ac:dyDescent="0.3">
      <c r="A52" s="1"/>
      <c r="B52" s="10"/>
      <c r="C52" s="10"/>
    </row>
    <row r="53" spans="1:3" x14ac:dyDescent="0.3">
      <c r="A53" s="1"/>
      <c r="B53" s="10"/>
      <c r="C53" s="10"/>
    </row>
    <row r="54" spans="1:3" x14ac:dyDescent="0.3">
      <c r="A54" s="1"/>
      <c r="B54" s="10"/>
      <c r="C54" s="10"/>
    </row>
    <row r="55" spans="1:3" x14ac:dyDescent="0.3">
      <c r="A55" s="1"/>
      <c r="B55" s="10"/>
      <c r="C55" s="10"/>
    </row>
    <row r="56" spans="1:3" x14ac:dyDescent="0.3">
      <c r="A56" s="1"/>
      <c r="B56" s="10"/>
      <c r="C56" s="10"/>
    </row>
    <row r="57" spans="1:3" x14ac:dyDescent="0.3">
      <c r="A57" s="1"/>
      <c r="B57" s="10"/>
      <c r="C57" s="10"/>
    </row>
    <row r="58" spans="1:3" x14ac:dyDescent="0.3">
      <c r="A58" s="1"/>
      <c r="B58" s="10"/>
      <c r="C58" s="10"/>
    </row>
    <row r="59" spans="1:3" x14ac:dyDescent="0.3">
      <c r="A59" s="1"/>
      <c r="B59" s="10"/>
      <c r="C59" s="10"/>
    </row>
    <row r="60" spans="1:3" x14ac:dyDescent="0.3">
      <c r="A60" s="1"/>
      <c r="B60" s="10"/>
      <c r="C60" s="10"/>
    </row>
    <row r="61" spans="1:3" x14ac:dyDescent="0.3">
      <c r="A61" s="1"/>
      <c r="B61" s="10"/>
      <c r="C61" s="10"/>
    </row>
    <row r="62" spans="1:3" x14ac:dyDescent="0.3">
      <c r="A62" s="1"/>
      <c r="B62" s="10"/>
      <c r="C62" s="10"/>
    </row>
    <row r="63" spans="1:3" x14ac:dyDescent="0.3">
      <c r="A63" s="1"/>
      <c r="B63" s="10"/>
      <c r="C63" s="10"/>
    </row>
    <row r="64" spans="1:3" x14ac:dyDescent="0.3">
      <c r="A64" s="1"/>
      <c r="B64" s="10"/>
      <c r="C64" s="10"/>
    </row>
    <row r="65" spans="1:3" x14ac:dyDescent="0.3">
      <c r="A65" s="1"/>
      <c r="B65" s="10"/>
      <c r="C65" s="10"/>
    </row>
    <row r="66" spans="1:3" x14ac:dyDescent="0.3">
      <c r="A66" s="1"/>
      <c r="B66" s="10"/>
      <c r="C66" s="10"/>
    </row>
    <row r="67" spans="1:3" x14ac:dyDescent="0.3">
      <c r="A67" s="1"/>
      <c r="B67" s="10"/>
      <c r="C67" s="10"/>
    </row>
    <row r="68" spans="1:3" x14ac:dyDescent="0.3">
      <c r="A68" s="1"/>
      <c r="B68" s="10"/>
      <c r="C68" s="10"/>
    </row>
    <row r="69" spans="1:3" x14ac:dyDescent="0.3">
      <c r="A69" s="1"/>
      <c r="B69" s="10"/>
      <c r="C69" s="10"/>
    </row>
    <row r="70" spans="1:3" x14ac:dyDescent="0.3">
      <c r="A70" s="1"/>
      <c r="B70" s="10"/>
      <c r="C70" s="10"/>
    </row>
    <row r="71" spans="1:3" x14ac:dyDescent="0.3">
      <c r="A71" s="1"/>
      <c r="B71" s="10"/>
      <c r="C71" s="10"/>
    </row>
    <row r="72" spans="1:3" x14ac:dyDescent="0.3">
      <c r="A72" s="1"/>
      <c r="B72" s="10"/>
      <c r="C72" s="10"/>
    </row>
    <row r="73" spans="1:3" x14ac:dyDescent="0.3">
      <c r="A73" s="1"/>
      <c r="B73" s="10"/>
      <c r="C73" s="10"/>
    </row>
    <row r="74" spans="1:3" x14ac:dyDescent="0.3">
      <c r="A74" s="1"/>
      <c r="B74" s="10"/>
      <c r="C74" s="10"/>
    </row>
    <row r="75" spans="1:3" x14ac:dyDescent="0.3">
      <c r="A75" s="1"/>
      <c r="B75" s="10"/>
      <c r="C75" s="10"/>
    </row>
    <row r="76" spans="1:3" x14ac:dyDescent="0.3">
      <c r="A76" s="2"/>
      <c r="B76" s="10"/>
      <c r="C76" s="10"/>
    </row>
    <row r="77" spans="1:3" x14ac:dyDescent="0.3">
      <c r="A77" s="1"/>
      <c r="B77" s="10"/>
      <c r="C77" s="10"/>
    </row>
    <row r="78" spans="1:3" x14ac:dyDescent="0.3">
      <c r="A78" s="1"/>
      <c r="B78" s="10"/>
      <c r="C78" s="10"/>
    </row>
    <row r="79" spans="1:3" x14ac:dyDescent="0.3">
      <c r="A79" s="2"/>
      <c r="B79" s="10"/>
      <c r="C79" s="10"/>
    </row>
    <row r="80" spans="1:3" x14ac:dyDescent="0.3">
      <c r="A80" s="1"/>
      <c r="B80" s="10"/>
      <c r="C80" s="10"/>
    </row>
    <row r="81" spans="1:3" x14ac:dyDescent="0.3">
      <c r="A81" s="1"/>
      <c r="B81" s="10"/>
      <c r="C81" s="10"/>
    </row>
    <row r="82" spans="1:3" x14ac:dyDescent="0.3">
      <c r="A82" s="1"/>
      <c r="B82" s="10"/>
      <c r="C82" s="10"/>
    </row>
    <row r="83" spans="1:3" x14ac:dyDescent="0.3">
      <c r="A83" s="1"/>
      <c r="B83" s="10"/>
      <c r="C83" s="10"/>
    </row>
    <row r="84" spans="1:3" x14ac:dyDescent="0.3">
      <c r="A84" s="10"/>
      <c r="B84" s="10"/>
      <c r="C84" s="10"/>
    </row>
    <row r="85" spans="1:3" x14ac:dyDescent="0.3">
      <c r="A85" s="10"/>
      <c r="B85" s="10"/>
      <c r="C8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MENSUAL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2025-03-02T20:16:47Z</dcterms:created>
  <dcterms:modified xsi:type="dcterms:W3CDTF">2025-03-09T21:16:59Z</dcterms:modified>
</cp:coreProperties>
</file>