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www\DashCourt\"/>
    </mc:Choice>
  </mc:AlternateContent>
  <xr:revisionPtr revIDLastSave="0" documentId="13_ncr:1_{2D611EDC-C488-4B77-AEDF-2F46FD23A835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AVGO" sheetId="1" r:id="rId1"/>
    <sheet name="Sheet3" sheetId="4" r:id="rId2"/>
    <sheet name="Sheet2" sheetId="3" r:id="rId3"/>
    <sheet name="Sheet1" sheetId="2" r:id="rId4"/>
    <sheet name="AVGO (2)" sheetId="5" r:id="rId5"/>
  </sheets>
  <definedNames>
    <definedName name="_xlnm._FilterDatabase" localSheetId="0" hidden="1">AVGO!$A$1:$L$1</definedName>
    <definedName name="_xlnm._FilterDatabase" localSheetId="4" hidden="1">'AVGO (2)'!$A$1:$L$8480</definedName>
    <definedName name="_xlnm._FilterDatabase" localSheetId="3" hidden="1">Sheet1!$A$1:$A$19</definedName>
    <definedName name="_xlnm._FilterDatabase" localSheetId="2" hidden="1">Sheet2!$A$1:$E$51</definedName>
    <definedName name="_xlnm._FilterDatabase" localSheetId="1">Sheet3!$A$1:$J$1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5" l="1"/>
  <c r="C4" i="5"/>
  <c r="K3" i="5"/>
  <c r="C3" i="5"/>
  <c r="K2" i="5"/>
  <c r="C2" i="5"/>
  <c r="A53" i="3" l="1"/>
  <c r="A54" i="3"/>
  <c r="A55" i="3"/>
  <c r="A56" i="3"/>
  <c r="A57" i="3"/>
  <c r="A58" i="3"/>
  <c r="A59" i="3"/>
  <c r="A60" i="3"/>
  <c r="A61" i="3"/>
  <c r="A52" i="3"/>
  <c r="K2" i="1"/>
  <c r="K3" i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2" i="3"/>
  <c r="C2" i="1"/>
  <c r="C3" i="1"/>
  <c r="L2" i="5" l="1"/>
  <c r="L4" i="5"/>
  <c r="L3" i="5"/>
  <c r="L2" i="1"/>
  <c r="L3" i="1"/>
</calcChain>
</file>

<file path=xl/sharedStrings.xml><?xml version="1.0" encoding="utf-8"?>
<sst xmlns="http://schemas.openxmlformats.org/spreadsheetml/2006/main" count="888" uniqueCount="143">
  <si>
    <t>ערכאה</t>
  </si>
  <si>
    <t>מחוז</t>
  </si>
  <si>
    <t>בית המשפט</t>
  </si>
  <si>
    <t>הליך</t>
  </si>
  <si>
    <t>סוג תיק</t>
  </si>
  <si>
    <t>נסגרו</t>
  </si>
  <si>
    <t>ממוצע_אורך_חיי_תיק</t>
  </si>
  <si>
    <t>סהכ_ימים</t>
  </si>
  <si>
    <t>שנה</t>
  </si>
  <si>
    <t>מחוזי</t>
  </si>
  <si>
    <t>המחוזי באר שבע</t>
  </si>
  <si>
    <t>אזרחי</t>
  </si>
  <si>
    <t>בקשה לשחזור תיק (בש"ז)</t>
  </si>
  <si>
    <t>השגה על החלטת מזכיר משפטי (המ"מ)</t>
  </si>
  <si>
    <t>התנגדות לביצוע שטר (ת"ט)</t>
  </si>
  <si>
    <t>ערעור על החלטת רשם (ע"ר)</t>
  </si>
  <si>
    <t>תובענה ייצוגית (ת"צ)</t>
  </si>
  <si>
    <t>תיק אזרחי בסדר דין רגיל (ת"א)</t>
  </si>
  <si>
    <t>חדלות פירעון תאגיד (חדל"ת)</t>
  </si>
  <si>
    <t>בקשת שחרור/הארכת תנאים (בשה"ת)</t>
  </si>
  <si>
    <t>ערר אחר (ע"ח)</t>
  </si>
  <si>
    <t>ערר מ"ת (עמ"ת)</t>
  </si>
  <si>
    <t>נוער</t>
  </si>
  <si>
    <t>ערר על בקשת עיון בחומר חקירה (עבע"ח)</t>
  </si>
  <si>
    <t>תיק פלילי (ת"פ)</t>
  </si>
  <si>
    <t>תיק פלילי עדות קטין נפגע עבירה (תפ"ע)</t>
  </si>
  <si>
    <t>תיק פשעים חמורים (תפ"ח)</t>
  </si>
  <si>
    <t>עניינים מנהליים</t>
  </si>
  <si>
    <t>עתירה מנהלית (עת"מ)</t>
  </si>
  <si>
    <t>ערעור אזרחי (ע"א)</t>
  </si>
  <si>
    <t>ערעור משפחה (עמ"ש)</t>
  </si>
  <si>
    <t>רשות ערעור אזרחי (רע"א)</t>
  </si>
  <si>
    <t>רשות ערעור משפחה (רמ"ש)</t>
  </si>
  <si>
    <t>ערעור פלילי (ע"פ)</t>
  </si>
  <si>
    <t>ערעור פלילי גזר דין (עפ"ג)</t>
  </si>
  <si>
    <t>פלילי</t>
  </si>
  <si>
    <t>המחוזי חיפה</t>
  </si>
  <si>
    <t>המחוזי ירושלים</t>
  </si>
  <si>
    <t>רשות ערעור פלילי (רע"פ)</t>
  </si>
  <si>
    <t>המחוזי מרכז</t>
  </si>
  <si>
    <t>חדלות פירעון (חדל"פ)</t>
  </si>
  <si>
    <t>המחוזי נצרת</t>
  </si>
  <si>
    <t>המחוזי תל אביב - יפו</t>
  </si>
  <si>
    <t>תביעה לאחר הסדר התדיינויות במשפחה (תלה"מ)</t>
  </si>
  <si>
    <t>אזורי לעבודה באר שבע</t>
  </si>
  <si>
    <t>ביטוח לאומי (ב"ל)</t>
  </si>
  <si>
    <t>דיון מהיר (ד"מ)</t>
  </si>
  <si>
    <t>דמי טיפול ארגוני (ד"ט)</t>
  </si>
  <si>
    <t>חוק ביטוח בריאות ממלכתי (חב"ר)</t>
  </si>
  <si>
    <t>סכסוך עבודה (ס"ע)</t>
  </si>
  <si>
    <t>סכסוך עבודה בסמכות שופט (סע"ש)</t>
  </si>
  <si>
    <t>סכסוך קיבוצי (ס"ק)</t>
  </si>
  <si>
    <t>קופת גמל (ק"ג)</t>
  </si>
  <si>
    <t>אזורי לעבודה חיפה</t>
  </si>
  <si>
    <t>אזורי לעבודה ירושלים</t>
  </si>
  <si>
    <t>אזורי לעבודה נצרת</t>
  </si>
  <si>
    <t>אזורי לעבודה תל אביב - יפו</t>
  </si>
  <si>
    <t>הארצי לעבודה</t>
  </si>
  <si>
    <t>בקשת רשות ערעור (בר"ע)</t>
  </si>
  <si>
    <t>העברת מקום דיון/איחוד תיקים (המ"ד)</t>
  </si>
  <si>
    <t>סכסוך קיבוצי כללי (סק"כ)</t>
  </si>
  <si>
    <t>ערעור ביטוח לאומי (עב"ל)</t>
  </si>
  <si>
    <t>ערעור סכסוך קיבוצי (עס"ק)</t>
  </si>
  <si>
    <t>ערעור עבודה (ע"ע)</t>
  </si>
  <si>
    <t>ערעור פסלות שופט (עפ"ס)</t>
  </si>
  <si>
    <t>ערעור קופות גמל (עק"ג)</t>
  </si>
  <si>
    <t>ערעור תובענה ייצוגית (עת"צ)</t>
  </si>
  <si>
    <t>שלום</t>
  </si>
  <si>
    <t>א - צפון</t>
  </si>
  <si>
    <t>תיק אזרחי דיון מהיר (תאד"מ)</t>
  </si>
  <si>
    <t>מעצר ימים (מ"י)</t>
  </si>
  <si>
    <t>צו ביניים לנזקקות (צב"נ)</t>
  </si>
  <si>
    <t>תביעת נזקקות (תנ"ז)</t>
  </si>
  <si>
    <t>תיק תעבורה (תת"ע)</t>
  </si>
  <si>
    <t>תביעה קטנה (ת"ק)</t>
  </si>
  <si>
    <t>ערר על החלטת קצין (ע"ק)</t>
  </si>
  <si>
    <t>תיק משפחה (תמ"ש)</t>
  </si>
  <si>
    <t>עבירות שאינן תאונות דרכים ואינן דו"חות (פ"ל)</t>
  </si>
  <si>
    <t>תאונת דרכים (ת"ד)</t>
  </si>
  <si>
    <t>ב- חיפה</t>
  </si>
  <si>
    <t>ג - מרכז</t>
  </si>
  <si>
    <t>ד - תל אביב</t>
  </si>
  <si>
    <t>ה - ירושלים</t>
  </si>
  <si>
    <t>ו - דרום</t>
  </si>
  <si>
    <t>מחוז_מתוקן</t>
  </si>
  <si>
    <t>מחוז מקורי</t>
  </si>
  <si>
    <t>אזורי לעבודה</t>
  </si>
  <si>
    <t>ארצי לעבודה</t>
  </si>
  <si>
    <t>קוד</t>
  </si>
  <si>
    <t>LK</t>
  </si>
  <si>
    <t>STR</t>
  </si>
  <si>
    <t>תיק כספי - עליון (ע"ל)</t>
  </si>
  <si>
    <t>עתירה לבג"ץ (בג"ץ)</t>
  </si>
  <si>
    <t>ערעור עתירה/תובענה מנהלית (עע"מ)</t>
  </si>
  <si>
    <t>בקשות שונות פלילי (בש"פ)</t>
  </si>
  <si>
    <t>בקשת רשות ערעור מנהלי (בר"מ)</t>
  </si>
  <si>
    <t>בקשות שונות אזרחי (בש"א)</t>
  </si>
  <si>
    <t>בקשת רשות ערעור משפחה (בע"מ)</t>
  </si>
  <si>
    <t>עליון</t>
  </si>
  <si>
    <t>CourtName</t>
  </si>
  <si>
    <t>YR</t>
  </si>
  <si>
    <t>CaseLife</t>
  </si>
  <si>
    <t>העליון</t>
  </si>
  <si>
    <t>תיק זמני (תז"מ)</t>
  </si>
  <si>
    <t>בג"צ</t>
  </si>
  <si>
    <t>דיון נוסף בג"ץ (דנג"ץ)</t>
  </si>
  <si>
    <t>ערעור מעצר מנהלי (עמ"מ)</t>
  </si>
  <si>
    <t>ערעור על החלטת רשם - פלילי (ער"פ)</t>
  </si>
  <si>
    <t>ערעור בעניין הסגרה (עה"ס)</t>
  </si>
  <si>
    <t>דיון נוסף מנהלי (דנ"מ)</t>
  </si>
  <si>
    <t>בקשות שונות מנהלי (בש"מ)</t>
  </si>
  <si>
    <t>רשות ערעור בתי סוהר (רעב"ס)</t>
  </si>
  <si>
    <t>דיון נוסף אזרחי (דנ"א)</t>
  </si>
  <si>
    <t>משפט חוזר (מ"ח)</t>
  </si>
  <si>
    <t>ערעור בחירות (ע"ב)</t>
  </si>
  <si>
    <t>דיון נוסף פלילי (דנ"פ)</t>
  </si>
  <si>
    <t>ערעור רשם בג"ץ (ערג"ץ)</t>
  </si>
  <si>
    <t>ערעור רשם מנהלי (ער"ם)</t>
  </si>
  <si>
    <t>בקשות שונות בג"ץ (בשג"ץ)</t>
  </si>
  <si>
    <t>עתירה לגילוי ראיה (עג"ר)</t>
  </si>
  <si>
    <t>ערעור עתירת אסיר (עעת"א)</t>
  </si>
  <si>
    <t>רשות ערעור עתירת אסיר (רעת"א)</t>
  </si>
  <si>
    <t>הארכת מעצר (המ"ע)</t>
  </si>
  <si>
    <t>העברת מקום דיון (ה"ד)</t>
  </si>
  <si>
    <t>העברת מקום דיון - פלילי (הד"פ)</t>
  </si>
  <si>
    <t>איחוד תובענות (א"ת)</t>
  </si>
  <si>
    <t>בקשה להארכת מועד לנקיטת הליך (המ"ן)</t>
  </si>
  <si>
    <t>בקשת רשות לערור לפי ס' 53 לחסד"פ (ברע"פ)</t>
  </si>
  <si>
    <t>ערר מעצר בזכות (עמ"ז)</t>
  </si>
  <si>
    <t>בקשת שופט בעל דין בהליך אזרחי (שב"ד)</t>
  </si>
  <si>
    <t>ערר על שחרור/תנאי שחרור (עשת"ש)</t>
  </si>
  <si>
    <t>בקשת רשות לערור לפי סע' 38א (רעת"ח)</t>
  </si>
  <si>
    <t>ערעור פסלות שופט - פלילי (עפס"פ)</t>
  </si>
  <si>
    <t>רשות ערעור על ועדה (רע"ו)</t>
  </si>
  <si>
    <t>ערר בעניין פגישה עם עורך דין (עפ"ע)</t>
  </si>
  <si>
    <t>ערר בעניין עיון בראיות התביעה (עע"ר)</t>
  </si>
  <si>
    <t>ערעור פלילי על עיכוב ביצוע (עע"כ)</t>
  </si>
  <si>
    <t>ערר הגנת הציבור מפני עבריני מין (עה"ג)</t>
  </si>
  <si>
    <t>השגת מזכירות בג"ץ (השג"ץ)</t>
  </si>
  <si>
    <t>בקשת רשות ערעור איסור פרסום (ברא"פ)</t>
  </si>
  <si>
    <t>השגת מזכירות פלילי (הש"פ)</t>
  </si>
  <si>
    <t>שופט כבעל דין לפי סעיף 24 (שבד"פ)</t>
  </si>
  <si>
    <t>ערר בעניין איסור פרסום (עא"פ)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</si>
</sst>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rightToLeft="1" workbookViewId="0">
      <selection activeCell="C22" sqref="C22"/>
    </sheetView>
  </sheetViews>
  <sheetFormatPr defaultRowHeight="14.25" x14ac:dyDescent="0.2"/>
  <cols>
    <col min="2" max="2" width="15.75" customWidth="1"/>
    <col min="3" max="3" width="8.625" customWidth="1"/>
    <col min="4" max="4" width="17.375" customWidth="1"/>
    <col min="11" max="11" width="47.75" bestFit="1" customWidth="1"/>
    <col min="12" max="12" width="42.375" bestFit="1" customWidth="1"/>
  </cols>
  <sheetData>
    <row r="1" spans="1:12" x14ac:dyDescent="0.2">
      <c r="A1" t="s">
        <v>0</v>
      </c>
      <c r="B1" t="s">
        <v>85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90</v>
      </c>
      <c r="L1" t="s">
        <v>89</v>
      </c>
    </row>
    <row r="2" spans="1:12" x14ac:dyDescent="0.2">
      <c r="A2" t="s">
        <v>9</v>
      </c>
      <c r="B2" t="s">
        <v>10</v>
      </c>
      <c r="C2" t="str">
        <f>VLOOKUP(B2,Sheet1!A:B,2,FALSE)</f>
        <v>ו - דרום</v>
      </c>
      <c r="D2" t="s">
        <v>10</v>
      </c>
      <c r="E2" t="s">
        <v>11</v>
      </c>
      <c r="F2" t="s">
        <v>16</v>
      </c>
      <c r="G2">
        <v>7</v>
      </c>
      <c r="H2">
        <v>29.900332225913601</v>
      </c>
      <c r="I2">
        <v>6300</v>
      </c>
      <c r="J2">
        <v>2022</v>
      </c>
      <c r="K2" t="str">
        <f t="shared" ref="K2:K10" si="0">A2&amp;"-"&amp;F2</f>
        <v>מחוזי-תובענה ייצוגית (ת"צ)</v>
      </c>
      <c r="L2" t="str">
        <f>VLOOKUP(K2,Sheet2!A:D,1,FALSE)</f>
        <v>מחוזי-תובענה ייצוגית (ת"צ)</v>
      </c>
    </row>
    <row r="3" spans="1:12" x14ac:dyDescent="0.2">
      <c r="A3" t="s">
        <v>9</v>
      </c>
      <c r="B3" t="s">
        <v>10</v>
      </c>
      <c r="C3" t="str">
        <f>VLOOKUP(B3,Sheet1!A:B,2,FALSE)</f>
        <v>ו - דרום</v>
      </c>
      <c r="D3" t="s">
        <v>10</v>
      </c>
      <c r="E3" t="s">
        <v>11</v>
      </c>
      <c r="F3" t="s">
        <v>16</v>
      </c>
      <c r="G3">
        <v>43</v>
      </c>
      <c r="H3">
        <v>33.469829251332698</v>
      </c>
      <c r="I3">
        <v>43320</v>
      </c>
      <c r="J3">
        <v>2023</v>
      </c>
      <c r="K3" t="str">
        <f t="shared" si="0"/>
        <v>מחוזי-תובענה ייצוגית (ת"צ)</v>
      </c>
      <c r="L3" t="str">
        <f>VLOOKUP(K3,Sheet2!A:D,1,FALSE)</f>
        <v>מחוזי-תובענה ייצוגית (ת"צ)</v>
      </c>
    </row>
  </sheetData>
  <autoFilter ref="A1:L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5"/>
  <sheetViews>
    <sheetView rightToLeft="1" topLeftCell="A117" workbookViewId="0">
      <selection activeCell="A3" sqref="A3:J135"/>
    </sheetView>
  </sheetViews>
  <sheetFormatPr defaultRowHeight="14.25" x14ac:dyDescent="0.2"/>
  <sheetData>
    <row r="1" spans="1:10" x14ac:dyDescent="0.2">
      <c r="A1" t="s">
        <v>0</v>
      </c>
      <c r="B1" t="s">
        <v>1</v>
      </c>
      <c r="D1" t="s">
        <v>99</v>
      </c>
      <c r="E1" t="s">
        <v>3</v>
      </c>
      <c r="F1" t="s">
        <v>4</v>
      </c>
      <c r="G1" t="s">
        <v>5</v>
      </c>
      <c r="I1" t="s">
        <v>101</v>
      </c>
      <c r="J1" t="s">
        <v>100</v>
      </c>
    </row>
    <row r="2" spans="1:10" x14ac:dyDescent="0.2">
      <c r="A2" t="s">
        <v>98</v>
      </c>
      <c r="B2" t="s">
        <v>82</v>
      </c>
      <c r="D2" t="s">
        <v>102</v>
      </c>
      <c r="E2" t="s">
        <v>11</v>
      </c>
      <c r="F2" t="s">
        <v>91</v>
      </c>
      <c r="G2">
        <v>1398</v>
      </c>
      <c r="I2">
        <v>376849</v>
      </c>
      <c r="J2">
        <v>2022</v>
      </c>
    </row>
    <row r="3" spans="1:10" x14ac:dyDescent="0.2">
      <c r="A3" t="s">
        <v>98</v>
      </c>
      <c r="B3" t="s">
        <v>82</v>
      </c>
      <c r="D3" t="s">
        <v>102</v>
      </c>
      <c r="E3" t="s">
        <v>11</v>
      </c>
      <c r="F3" t="s">
        <v>31</v>
      </c>
      <c r="G3">
        <v>712</v>
      </c>
      <c r="I3">
        <v>75035</v>
      </c>
      <c r="J3">
        <v>2022</v>
      </c>
    </row>
    <row r="4" spans="1:10" x14ac:dyDescent="0.2">
      <c r="A4" t="s">
        <v>98</v>
      </c>
      <c r="B4" t="s">
        <v>82</v>
      </c>
      <c r="D4" t="s">
        <v>102</v>
      </c>
      <c r="E4" t="s">
        <v>11</v>
      </c>
      <c r="F4" t="s">
        <v>29</v>
      </c>
      <c r="G4">
        <v>1057</v>
      </c>
      <c r="I4">
        <v>520985</v>
      </c>
      <c r="J4">
        <v>2022</v>
      </c>
    </row>
    <row r="5" spans="1:10" x14ac:dyDescent="0.2">
      <c r="A5" t="s">
        <v>98</v>
      </c>
      <c r="B5" t="s">
        <v>82</v>
      </c>
      <c r="D5" t="s">
        <v>102</v>
      </c>
      <c r="E5" t="s">
        <v>11</v>
      </c>
      <c r="F5" t="s">
        <v>103</v>
      </c>
      <c r="G5">
        <v>37</v>
      </c>
      <c r="I5">
        <v>32</v>
      </c>
      <c r="J5">
        <v>2022</v>
      </c>
    </row>
    <row r="6" spans="1:10" x14ac:dyDescent="0.2">
      <c r="A6" t="s">
        <v>98</v>
      </c>
      <c r="B6" t="s">
        <v>82</v>
      </c>
      <c r="D6" t="s">
        <v>102</v>
      </c>
      <c r="E6" t="s">
        <v>35</v>
      </c>
      <c r="F6" t="s">
        <v>33</v>
      </c>
      <c r="G6">
        <v>722</v>
      </c>
      <c r="I6">
        <v>179167</v>
      </c>
      <c r="J6">
        <v>2022</v>
      </c>
    </row>
    <row r="7" spans="1:10" x14ac:dyDescent="0.2">
      <c r="A7" t="s">
        <v>98</v>
      </c>
      <c r="B7" t="s">
        <v>82</v>
      </c>
      <c r="D7" t="s">
        <v>102</v>
      </c>
      <c r="E7" t="s">
        <v>104</v>
      </c>
      <c r="F7" t="s">
        <v>105</v>
      </c>
      <c r="G7">
        <v>34</v>
      </c>
      <c r="I7">
        <v>3514</v>
      </c>
      <c r="J7">
        <v>2022</v>
      </c>
    </row>
    <row r="8" spans="1:10" x14ac:dyDescent="0.2">
      <c r="A8" t="s">
        <v>98</v>
      </c>
      <c r="B8" t="s">
        <v>82</v>
      </c>
      <c r="D8" t="s">
        <v>102</v>
      </c>
      <c r="E8" t="s">
        <v>27</v>
      </c>
      <c r="F8" t="s">
        <v>91</v>
      </c>
      <c r="G8">
        <v>121</v>
      </c>
      <c r="I8">
        <v>29481</v>
      </c>
      <c r="J8">
        <v>2022</v>
      </c>
    </row>
    <row r="9" spans="1:10" x14ac:dyDescent="0.2">
      <c r="A9" t="s">
        <v>98</v>
      </c>
      <c r="B9" t="s">
        <v>82</v>
      </c>
      <c r="D9" t="s">
        <v>102</v>
      </c>
      <c r="E9" t="s">
        <v>35</v>
      </c>
      <c r="F9" t="s">
        <v>94</v>
      </c>
      <c r="G9">
        <v>3375</v>
      </c>
      <c r="I9">
        <v>22397</v>
      </c>
      <c r="J9">
        <v>2022</v>
      </c>
    </row>
    <row r="10" spans="1:10" x14ac:dyDescent="0.2">
      <c r="A10" t="s">
        <v>98</v>
      </c>
      <c r="B10" t="s">
        <v>82</v>
      </c>
      <c r="D10" t="s">
        <v>102</v>
      </c>
      <c r="E10" t="s">
        <v>104</v>
      </c>
      <c r="F10" t="s">
        <v>91</v>
      </c>
      <c r="G10">
        <v>17</v>
      </c>
      <c r="I10">
        <v>3508</v>
      </c>
      <c r="J10">
        <v>2022</v>
      </c>
    </row>
    <row r="11" spans="1:10" x14ac:dyDescent="0.2">
      <c r="A11" t="s">
        <v>98</v>
      </c>
      <c r="B11" t="s">
        <v>82</v>
      </c>
      <c r="D11" t="s">
        <v>102</v>
      </c>
      <c r="E11" t="s">
        <v>35</v>
      </c>
      <c r="F11" t="s">
        <v>106</v>
      </c>
      <c r="G11">
        <v>16</v>
      </c>
      <c r="I11">
        <v>109</v>
      </c>
      <c r="J11">
        <v>2022</v>
      </c>
    </row>
    <row r="12" spans="1:10" x14ac:dyDescent="0.2">
      <c r="A12" t="s">
        <v>98</v>
      </c>
      <c r="B12" t="s">
        <v>82</v>
      </c>
      <c r="D12" t="s">
        <v>102</v>
      </c>
      <c r="E12" t="s">
        <v>35</v>
      </c>
      <c r="F12" t="s">
        <v>107</v>
      </c>
      <c r="G12">
        <v>6</v>
      </c>
      <c r="I12">
        <v>294</v>
      </c>
      <c r="J12">
        <v>2022</v>
      </c>
    </row>
    <row r="13" spans="1:10" x14ac:dyDescent="0.2">
      <c r="A13" t="s">
        <v>98</v>
      </c>
      <c r="B13" t="s">
        <v>82</v>
      </c>
      <c r="D13" t="s">
        <v>102</v>
      </c>
      <c r="E13" t="s">
        <v>27</v>
      </c>
      <c r="F13" t="s">
        <v>93</v>
      </c>
      <c r="G13">
        <v>363</v>
      </c>
      <c r="I13">
        <v>139637</v>
      </c>
      <c r="J13">
        <v>2022</v>
      </c>
    </row>
    <row r="14" spans="1:10" x14ac:dyDescent="0.2">
      <c r="A14" t="s">
        <v>98</v>
      </c>
      <c r="B14" t="s">
        <v>82</v>
      </c>
      <c r="D14" t="s">
        <v>102</v>
      </c>
      <c r="E14" t="s">
        <v>35</v>
      </c>
      <c r="F14" t="s">
        <v>108</v>
      </c>
      <c r="G14">
        <v>9</v>
      </c>
      <c r="I14">
        <v>1914</v>
      </c>
      <c r="J14">
        <v>2022</v>
      </c>
    </row>
    <row r="15" spans="1:10" x14ac:dyDescent="0.2">
      <c r="A15" t="s">
        <v>98</v>
      </c>
      <c r="B15" t="s">
        <v>82</v>
      </c>
      <c r="D15" t="s">
        <v>102</v>
      </c>
      <c r="E15" t="s">
        <v>104</v>
      </c>
      <c r="F15" t="s">
        <v>92</v>
      </c>
      <c r="G15">
        <v>1341</v>
      </c>
      <c r="I15">
        <v>221112</v>
      </c>
      <c r="J15">
        <v>2022</v>
      </c>
    </row>
    <row r="16" spans="1:10" x14ac:dyDescent="0.2">
      <c r="A16" t="s">
        <v>98</v>
      </c>
      <c r="B16" t="s">
        <v>82</v>
      </c>
      <c r="D16" t="s">
        <v>102</v>
      </c>
      <c r="E16" t="s">
        <v>27</v>
      </c>
      <c r="F16" t="s">
        <v>109</v>
      </c>
      <c r="G16">
        <v>5</v>
      </c>
      <c r="I16">
        <v>310</v>
      </c>
      <c r="J16">
        <v>2022</v>
      </c>
    </row>
    <row r="17" spans="1:10" x14ac:dyDescent="0.2">
      <c r="A17" t="s">
        <v>98</v>
      </c>
      <c r="B17" t="s">
        <v>82</v>
      </c>
      <c r="D17" t="s">
        <v>102</v>
      </c>
      <c r="E17" t="s">
        <v>35</v>
      </c>
      <c r="F17" t="s">
        <v>58</v>
      </c>
      <c r="G17">
        <v>8</v>
      </c>
      <c r="I17">
        <v>254</v>
      </c>
      <c r="J17">
        <v>2022</v>
      </c>
    </row>
    <row r="18" spans="1:10" x14ac:dyDescent="0.2">
      <c r="A18" t="s">
        <v>98</v>
      </c>
      <c r="B18" t="s">
        <v>82</v>
      </c>
      <c r="D18" t="s">
        <v>102</v>
      </c>
      <c r="E18" t="s">
        <v>35</v>
      </c>
      <c r="F18" t="s">
        <v>13</v>
      </c>
      <c r="G18">
        <v>2</v>
      </c>
      <c r="I18">
        <v>21</v>
      </c>
      <c r="J18">
        <v>2022</v>
      </c>
    </row>
    <row r="19" spans="1:10" x14ac:dyDescent="0.2">
      <c r="A19" t="s">
        <v>98</v>
      </c>
      <c r="B19" t="s">
        <v>82</v>
      </c>
      <c r="D19" t="s">
        <v>102</v>
      </c>
      <c r="E19" t="s">
        <v>27</v>
      </c>
      <c r="F19" t="s">
        <v>110</v>
      </c>
      <c r="G19">
        <v>78</v>
      </c>
      <c r="I19">
        <v>1339</v>
      </c>
      <c r="J19">
        <v>2022</v>
      </c>
    </row>
    <row r="20" spans="1:10" x14ac:dyDescent="0.2">
      <c r="A20" t="s">
        <v>98</v>
      </c>
      <c r="B20" t="s">
        <v>82</v>
      </c>
      <c r="D20" t="s">
        <v>102</v>
      </c>
      <c r="E20" t="s">
        <v>27</v>
      </c>
      <c r="F20" t="s">
        <v>111</v>
      </c>
      <c r="G20">
        <v>88</v>
      </c>
      <c r="I20">
        <v>3122</v>
      </c>
      <c r="J20">
        <v>2022</v>
      </c>
    </row>
    <row r="21" spans="1:10" x14ac:dyDescent="0.2">
      <c r="A21" t="s">
        <v>98</v>
      </c>
      <c r="B21" t="s">
        <v>82</v>
      </c>
      <c r="D21" t="s">
        <v>102</v>
      </c>
      <c r="E21" t="s">
        <v>27</v>
      </c>
      <c r="F21" t="s">
        <v>13</v>
      </c>
      <c r="G21">
        <v>1</v>
      </c>
      <c r="I21">
        <v>7</v>
      </c>
      <c r="J21">
        <v>2022</v>
      </c>
    </row>
    <row r="22" spans="1:10" x14ac:dyDescent="0.2">
      <c r="A22" t="s">
        <v>98</v>
      </c>
      <c r="B22" t="s">
        <v>82</v>
      </c>
      <c r="D22" t="s">
        <v>102</v>
      </c>
      <c r="E22" t="s">
        <v>27</v>
      </c>
      <c r="F22" t="s">
        <v>95</v>
      </c>
      <c r="G22">
        <v>80</v>
      </c>
      <c r="I22">
        <v>9764</v>
      </c>
      <c r="J22">
        <v>2022</v>
      </c>
    </row>
    <row r="23" spans="1:10" x14ac:dyDescent="0.2">
      <c r="A23" t="s">
        <v>98</v>
      </c>
      <c r="B23" t="s">
        <v>82</v>
      </c>
      <c r="D23" t="s">
        <v>102</v>
      </c>
      <c r="E23" t="s">
        <v>11</v>
      </c>
      <c r="F23" t="s">
        <v>13</v>
      </c>
      <c r="G23">
        <v>8</v>
      </c>
      <c r="I23">
        <v>259</v>
      </c>
      <c r="J23">
        <v>2022</v>
      </c>
    </row>
    <row r="24" spans="1:10" x14ac:dyDescent="0.2">
      <c r="A24" t="s">
        <v>98</v>
      </c>
      <c r="B24" t="s">
        <v>82</v>
      </c>
      <c r="D24" t="s">
        <v>102</v>
      </c>
      <c r="E24" t="s">
        <v>11</v>
      </c>
      <c r="F24" t="s">
        <v>112</v>
      </c>
      <c r="G24">
        <v>20</v>
      </c>
      <c r="I24">
        <v>3149</v>
      </c>
      <c r="J24">
        <v>2022</v>
      </c>
    </row>
    <row r="25" spans="1:10" x14ac:dyDescent="0.2">
      <c r="A25" t="s">
        <v>98</v>
      </c>
      <c r="B25" t="s">
        <v>82</v>
      </c>
      <c r="D25" t="s">
        <v>102</v>
      </c>
      <c r="E25" t="s">
        <v>35</v>
      </c>
      <c r="F25" t="s">
        <v>113</v>
      </c>
      <c r="G25">
        <v>20</v>
      </c>
      <c r="I25">
        <v>3135</v>
      </c>
      <c r="J25">
        <v>2022</v>
      </c>
    </row>
    <row r="26" spans="1:10" x14ac:dyDescent="0.2">
      <c r="A26" t="s">
        <v>98</v>
      </c>
      <c r="B26" t="s">
        <v>82</v>
      </c>
      <c r="D26" t="s">
        <v>102</v>
      </c>
      <c r="E26" t="s">
        <v>104</v>
      </c>
      <c r="F26" t="s">
        <v>13</v>
      </c>
      <c r="G26">
        <v>5</v>
      </c>
      <c r="I26">
        <v>42</v>
      </c>
      <c r="J26">
        <v>2022</v>
      </c>
    </row>
    <row r="27" spans="1:10" x14ac:dyDescent="0.2">
      <c r="A27" t="s">
        <v>98</v>
      </c>
      <c r="B27" t="s">
        <v>82</v>
      </c>
      <c r="D27" t="s">
        <v>102</v>
      </c>
      <c r="E27" t="s">
        <v>11</v>
      </c>
      <c r="F27" t="s">
        <v>96</v>
      </c>
      <c r="G27">
        <v>915</v>
      </c>
      <c r="I27">
        <v>18461</v>
      </c>
      <c r="J27">
        <v>2022</v>
      </c>
    </row>
    <row r="28" spans="1:10" x14ac:dyDescent="0.2">
      <c r="A28" t="s">
        <v>98</v>
      </c>
      <c r="B28" t="s">
        <v>82</v>
      </c>
      <c r="D28" t="s">
        <v>102</v>
      </c>
      <c r="E28" t="s">
        <v>35</v>
      </c>
      <c r="F28" t="s">
        <v>38</v>
      </c>
      <c r="G28">
        <v>182</v>
      </c>
      <c r="I28">
        <v>6550</v>
      </c>
      <c r="J28">
        <v>2022</v>
      </c>
    </row>
    <row r="29" spans="1:10" x14ac:dyDescent="0.2">
      <c r="A29" t="s">
        <v>98</v>
      </c>
      <c r="B29" t="s">
        <v>82</v>
      </c>
      <c r="D29" t="s">
        <v>102</v>
      </c>
      <c r="E29" t="s">
        <v>11</v>
      </c>
      <c r="F29" t="s">
        <v>114</v>
      </c>
      <c r="G29">
        <v>2</v>
      </c>
      <c r="I29">
        <v>36</v>
      </c>
      <c r="J29">
        <v>2022</v>
      </c>
    </row>
    <row r="30" spans="1:10" x14ac:dyDescent="0.2">
      <c r="A30" t="s">
        <v>98</v>
      </c>
      <c r="B30" t="s">
        <v>82</v>
      </c>
      <c r="D30" t="s">
        <v>102</v>
      </c>
      <c r="E30" t="s">
        <v>35</v>
      </c>
      <c r="F30" t="s">
        <v>115</v>
      </c>
      <c r="G30">
        <v>14</v>
      </c>
      <c r="I30">
        <v>1757</v>
      </c>
      <c r="J30">
        <v>2022</v>
      </c>
    </row>
    <row r="31" spans="1:10" x14ac:dyDescent="0.2">
      <c r="A31" t="s">
        <v>98</v>
      </c>
      <c r="B31" t="s">
        <v>82</v>
      </c>
      <c r="D31" t="s">
        <v>102</v>
      </c>
      <c r="E31" t="s">
        <v>104</v>
      </c>
      <c r="F31" t="s">
        <v>116</v>
      </c>
      <c r="G31">
        <v>8</v>
      </c>
      <c r="I31">
        <v>123</v>
      </c>
      <c r="J31">
        <v>2022</v>
      </c>
    </row>
    <row r="32" spans="1:10" x14ac:dyDescent="0.2">
      <c r="A32" t="s">
        <v>98</v>
      </c>
      <c r="B32" t="s">
        <v>82</v>
      </c>
      <c r="D32" t="s">
        <v>102</v>
      </c>
      <c r="E32" t="s">
        <v>11</v>
      </c>
      <c r="F32" t="s">
        <v>15</v>
      </c>
      <c r="G32">
        <v>53</v>
      </c>
      <c r="I32">
        <v>1005</v>
      </c>
      <c r="J32">
        <v>2022</v>
      </c>
    </row>
    <row r="33" spans="1:10" x14ac:dyDescent="0.2">
      <c r="A33" t="s">
        <v>98</v>
      </c>
      <c r="B33" t="s">
        <v>82</v>
      </c>
      <c r="D33" t="s">
        <v>102</v>
      </c>
      <c r="E33" t="s">
        <v>27</v>
      </c>
      <c r="F33" t="s">
        <v>117</v>
      </c>
      <c r="G33">
        <v>4</v>
      </c>
      <c r="I33">
        <v>44</v>
      </c>
      <c r="J33">
        <v>2022</v>
      </c>
    </row>
    <row r="34" spans="1:10" x14ac:dyDescent="0.2">
      <c r="A34" t="s">
        <v>98</v>
      </c>
      <c r="B34" t="s">
        <v>82</v>
      </c>
      <c r="D34" t="s">
        <v>102</v>
      </c>
      <c r="E34" t="s">
        <v>11</v>
      </c>
      <c r="F34" t="s">
        <v>97</v>
      </c>
      <c r="G34">
        <v>149</v>
      </c>
      <c r="I34">
        <v>7518</v>
      </c>
      <c r="J34">
        <v>2022</v>
      </c>
    </row>
    <row r="35" spans="1:10" x14ac:dyDescent="0.2">
      <c r="A35" t="s">
        <v>98</v>
      </c>
      <c r="B35" t="s">
        <v>82</v>
      </c>
      <c r="D35" t="s">
        <v>102</v>
      </c>
      <c r="E35" t="s">
        <v>104</v>
      </c>
      <c r="F35" t="s">
        <v>118</v>
      </c>
      <c r="G35">
        <v>12</v>
      </c>
      <c r="I35">
        <v>138</v>
      </c>
      <c r="J35">
        <v>2022</v>
      </c>
    </row>
    <row r="36" spans="1:10" x14ac:dyDescent="0.2">
      <c r="A36" t="s">
        <v>98</v>
      </c>
      <c r="B36" t="s">
        <v>82</v>
      </c>
      <c r="D36" t="s">
        <v>102</v>
      </c>
      <c r="E36" t="s">
        <v>11</v>
      </c>
      <c r="F36" t="s">
        <v>91</v>
      </c>
      <c r="G36">
        <v>1373</v>
      </c>
      <c r="I36">
        <v>332725</v>
      </c>
      <c r="J36">
        <v>2023</v>
      </c>
    </row>
    <row r="37" spans="1:10" x14ac:dyDescent="0.2">
      <c r="A37" t="s">
        <v>98</v>
      </c>
      <c r="B37" t="s">
        <v>82</v>
      </c>
      <c r="D37" t="s">
        <v>102</v>
      </c>
      <c r="E37" t="s">
        <v>11</v>
      </c>
      <c r="F37" t="s">
        <v>31</v>
      </c>
      <c r="G37">
        <v>625</v>
      </c>
      <c r="I37">
        <v>65269</v>
      </c>
      <c r="J37">
        <v>2023</v>
      </c>
    </row>
    <row r="38" spans="1:10" x14ac:dyDescent="0.2">
      <c r="A38" t="s">
        <v>98</v>
      </c>
      <c r="B38" t="s">
        <v>82</v>
      </c>
      <c r="D38" t="s">
        <v>102</v>
      </c>
      <c r="E38" t="s">
        <v>11</v>
      </c>
      <c r="F38" t="s">
        <v>29</v>
      </c>
      <c r="G38">
        <v>861</v>
      </c>
      <c r="I38">
        <v>331157</v>
      </c>
      <c r="J38">
        <v>2023</v>
      </c>
    </row>
    <row r="39" spans="1:10" x14ac:dyDescent="0.2">
      <c r="A39" t="s">
        <v>98</v>
      </c>
      <c r="B39" t="s">
        <v>82</v>
      </c>
      <c r="D39" t="s">
        <v>102</v>
      </c>
      <c r="E39" t="s">
        <v>35</v>
      </c>
      <c r="F39" t="s">
        <v>119</v>
      </c>
      <c r="G39">
        <v>1</v>
      </c>
      <c r="I39">
        <v>1</v>
      </c>
      <c r="J39">
        <v>2023</v>
      </c>
    </row>
    <row r="40" spans="1:10" x14ac:dyDescent="0.2">
      <c r="A40" t="s">
        <v>98</v>
      </c>
      <c r="B40" t="s">
        <v>82</v>
      </c>
      <c r="D40" t="s">
        <v>102</v>
      </c>
      <c r="E40" t="s">
        <v>11</v>
      </c>
      <c r="F40" t="s">
        <v>103</v>
      </c>
      <c r="G40">
        <v>41</v>
      </c>
      <c r="I40">
        <v>19</v>
      </c>
      <c r="J40">
        <v>2023</v>
      </c>
    </row>
    <row r="41" spans="1:10" x14ac:dyDescent="0.2">
      <c r="A41" t="s">
        <v>98</v>
      </c>
      <c r="B41" t="s">
        <v>82</v>
      </c>
      <c r="D41" t="s">
        <v>102</v>
      </c>
      <c r="E41" t="s">
        <v>35</v>
      </c>
      <c r="F41" t="s">
        <v>33</v>
      </c>
      <c r="G41">
        <v>676</v>
      </c>
      <c r="I41">
        <v>137151</v>
      </c>
      <c r="J41">
        <v>2023</v>
      </c>
    </row>
    <row r="42" spans="1:10" x14ac:dyDescent="0.2">
      <c r="A42" t="s">
        <v>98</v>
      </c>
      <c r="B42" t="s">
        <v>82</v>
      </c>
      <c r="D42" t="s">
        <v>102</v>
      </c>
      <c r="E42" t="s">
        <v>104</v>
      </c>
      <c r="F42" t="s">
        <v>105</v>
      </c>
      <c r="G42">
        <v>23</v>
      </c>
      <c r="I42">
        <v>1995</v>
      </c>
      <c r="J42">
        <v>2023</v>
      </c>
    </row>
    <row r="43" spans="1:10" x14ac:dyDescent="0.2">
      <c r="A43" t="s">
        <v>98</v>
      </c>
      <c r="B43" t="s">
        <v>82</v>
      </c>
      <c r="D43" t="s">
        <v>102</v>
      </c>
      <c r="E43" t="s">
        <v>27</v>
      </c>
      <c r="F43" t="s">
        <v>91</v>
      </c>
      <c r="G43">
        <v>2</v>
      </c>
      <c r="I43">
        <v>475</v>
      </c>
      <c r="J43">
        <v>2023</v>
      </c>
    </row>
    <row r="44" spans="1:10" x14ac:dyDescent="0.2">
      <c r="A44" t="s">
        <v>98</v>
      </c>
      <c r="B44" t="s">
        <v>82</v>
      </c>
      <c r="D44" t="s">
        <v>102</v>
      </c>
      <c r="E44" t="s">
        <v>35</v>
      </c>
      <c r="F44" t="s">
        <v>94</v>
      </c>
      <c r="G44">
        <v>3584</v>
      </c>
      <c r="I44">
        <v>22230</v>
      </c>
      <c r="J44">
        <v>2023</v>
      </c>
    </row>
    <row r="45" spans="1:10" x14ac:dyDescent="0.2">
      <c r="A45" t="s">
        <v>98</v>
      </c>
      <c r="B45" t="s">
        <v>82</v>
      </c>
      <c r="D45" t="s">
        <v>102</v>
      </c>
      <c r="E45" t="s">
        <v>104</v>
      </c>
      <c r="F45" t="s">
        <v>91</v>
      </c>
      <c r="G45">
        <v>10</v>
      </c>
      <c r="I45">
        <v>656</v>
      </c>
      <c r="J45">
        <v>2023</v>
      </c>
    </row>
    <row r="46" spans="1:10" x14ac:dyDescent="0.2">
      <c r="A46" t="s">
        <v>98</v>
      </c>
      <c r="B46" t="s">
        <v>82</v>
      </c>
      <c r="D46" t="s">
        <v>102</v>
      </c>
      <c r="E46" t="s">
        <v>35</v>
      </c>
      <c r="F46" t="s">
        <v>106</v>
      </c>
      <c r="G46">
        <v>31</v>
      </c>
      <c r="I46">
        <v>190</v>
      </c>
      <c r="J46">
        <v>2023</v>
      </c>
    </row>
    <row r="47" spans="1:10" x14ac:dyDescent="0.2">
      <c r="A47" t="s">
        <v>98</v>
      </c>
      <c r="B47" t="s">
        <v>82</v>
      </c>
      <c r="D47" t="s">
        <v>102</v>
      </c>
      <c r="E47" t="s">
        <v>35</v>
      </c>
      <c r="F47" t="s">
        <v>107</v>
      </c>
      <c r="G47">
        <v>3</v>
      </c>
      <c r="I47">
        <v>34</v>
      </c>
      <c r="J47">
        <v>2023</v>
      </c>
    </row>
    <row r="48" spans="1:10" x14ac:dyDescent="0.2">
      <c r="A48" t="s">
        <v>98</v>
      </c>
      <c r="B48" t="s">
        <v>82</v>
      </c>
      <c r="D48" t="s">
        <v>102</v>
      </c>
      <c r="E48" t="s">
        <v>27</v>
      </c>
      <c r="F48" t="s">
        <v>93</v>
      </c>
      <c r="G48">
        <v>269</v>
      </c>
      <c r="I48">
        <v>91146</v>
      </c>
      <c r="J48">
        <v>2023</v>
      </c>
    </row>
    <row r="49" spans="1:10" x14ac:dyDescent="0.2">
      <c r="A49" t="s">
        <v>98</v>
      </c>
      <c r="B49" t="s">
        <v>82</v>
      </c>
      <c r="D49" t="s">
        <v>102</v>
      </c>
      <c r="E49" t="s">
        <v>35</v>
      </c>
      <c r="F49" t="s">
        <v>108</v>
      </c>
      <c r="G49">
        <v>5</v>
      </c>
      <c r="I49">
        <v>430</v>
      </c>
      <c r="J49">
        <v>2023</v>
      </c>
    </row>
    <row r="50" spans="1:10" x14ac:dyDescent="0.2">
      <c r="A50" t="s">
        <v>98</v>
      </c>
      <c r="B50" t="s">
        <v>82</v>
      </c>
      <c r="D50" t="s">
        <v>102</v>
      </c>
      <c r="E50" t="s">
        <v>104</v>
      </c>
      <c r="F50" t="s">
        <v>92</v>
      </c>
      <c r="G50">
        <v>1650</v>
      </c>
      <c r="I50">
        <v>178603</v>
      </c>
      <c r="J50">
        <v>2023</v>
      </c>
    </row>
    <row r="51" spans="1:10" x14ac:dyDescent="0.2">
      <c r="A51" t="s">
        <v>98</v>
      </c>
      <c r="B51" t="s">
        <v>82</v>
      </c>
      <c r="D51" t="s">
        <v>102</v>
      </c>
      <c r="E51" t="s">
        <v>27</v>
      </c>
      <c r="F51" t="s">
        <v>109</v>
      </c>
      <c r="G51">
        <v>3</v>
      </c>
      <c r="I51">
        <v>189</v>
      </c>
      <c r="J51">
        <v>2023</v>
      </c>
    </row>
    <row r="52" spans="1:10" x14ac:dyDescent="0.2">
      <c r="A52" t="s">
        <v>98</v>
      </c>
      <c r="B52" t="s">
        <v>82</v>
      </c>
      <c r="D52" t="s">
        <v>102</v>
      </c>
      <c r="E52" t="s">
        <v>35</v>
      </c>
      <c r="F52" t="s">
        <v>58</v>
      </c>
      <c r="G52">
        <v>15</v>
      </c>
      <c r="I52">
        <v>296</v>
      </c>
      <c r="J52">
        <v>2023</v>
      </c>
    </row>
    <row r="53" spans="1:10" x14ac:dyDescent="0.2">
      <c r="A53" t="s">
        <v>98</v>
      </c>
      <c r="B53" t="s">
        <v>82</v>
      </c>
      <c r="D53" t="s">
        <v>102</v>
      </c>
      <c r="E53" t="s">
        <v>27</v>
      </c>
      <c r="F53" t="s">
        <v>110</v>
      </c>
      <c r="G53">
        <v>58</v>
      </c>
      <c r="I53">
        <v>645</v>
      </c>
      <c r="J53">
        <v>2023</v>
      </c>
    </row>
    <row r="54" spans="1:10" x14ac:dyDescent="0.2">
      <c r="A54" t="s">
        <v>98</v>
      </c>
      <c r="B54" t="s">
        <v>82</v>
      </c>
      <c r="D54" t="s">
        <v>102</v>
      </c>
      <c r="E54" t="s">
        <v>27</v>
      </c>
      <c r="F54" t="s">
        <v>111</v>
      </c>
      <c r="G54">
        <v>62</v>
      </c>
      <c r="I54">
        <v>1365</v>
      </c>
      <c r="J54">
        <v>2023</v>
      </c>
    </row>
    <row r="55" spans="1:10" x14ac:dyDescent="0.2">
      <c r="A55" t="s">
        <v>98</v>
      </c>
      <c r="B55" t="s">
        <v>82</v>
      </c>
      <c r="D55" t="s">
        <v>102</v>
      </c>
      <c r="E55" t="s">
        <v>27</v>
      </c>
      <c r="F55" t="s">
        <v>95</v>
      </c>
      <c r="G55">
        <v>111</v>
      </c>
      <c r="I55">
        <v>15273</v>
      </c>
      <c r="J55">
        <v>2023</v>
      </c>
    </row>
    <row r="56" spans="1:10" x14ac:dyDescent="0.2">
      <c r="A56" t="s">
        <v>98</v>
      </c>
      <c r="B56" t="s">
        <v>82</v>
      </c>
      <c r="D56" t="s">
        <v>102</v>
      </c>
      <c r="E56" t="s">
        <v>11</v>
      </c>
      <c r="F56" t="s">
        <v>13</v>
      </c>
      <c r="G56">
        <v>6</v>
      </c>
      <c r="I56">
        <v>327</v>
      </c>
      <c r="J56">
        <v>2023</v>
      </c>
    </row>
    <row r="57" spans="1:10" x14ac:dyDescent="0.2">
      <c r="A57" t="s">
        <v>98</v>
      </c>
      <c r="B57" t="s">
        <v>82</v>
      </c>
      <c r="D57" t="s">
        <v>102</v>
      </c>
      <c r="E57" t="s">
        <v>11</v>
      </c>
      <c r="F57" t="s">
        <v>112</v>
      </c>
      <c r="G57">
        <v>36</v>
      </c>
      <c r="I57">
        <v>6607</v>
      </c>
      <c r="J57">
        <v>2023</v>
      </c>
    </row>
    <row r="58" spans="1:10" x14ac:dyDescent="0.2">
      <c r="A58" t="s">
        <v>98</v>
      </c>
      <c r="B58" t="s">
        <v>82</v>
      </c>
      <c r="D58" t="s">
        <v>102</v>
      </c>
      <c r="E58" t="s">
        <v>104</v>
      </c>
      <c r="F58" t="s">
        <v>120</v>
      </c>
      <c r="G58">
        <v>1</v>
      </c>
      <c r="I58">
        <v>1</v>
      </c>
      <c r="J58">
        <v>2023</v>
      </c>
    </row>
    <row r="59" spans="1:10" x14ac:dyDescent="0.2">
      <c r="A59" t="s">
        <v>98</v>
      </c>
      <c r="B59" t="s">
        <v>82</v>
      </c>
      <c r="D59" t="s">
        <v>102</v>
      </c>
      <c r="E59" t="s">
        <v>35</v>
      </c>
      <c r="F59" t="s">
        <v>113</v>
      </c>
      <c r="G59">
        <v>17</v>
      </c>
      <c r="I59">
        <v>2823</v>
      </c>
      <c r="J59">
        <v>2023</v>
      </c>
    </row>
    <row r="60" spans="1:10" x14ac:dyDescent="0.2">
      <c r="A60" t="s">
        <v>98</v>
      </c>
      <c r="B60" t="s">
        <v>82</v>
      </c>
      <c r="D60" t="s">
        <v>102</v>
      </c>
      <c r="E60" t="s">
        <v>104</v>
      </c>
      <c r="F60" t="s">
        <v>13</v>
      </c>
      <c r="G60">
        <v>2</v>
      </c>
      <c r="I60">
        <v>6</v>
      </c>
      <c r="J60">
        <v>2023</v>
      </c>
    </row>
    <row r="61" spans="1:10" x14ac:dyDescent="0.2">
      <c r="A61" t="s">
        <v>98</v>
      </c>
      <c r="B61" t="s">
        <v>82</v>
      </c>
      <c r="D61" t="s">
        <v>102</v>
      </c>
      <c r="E61" t="s">
        <v>11</v>
      </c>
      <c r="F61" t="s">
        <v>96</v>
      </c>
      <c r="G61">
        <v>896</v>
      </c>
      <c r="I61">
        <v>16930</v>
      </c>
      <c r="J61">
        <v>2023</v>
      </c>
    </row>
    <row r="62" spans="1:10" x14ac:dyDescent="0.2">
      <c r="A62" t="s">
        <v>98</v>
      </c>
      <c r="B62" t="s">
        <v>82</v>
      </c>
      <c r="D62" t="s">
        <v>102</v>
      </c>
      <c r="E62" t="s">
        <v>35</v>
      </c>
      <c r="F62" t="s">
        <v>38</v>
      </c>
      <c r="G62">
        <v>170</v>
      </c>
      <c r="I62">
        <v>5778</v>
      </c>
      <c r="J62">
        <v>2023</v>
      </c>
    </row>
    <row r="63" spans="1:10" x14ac:dyDescent="0.2">
      <c r="A63" t="s">
        <v>98</v>
      </c>
      <c r="B63" t="s">
        <v>82</v>
      </c>
      <c r="D63" t="s">
        <v>102</v>
      </c>
      <c r="E63" t="s">
        <v>35</v>
      </c>
      <c r="F63" t="s">
        <v>115</v>
      </c>
      <c r="G63">
        <v>10</v>
      </c>
      <c r="I63">
        <v>1074</v>
      </c>
      <c r="J63">
        <v>2023</v>
      </c>
    </row>
    <row r="64" spans="1:10" x14ac:dyDescent="0.2">
      <c r="A64" t="s">
        <v>98</v>
      </c>
      <c r="B64" t="s">
        <v>82</v>
      </c>
      <c r="D64" t="s">
        <v>102</v>
      </c>
      <c r="E64" t="s">
        <v>104</v>
      </c>
      <c r="F64" t="s">
        <v>116</v>
      </c>
      <c r="G64">
        <v>6</v>
      </c>
      <c r="I64">
        <v>38</v>
      </c>
      <c r="J64">
        <v>2023</v>
      </c>
    </row>
    <row r="65" spans="1:10" x14ac:dyDescent="0.2">
      <c r="A65" t="s">
        <v>98</v>
      </c>
      <c r="B65" t="s">
        <v>82</v>
      </c>
      <c r="D65" t="s">
        <v>102</v>
      </c>
      <c r="E65" t="s">
        <v>11</v>
      </c>
      <c r="F65" t="s">
        <v>15</v>
      </c>
      <c r="G65">
        <v>50</v>
      </c>
      <c r="I65">
        <v>1629</v>
      </c>
      <c r="J65">
        <v>2023</v>
      </c>
    </row>
    <row r="66" spans="1:10" x14ac:dyDescent="0.2">
      <c r="A66" t="s">
        <v>98</v>
      </c>
      <c r="B66" t="s">
        <v>82</v>
      </c>
      <c r="D66" t="s">
        <v>102</v>
      </c>
      <c r="E66" t="s">
        <v>27</v>
      </c>
      <c r="F66" t="s">
        <v>117</v>
      </c>
      <c r="G66">
        <v>2</v>
      </c>
      <c r="I66">
        <v>44</v>
      </c>
      <c r="J66">
        <v>2023</v>
      </c>
    </row>
    <row r="67" spans="1:10" x14ac:dyDescent="0.2">
      <c r="A67" t="s">
        <v>98</v>
      </c>
      <c r="B67" t="s">
        <v>82</v>
      </c>
      <c r="D67" t="s">
        <v>102</v>
      </c>
      <c r="E67" t="s">
        <v>11</v>
      </c>
      <c r="F67" t="s">
        <v>97</v>
      </c>
      <c r="G67">
        <v>123</v>
      </c>
      <c r="I67">
        <v>6278</v>
      </c>
      <c r="J67">
        <v>2023</v>
      </c>
    </row>
    <row r="68" spans="1:10" x14ac:dyDescent="0.2">
      <c r="A68" t="s">
        <v>98</v>
      </c>
      <c r="B68" t="s">
        <v>82</v>
      </c>
      <c r="D68" t="s">
        <v>102</v>
      </c>
      <c r="E68" t="s">
        <v>104</v>
      </c>
      <c r="F68" t="s">
        <v>118</v>
      </c>
      <c r="G68">
        <v>6</v>
      </c>
      <c r="I68">
        <v>62</v>
      </c>
      <c r="J68">
        <v>2023</v>
      </c>
    </row>
    <row r="69" spans="1:10" x14ac:dyDescent="0.2">
      <c r="A69" t="s">
        <v>98</v>
      </c>
      <c r="B69" t="s">
        <v>82</v>
      </c>
      <c r="D69" t="s">
        <v>102</v>
      </c>
      <c r="E69" t="s">
        <v>11</v>
      </c>
      <c r="F69" t="s">
        <v>29</v>
      </c>
      <c r="G69">
        <v>734</v>
      </c>
      <c r="I69">
        <v>398341</v>
      </c>
      <c r="J69">
        <v>2024</v>
      </c>
    </row>
    <row r="70" spans="1:10" x14ac:dyDescent="0.2">
      <c r="A70" t="s">
        <v>98</v>
      </c>
      <c r="B70" t="s">
        <v>82</v>
      </c>
      <c r="D70" t="s">
        <v>102</v>
      </c>
      <c r="E70" t="s">
        <v>11</v>
      </c>
      <c r="F70" t="s">
        <v>91</v>
      </c>
      <c r="G70">
        <v>1022</v>
      </c>
      <c r="I70">
        <v>275675</v>
      </c>
      <c r="J70">
        <v>2024</v>
      </c>
    </row>
    <row r="71" spans="1:10" x14ac:dyDescent="0.2">
      <c r="A71" t="s">
        <v>98</v>
      </c>
      <c r="B71" t="s">
        <v>82</v>
      </c>
      <c r="D71" t="s">
        <v>102</v>
      </c>
      <c r="E71" t="s">
        <v>104</v>
      </c>
      <c r="F71" t="s">
        <v>92</v>
      </c>
      <c r="G71">
        <v>2321</v>
      </c>
      <c r="I71">
        <v>171347</v>
      </c>
      <c r="J71">
        <v>2024</v>
      </c>
    </row>
    <row r="72" spans="1:10" x14ac:dyDescent="0.2">
      <c r="A72" t="s">
        <v>98</v>
      </c>
      <c r="B72" t="s">
        <v>82</v>
      </c>
      <c r="D72" t="s">
        <v>102</v>
      </c>
      <c r="E72" t="s">
        <v>35</v>
      </c>
      <c r="F72" t="s">
        <v>33</v>
      </c>
      <c r="G72">
        <v>540</v>
      </c>
      <c r="I72">
        <v>145891</v>
      </c>
      <c r="J72">
        <v>2024</v>
      </c>
    </row>
    <row r="73" spans="1:10" x14ac:dyDescent="0.2">
      <c r="A73" t="s">
        <v>98</v>
      </c>
      <c r="B73" t="s">
        <v>82</v>
      </c>
      <c r="D73" t="s">
        <v>102</v>
      </c>
      <c r="E73" t="s">
        <v>27</v>
      </c>
      <c r="F73" t="s">
        <v>93</v>
      </c>
      <c r="G73">
        <v>240</v>
      </c>
      <c r="I73">
        <v>70588</v>
      </c>
      <c r="J73">
        <v>2024</v>
      </c>
    </row>
    <row r="74" spans="1:10" x14ac:dyDescent="0.2">
      <c r="A74" t="s">
        <v>98</v>
      </c>
      <c r="B74" t="s">
        <v>82</v>
      </c>
      <c r="D74" t="s">
        <v>102</v>
      </c>
      <c r="E74" t="s">
        <v>11</v>
      </c>
      <c r="F74" t="s">
        <v>31</v>
      </c>
      <c r="G74">
        <v>593</v>
      </c>
      <c r="I74">
        <v>56767</v>
      </c>
      <c r="J74">
        <v>2024</v>
      </c>
    </row>
    <row r="75" spans="1:10" x14ac:dyDescent="0.2">
      <c r="A75" t="s">
        <v>98</v>
      </c>
      <c r="B75" t="s">
        <v>82</v>
      </c>
      <c r="D75" t="s">
        <v>102</v>
      </c>
      <c r="E75" t="s">
        <v>11</v>
      </c>
      <c r="F75" t="s">
        <v>103</v>
      </c>
      <c r="G75">
        <v>39</v>
      </c>
      <c r="I75">
        <v>0</v>
      </c>
      <c r="J75">
        <v>2024</v>
      </c>
    </row>
    <row r="76" spans="1:10" x14ac:dyDescent="0.2">
      <c r="A76" t="s">
        <v>98</v>
      </c>
      <c r="B76" t="s">
        <v>82</v>
      </c>
      <c r="D76" t="s">
        <v>102</v>
      </c>
      <c r="E76" t="s">
        <v>35</v>
      </c>
      <c r="F76" t="s">
        <v>94</v>
      </c>
      <c r="G76">
        <v>2264</v>
      </c>
      <c r="I76">
        <v>13312</v>
      </c>
      <c r="J76">
        <v>2024</v>
      </c>
    </row>
    <row r="77" spans="1:10" x14ac:dyDescent="0.2">
      <c r="A77" t="s">
        <v>98</v>
      </c>
      <c r="B77" t="s">
        <v>82</v>
      </c>
      <c r="D77" t="s">
        <v>102</v>
      </c>
      <c r="E77" t="s">
        <v>27</v>
      </c>
      <c r="F77" t="s">
        <v>95</v>
      </c>
      <c r="G77">
        <v>92</v>
      </c>
      <c r="I77">
        <v>12959</v>
      </c>
      <c r="J77">
        <v>2024</v>
      </c>
    </row>
    <row r="78" spans="1:10" x14ac:dyDescent="0.2">
      <c r="A78" t="s">
        <v>98</v>
      </c>
      <c r="B78" t="s">
        <v>82</v>
      </c>
      <c r="D78" t="s">
        <v>102</v>
      </c>
      <c r="E78" t="s">
        <v>11</v>
      </c>
      <c r="F78" t="s">
        <v>96</v>
      </c>
      <c r="G78">
        <v>611</v>
      </c>
      <c r="I78">
        <v>11954</v>
      </c>
      <c r="J78">
        <v>2024</v>
      </c>
    </row>
    <row r="79" spans="1:10" x14ac:dyDescent="0.2">
      <c r="A79" t="s">
        <v>98</v>
      </c>
      <c r="B79" t="s">
        <v>82</v>
      </c>
      <c r="D79" t="s">
        <v>102</v>
      </c>
      <c r="E79" t="s">
        <v>11</v>
      </c>
      <c r="F79" t="s">
        <v>97</v>
      </c>
      <c r="G79">
        <v>164</v>
      </c>
      <c r="I79">
        <v>11174</v>
      </c>
      <c r="J79">
        <v>2024</v>
      </c>
    </row>
    <row r="80" spans="1:10" x14ac:dyDescent="0.2">
      <c r="A80" t="s">
        <v>98</v>
      </c>
      <c r="B80" t="s">
        <v>82</v>
      </c>
      <c r="D80" t="s">
        <v>102</v>
      </c>
      <c r="E80" t="s">
        <v>35</v>
      </c>
      <c r="F80" t="s">
        <v>38</v>
      </c>
      <c r="G80">
        <v>187</v>
      </c>
      <c r="I80">
        <v>5665</v>
      </c>
      <c r="J80">
        <v>2024</v>
      </c>
    </row>
    <row r="81" spans="1:10" x14ac:dyDescent="0.2">
      <c r="A81" t="s">
        <v>98</v>
      </c>
      <c r="B81" t="s">
        <v>82</v>
      </c>
      <c r="D81" t="s">
        <v>102</v>
      </c>
      <c r="E81" t="s">
        <v>27</v>
      </c>
      <c r="F81" t="s">
        <v>111</v>
      </c>
      <c r="G81">
        <v>83</v>
      </c>
      <c r="I81">
        <v>4196</v>
      </c>
      <c r="J81">
        <v>2024</v>
      </c>
    </row>
    <row r="82" spans="1:10" x14ac:dyDescent="0.2">
      <c r="A82" t="s">
        <v>98</v>
      </c>
      <c r="B82" t="s">
        <v>82</v>
      </c>
      <c r="D82" t="s">
        <v>102</v>
      </c>
      <c r="E82" t="s">
        <v>104</v>
      </c>
      <c r="F82" t="s">
        <v>121</v>
      </c>
      <c r="G82">
        <v>2</v>
      </c>
      <c r="I82">
        <v>4024</v>
      </c>
      <c r="J82">
        <v>2024</v>
      </c>
    </row>
    <row r="83" spans="1:10" x14ac:dyDescent="0.2">
      <c r="A83" t="s">
        <v>98</v>
      </c>
      <c r="B83" t="s">
        <v>82</v>
      </c>
      <c r="D83" t="s">
        <v>102</v>
      </c>
      <c r="E83" t="s">
        <v>35</v>
      </c>
      <c r="F83" t="s">
        <v>122</v>
      </c>
      <c r="G83">
        <v>831</v>
      </c>
      <c r="I83">
        <v>3652</v>
      </c>
      <c r="J83">
        <v>2024</v>
      </c>
    </row>
    <row r="84" spans="1:10" x14ac:dyDescent="0.2">
      <c r="A84" t="s">
        <v>98</v>
      </c>
      <c r="B84" t="s">
        <v>82</v>
      </c>
      <c r="D84" t="s">
        <v>102</v>
      </c>
      <c r="E84" t="s">
        <v>11</v>
      </c>
      <c r="F84" t="s">
        <v>123</v>
      </c>
      <c r="G84">
        <v>73</v>
      </c>
      <c r="I84">
        <v>1593</v>
      </c>
      <c r="J84">
        <v>2024</v>
      </c>
    </row>
    <row r="85" spans="1:10" x14ac:dyDescent="0.2">
      <c r="A85" t="s">
        <v>98</v>
      </c>
      <c r="B85" t="s">
        <v>82</v>
      </c>
      <c r="D85" t="s">
        <v>102</v>
      </c>
      <c r="E85" t="s">
        <v>35</v>
      </c>
      <c r="F85" t="s">
        <v>124</v>
      </c>
      <c r="G85">
        <v>155</v>
      </c>
      <c r="I85">
        <v>1454</v>
      </c>
      <c r="J85">
        <v>2024</v>
      </c>
    </row>
    <row r="86" spans="1:10" x14ac:dyDescent="0.2">
      <c r="A86" t="s">
        <v>98</v>
      </c>
      <c r="B86" t="s">
        <v>82</v>
      </c>
      <c r="D86" t="s">
        <v>102</v>
      </c>
      <c r="E86" t="s">
        <v>11</v>
      </c>
      <c r="F86" t="s">
        <v>125</v>
      </c>
      <c r="G86">
        <v>122</v>
      </c>
      <c r="I86">
        <v>1276</v>
      </c>
      <c r="J86">
        <v>2024</v>
      </c>
    </row>
    <row r="87" spans="1:10" x14ac:dyDescent="0.2">
      <c r="A87" t="s">
        <v>98</v>
      </c>
      <c r="B87" t="s">
        <v>82</v>
      </c>
      <c r="D87" t="s">
        <v>102</v>
      </c>
      <c r="E87" t="s">
        <v>11</v>
      </c>
      <c r="F87" t="s">
        <v>15</v>
      </c>
      <c r="G87">
        <v>34</v>
      </c>
      <c r="I87">
        <v>986</v>
      </c>
      <c r="J87">
        <v>2024</v>
      </c>
    </row>
    <row r="88" spans="1:10" x14ac:dyDescent="0.2">
      <c r="A88" t="s">
        <v>98</v>
      </c>
      <c r="B88" t="s">
        <v>82</v>
      </c>
      <c r="D88" t="s">
        <v>102</v>
      </c>
      <c r="E88" t="s">
        <v>35</v>
      </c>
      <c r="F88" t="s">
        <v>21</v>
      </c>
      <c r="G88">
        <v>77</v>
      </c>
      <c r="I88">
        <v>871</v>
      </c>
      <c r="J88">
        <v>2024</v>
      </c>
    </row>
    <row r="89" spans="1:10" x14ac:dyDescent="0.2">
      <c r="A89" t="s">
        <v>98</v>
      </c>
      <c r="B89" t="s">
        <v>82</v>
      </c>
      <c r="D89" t="s">
        <v>102</v>
      </c>
      <c r="E89" t="s">
        <v>11</v>
      </c>
      <c r="F89" t="s">
        <v>112</v>
      </c>
      <c r="G89">
        <v>13</v>
      </c>
      <c r="I89">
        <v>847</v>
      </c>
      <c r="J89">
        <v>2024</v>
      </c>
    </row>
    <row r="90" spans="1:10" x14ac:dyDescent="0.2">
      <c r="A90" t="s">
        <v>98</v>
      </c>
      <c r="B90" t="s">
        <v>82</v>
      </c>
      <c r="D90" t="s">
        <v>102</v>
      </c>
      <c r="E90" t="s">
        <v>35</v>
      </c>
      <c r="F90" t="s">
        <v>108</v>
      </c>
      <c r="G90">
        <v>4</v>
      </c>
      <c r="I90">
        <v>838</v>
      </c>
      <c r="J90">
        <v>2024</v>
      </c>
    </row>
    <row r="91" spans="1:10" x14ac:dyDescent="0.2">
      <c r="A91" t="s">
        <v>98</v>
      </c>
      <c r="B91" t="s">
        <v>82</v>
      </c>
      <c r="D91" t="s">
        <v>102</v>
      </c>
      <c r="E91" t="s">
        <v>35</v>
      </c>
      <c r="F91" t="s">
        <v>34</v>
      </c>
      <c r="G91">
        <v>11</v>
      </c>
      <c r="I91">
        <v>719</v>
      </c>
      <c r="J91">
        <v>2024</v>
      </c>
    </row>
    <row r="92" spans="1:10" x14ac:dyDescent="0.2">
      <c r="A92" t="s">
        <v>98</v>
      </c>
      <c r="B92" t="s">
        <v>82</v>
      </c>
      <c r="D92" t="s">
        <v>102</v>
      </c>
      <c r="E92" t="s">
        <v>104</v>
      </c>
      <c r="F92" t="s">
        <v>105</v>
      </c>
      <c r="G92">
        <v>11</v>
      </c>
      <c r="I92">
        <v>682</v>
      </c>
      <c r="J92">
        <v>2024</v>
      </c>
    </row>
    <row r="93" spans="1:10" x14ac:dyDescent="0.2">
      <c r="A93" t="s">
        <v>98</v>
      </c>
      <c r="B93" t="s">
        <v>82</v>
      </c>
      <c r="D93" t="s">
        <v>102</v>
      </c>
      <c r="E93" t="s">
        <v>35</v>
      </c>
      <c r="F93" t="s">
        <v>113</v>
      </c>
      <c r="G93">
        <v>18</v>
      </c>
      <c r="I93">
        <v>679</v>
      </c>
      <c r="J93">
        <v>2024</v>
      </c>
    </row>
    <row r="94" spans="1:10" x14ac:dyDescent="0.2">
      <c r="A94" t="s">
        <v>98</v>
      </c>
      <c r="B94" t="s">
        <v>82</v>
      </c>
      <c r="D94" t="s">
        <v>102</v>
      </c>
      <c r="E94" t="s">
        <v>27</v>
      </c>
      <c r="F94" t="s">
        <v>109</v>
      </c>
      <c r="G94">
        <v>7</v>
      </c>
      <c r="I94">
        <v>608</v>
      </c>
      <c r="J94">
        <v>2024</v>
      </c>
    </row>
    <row r="95" spans="1:10" x14ac:dyDescent="0.2">
      <c r="A95" t="s">
        <v>98</v>
      </c>
      <c r="B95" t="s">
        <v>82</v>
      </c>
      <c r="D95" t="s">
        <v>102</v>
      </c>
      <c r="E95" t="s">
        <v>104</v>
      </c>
      <c r="F95" t="s">
        <v>91</v>
      </c>
      <c r="G95">
        <v>3</v>
      </c>
      <c r="I95">
        <v>529</v>
      </c>
      <c r="J95">
        <v>2024</v>
      </c>
    </row>
    <row r="96" spans="1:10" x14ac:dyDescent="0.2">
      <c r="A96" t="s">
        <v>98</v>
      </c>
      <c r="B96" t="s">
        <v>82</v>
      </c>
      <c r="D96" t="s">
        <v>102</v>
      </c>
      <c r="E96" t="s">
        <v>35</v>
      </c>
      <c r="F96" t="s">
        <v>126</v>
      </c>
      <c r="G96">
        <v>18</v>
      </c>
      <c r="I96">
        <v>520</v>
      </c>
      <c r="J96">
        <v>2024</v>
      </c>
    </row>
    <row r="97" spans="1:10" x14ac:dyDescent="0.2">
      <c r="A97" t="s">
        <v>98</v>
      </c>
      <c r="B97" t="s">
        <v>82</v>
      </c>
      <c r="D97" t="s">
        <v>102</v>
      </c>
      <c r="E97" t="s">
        <v>27</v>
      </c>
      <c r="F97" t="s">
        <v>110</v>
      </c>
      <c r="G97">
        <v>38</v>
      </c>
      <c r="I97">
        <v>505</v>
      </c>
      <c r="J97">
        <v>2024</v>
      </c>
    </row>
    <row r="98" spans="1:10" x14ac:dyDescent="0.2">
      <c r="A98" t="s">
        <v>98</v>
      </c>
      <c r="B98" t="s">
        <v>82</v>
      </c>
      <c r="D98" t="s">
        <v>102</v>
      </c>
      <c r="E98" t="s">
        <v>35</v>
      </c>
      <c r="F98" t="s">
        <v>127</v>
      </c>
      <c r="G98">
        <v>44</v>
      </c>
      <c r="I98">
        <v>392</v>
      </c>
      <c r="J98">
        <v>2024</v>
      </c>
    </row>
    <row r="99" spans="1:10" x14ac:dyDescent="0.2">
      <c r="A99" t="s">
        <v>98</v>
      </c>
      <c r="B99" t="s">
        <v>82</v>
      </c>
      <c r="D99" t="s">
        <v>102</v>
      </c>
      <c r="E99" t="s">
        <v>35</v>
      </c>
      <c r="F99" t="s">
        <v>106</v>
      </c>
      <c r="G99">
        <v>54</v>
      </c>
      <c r="I99">
        <v>377</v>
      </c>
      <c r="J99">
        <v>2024</v>
      </c>
    </row>
    <row r="100" spans="1:10" x14ac:dyDescent="0.2">
      <c r="A100" t="s">
        <v>98</v>
      </c>
      <c r="B100" t="s">
        <v>82</v>
      </c>
      <c r="D100" t="s">
        <v>102</v>
      </c>
      <c r="E100" t="s">
        <v>35</v>
      </c>
      <c r="F100" t="s">
        <v>115</v>
      </c>
      <c r="G100">
        <v>6</v>
      </c>
      <c r="I100">
        <v>333</v>
      </c>
      <c r="J100">
        <v>2024</v>
      </c>
    </row>
    <row r="101" spans="1:10" x14ac:dyDescent="0.2">
      <c r="A101" t="s">
        <v>98</v>
      </c>
      <c r="B101" t="s">
        <v>82</v>
      </c>
      <c r="D101" t="s">
        <v>102</v>
      </c>
      <c r="E101" t="s">
        <v>35</v>
      </c>
      <c r="F101" t="s">
        <v>128</v>
      </c>
      <c r="G101">
        <v>27</v>
      </c>
      <c r="I101">
        <v>322</v>
      </c>
      <c r="J101">
        <v>2024</v>
      </c>
    </row>
    <row r="102" spans="1:10" x14ac:dyDescent="0.2">
      <c r="A102" t="s">
        <v>98</v>
      </c>
      <c r="B102" t="s">
        <v>82</v>
      </c>
      <c r="D102" t="s">
        <v>102</v>
      </c>
      <c r="E102" t="s">
        <v>35</v>
      </c>
      <c r="F102" t="s">
        <v>58</v>
      </c>
      <c r="G102">
        <v>9</v>
      </c>
      <c r="I102">
        <v>314</v>
      </c>
      <c r="J102">
        <v>2024</v>
      </c>
    </row>
    <row r="103" spans="1:10" x14ac:dyDescent="0.2">
      <c r="A103" t="s">
        <v>98</v>
      </c>
      <c r="B103" t="s">
        <v>82</v>
      </c>
      <c r="D103" t="s">
        <v>102</v>
      </c>
      <c r="E103" t="s">
        <v>11</v>
      </c>
      <c r="F103" t="s">
        <v>126</v>
      </c>
      <c r="G103">
        <v>28</v>
      </c>
      <c r="I103">
        <v>267</v>
      </c>
      <c r="J103">
        <v>2024</v>
      </c>
    </row>
    <row r="104" spans="1:10" x14ac:dyDescent="0.2">
      <c r="A104" t="s">
        <v>98</v>
      </c>
      <c r="B104" t="s">
        <v>82</v>
      </c>
      <c r="D104" t="s">
        <v>102</v>
      </c>
      <c r="E104" t="s">
        <v>11</v>
      </c>
      <c r="F104" t="s">
        <v>129</v>
      </c>
      <c r="G104">
        <v>6</v>
      </c>
      <c r="I104">
        <v>256</v>
      </c>
      <c r="J104">
        <v>2024</v>
      </c>
    </row>
    <row r="105" spans="1:10" x14ac:dyDescent="0.2">
      <c r="A105" t="s">
        <v>98</v>
      </c>
      <c r="B105" t="s">
        <v>82</v>
      </c>
      <c r="D105" t="s">
        <v>102</v>
      </c>
      <c r="E105" t="s">
        <v>35</v>
      </c>
      <c r="F105" t="s">
        <v>130</v>
      </c>
      <c r="G105">
        <v>28</v>
      </c>
      <c r="I105">
        <v>252</v>
      </c>
      <c r="J105">
        <v>2024</v>
      </c>
    </row>
    <row r="106" spans="1:10" x14ac:dyDescent="0.2">
      <c r="A106" t="s">
        <v>98</v>
      </c>
      <c r="B106" t="s">
        <v>82</v>
      </c>
      <c r="D106" t="s">
        <v>102</v>
      </c>
      <c r="E106" t="s">
        <v>11</v>
      </c>
      <c r="F106" t="s">
        <v>64</v>
      </c>
      <c r="G106">
        <v>8</v>
      </c>
      <c r="I106">
        <v>251</v>
      </c>
      <c r="J106">
        <v>2024</v>
      </c>
    </row>
    <row r="107" spans="1:10" x14ac:dyDescent="0.2">
      <c r="A107" t="s">
        <v>98</v>
      </c>
      <c r="B107" t="s">
        <v>82</v>
      </c>
      <c r="D107" t="s">
        <v>102</v>
      </c>
      <c r="E107" t="s">
        <v>11</v>
      </c>
      <c r="F107" t="s">
        <v>13</v>
      </c>
      <c r="G107">
        <v>7</v>
      </c>
      <c r="I107">
        <v>208</v>
      </c>
      <c r="J107">
        <v>2024</v>
      </c>
    </row>
    <row r="108" spans="1:10" x14ac:dyDescent="0.2">
      <c r="A108" t="s">
        <v>98</v>
      </c>
      <c r="B108" t="s">
        <v>82</v>
      </c>
      <c r="D108" t="s">
        <v>102</v>
      </c>
      <c r="E108" t="s">
        <v>27</v>
      </c>
      <c r="F108" t="s">
        <v>91</v>
      </c>
      <c r="G108">
        <v>3</v>
      </c>
      <c r="I108">
        <v>152</v>
      </c>
      <c r="J108">
        <v>2024</v>
      </c>
    </row>
    <row r="109" spans="1:10" x14ac:dyDescent="0.2">
      <c r="A109" t="s">
        <v>98</v>
      </c>
      <c r="B109" t="s">
        <v>82</v>
      </c>
      <c r="D109" t="s">
        <v>102</v>
      </c>
      <c r="E109" t="s">
        <v>35</v>
      </c>
      <c r="F109" t="s">
        <v>107</v>
      </c>
      <c r="G109">
        <v>8</v>
      </c>
      <c r="I109">
        <v>149</v>
      </c>
      <c r="J109">
        <v>2024</v>
      </c>
    </row>
    <row r="110" spans="1:10" x14ac:dyDescent="0.2">
      <c r="A110" t="s">
        <v>98</v>
      </c>
      <c r="B110" t="s">
        <v>82</v>
      </c>
      <c r="D110" t="s">
        <v>102</v>
      </c>
      <c r="E110" t="s">
        <v>104</v>
      </c>
      <c r="F110" t="s">
        <v>120</v>
      </c>
      <c r="G110">
        <v>3</v>
      </c>
      <c r="I110">
        <v>120</v>
      </c>
      <c r="J110">
        <v>2024</v>
      </c>
    </row>
    <row r="111" spans="1:10" x14ac:dyDescent="0.2">
      <c r="A111" t="s">
        <v>98</v>
      </c>
      <c r="B111" t="s">
        <v>82</v>
      </c>
      <c r="D111" t="s">
        <v>102</v>
      </c>
      <c r="E111" t="s">
        <v>35</v>
      </c>
      <c r="F111" t="s">
        <v>13</v>
      </c>
      <c r="G111">
        <v>6</v>
      </c>
      <c r="I111">
        <v>111</v>
      </c>
      <c r="J111">
        <v>2024</v>
      </c>
    </row>
    <row r="112" spans="1:10" x14ac:dyDescent="0.2">
      <c r="A112" t="s">
        <v>98</v>
      </c>
      <c r="B112" t="s">
        <v>82</v>
      </c>
      <c r="D112" t="s">
        <v>102</v>
      </c>
      <c r="E112" t="s">
        <v>35</v>
      </c>
      <c r="F112" t="s">
        <v>131</v>
      </c>
      <c r="G112">
        <v>6</v>
      </c>
      <c r="I112">
        <v>85</v>
      </c>
      <c r="J112">
        <v>2024</v>
      </c>
    </row>
    <row r="113" spans="1:10" x14ac:dyDescent="0.2">
      <c r="A113" t="s">
        <v>98</v>
      </c>
      <c r="B113" t="s">
        <v>82</v>
      </c>
      <c r="D113" t="s">
        <v>102</v>
      </c>
      <c r="E113" t="s">
        <v>35</v>
      </c>
      <c r="F113" t="s">
        <v>20</v>
      </c>
      <c r="G113">
        <v>8</v>
      </c>
      <c r="I113">
        <v>84</v>
      </c>
      <c r="J113">
        <v>2024</v>
      </c>
    </row>
    <row r="114" spans="1:10" x14ac:dyDescent="0.2">
      <c r="A114" t="s">
        <v>98</v>
      </c>
      <c r="B114" t="s">
        <v>82</v>
      </c>
      <c r="D114" t="s">
        <v>102</v>
      </c>
      <c r="E114" t="s">
        <v>27</v>
      </c>
      <c r="F114" t="s">
        <v>123</v>
      </c>
      <c r="G114">
        <v>3</v>
      </c>
      <c r="I114">
        <v>45</v>
      </c>
      <c r="J114">
        <v>2024</v>
      </c>
    </row>
    <row r="115" spans="1:10" x14ac:dyDescent="0.2">
      <c r="A115" t="s">
        <v>98</v>
      </c>
      <c r="B115" t="s">
        <v>82</v>
      </c>
      <c r="D115" t="s">
        <v>102</v>
      </c>
      <c r="E115" t="s">
        <v>35</v>
      </c>
      <c r="F115" t="s">
        <v>132</v>
      </c>
      <c r="G115">
        <v>3</v>
      </c>
      <c r="I115">
        <v>43</v>
      </c>
      <c r="J115">
        <v>2024</v>
      </c>
    </row>
    <row r="116" spans="1:10" x14ac:dyDescent="0.2">
      <c r="A116" t="s">
        <v>98</v>
      </c>
      <c r="B116" t="s">
        <v>82</v>
      </c>
      <c r="D116" t="s">
        <v>102</v>
      </c>
      <c r="E116" t="s">
        <v>27</v>
      </c>
      <c r="F116" t="s">
        <v>126</v>
      </c>
      <c r="G116">
        <v>2</v>
      </c>
      <c r="I116">
        <v>42</v>
      </c>
      <c r="J116">
        <v>2024</v>
      </c>
    </row>
    <row r="117" spans="1:10" x14ac:dyDescent="0.2">
      <c r="A117" t="s">
        <v>98</v>
      </c>
      <c r="B117" t="s">
        <v>82</v>
      </c>
      <c r="D117" t="s">
        <v>102</v>
      </c>
      <c r="E117" t="s">
        <v>11</v>
      </c>
      <c r="F117" t="s">
        <v>133</v>
      </c>
      <c r="G117">
        <v>2</v>
      </c>
      <c r="I117">
        <v>40</v>
      </c>
      <c r="J117">
        <v>2024</v>
      </c>
    </row>
    <row r="118" spans="1:10" x14ac:dyDescent="0.2">
      <c r="A118" t="s">
        <v>98</v>
      </c>
      <c r="B118" t="s">
        <v>82</v>
      </c>
      <c r="D118" t="s">
        <v>102</v>
      </c>
      <c r="E118" t="s">
        <v>104</v>
      </c>
      <c r="F118" t="s">
        <v>118</v>
      </c>
      <c r="G118">
        <v>4</v>
      </c>
      <c r="I118">
        <v>40</v>
      </c>
      <c r="J118">
        <v>2024</v>
      </c>
    </row>
    <row r="119" spans="1:10" x14ac:dyDescent="0.2">
      <c r="A119" t="s">
        <v>98</v>
      </c>
      <c r="B119" t="s">
        <v>82</v>
      </c>
      <c r="D119" t="s">
        <v>102</v>
      </c>
      <c r="E119" t="s">
        <v>35</v>
      </c>
      <c r="F119" t="s">
        <v>23</v>
      </c>
      <c r="G119">
        <v>3</v>
      </c>
      <c r="I119">
        <v>37</v>
      </c>
      <c r="J119">
        <v>2024</v>
      </c>
    </row>
    <row r="120" spans="1:10" x14ac:dyDescent="0.2">
      <c r="A120" t="s">
        <v>98</v>
      </c>
      <c r="B120" t="s">
        <v>82</v>
      </c>
      <c r="D120" t="s">
        <v>102</v>
      </c>
      <c r="E120" t="s">
        <v>35</v>
      </c>
      <c r="F120" t="s">
        <v>134</v>
      </c>
      <c r="G120">
        <v>11</v>
      </c>
      <c r="I120">
        <v>35</v>
      </c>
      <c r="J120">
        <v>2024</v>
      </c>
    </row>
    <row r="121" spans="1:10" x14ac:dyDescent="0.2">
      <c r="A121" t="s">
        <v>98</v>
      </c>
      <c r="B121" t="s">
        <v>82</v>
      </c>
      <c r="D121" t="s">
        <v>102</v>
      </c>
      <c r="E121" t="s">
        <v>35</v>
      </c>
      <c r="F121" t="s">
        <v>135</v>
      </c>
      <c r="G121">
        <v>1</v>
      </c>
      <c r="I121">
        <v>34</v>
      </c>
      <c r="J121">
        <v>2024</v>
      </c>
    </row>
    <row r="122" spans="1:10" x14ac:dyDescent="0.2">
      <c r="A122" t="s">
        <v>98</v>
      </c>
      <c r="B122" t="s">
        <v>82</v>
      </c>
      <c r="D122" t="s">
        <v>102</v>
      </c>
      <c r="E122" t="s">
        <v>35</v>
      </c>
      <c r="F122" t="s">
        <v>136</v>
      </c>
      <c r="G122">
        <v>2</v>
      </c>
      <c r="I122">
        <v>33</v>
      </c>
      <c r="J122">
        <v>2024</v>
      </c>
    </row>
    <row r="123" spans="1:10" x14ac:dyDescent="0.2">
      <c r="A123" t="s">
        <v>98</v>
      </c>
      <c r="B123" t="s">
        <v>82</v>
      </c>
      <c r="D123" t="s">
        <v>102</v>
      </c>
      <c r="E123" t="s">
        <v>35</v>
      </c>
      <c r="F123" t="s">
        <v>137</v>
      </c>
      <c r="G123">
        <v>4</v>
      </c>
      <c r="I123">
        <v>29</v>
      </c>
      <c r="J123">
        <v>2024</v>
      </c>
    </row>
    <row r="124" spans="1:10" x14ac:dyDescent="0.2">
      <c r="A124" t="s">
        <v>98</v>
      </c>
      <c r="B124" t="s">
        <v>82</v>
      </c>
      <c r="D124" t="s">
        <v>102</v>
      </c>
      <c r="E124" t="s">
        <v>27</v>
      </c>
      <c r="F124" t="s">
        <v>13</v>
      </c>
      <c r="G124">
        <v>2</v>
      </c>
      <c r="I124">
        <v>26</v>
      </c>
      <c r="J124">
        <v>2024</v>
      </c>
    </row>
    <row r="125" spans="1:10" x14ac:dyDescent="0.2">
      <c r="A125" t="s">
        <v>98</v>
      </c>
      <c r="B125" t="s">
        <v>82</v>
      </c>
      <c r="D125" t="s">
        <v>102</v>
      </c>
      <c r="E125" t="s">
        <v>104</v>
      </c>
      <c r="F125" t="s">
        <v>138</v>
      </c>
      <c r="G125">
        <v>2</v>
      </c>
      <c r="I125">
        <v>21</v>
      </c>
      <c r="J125">
        <v>2024</v>
      </c>
    </row>
    <row r="126" spans="1:10" x14ac:dyDescent="0.2">
      <c r="A126" t="s">
        <v>98</v>
      </c>
      <c r="B126" t="s">
        <v>82</v>
      </c>
      <c r="D126" t="s">
        <v>102</v>
      </c>
      <c r="E126" t="s">
        <v>11</v>
      </c>
      <c r="F126" t="s">
        <v>119</v>
      </c>
      <c r="G126">
        <v>1</v>
      </c>
      <c r="I126">
        <v>20</v>
      </c>
      <c r="J126">
        <v>2024</v>
      </c>
    </row>
    <row r="127" spans="1:10" x14ac:dyDescent="0.2">
      <c r="A127" t="s">
        <v>98</v>
      </c>
      <c r="B127" t="s">
        <v>82</v>
      </c>
      <c r="D127" t="s">
        <v>102</v>
      </c>
      <c r="E127" t="s">
        <v>35</v>
      </c>
      <c r="F127" t="s">
        <v>119</v>
      </c>
      <c r="G127">
        <v>1</v>
      </c>
      <c r="I127">
        <v>14</v>
      </c>
      <c r="J127">
        <v>2024</v>
      </c>
    </row>
    <row r="128" spans="1:10" x14ac:dyDescent="0.2">
      <c r="A128" t="s">
        <v>98</v>
      </c>
      <c r="B128" t="s">
        <v>82</v>
      </c>
      <c r="D128" t="s">
        <v>102</v>
      </c>
      <c r="E128" t="s">
        <v>27</v>
      </c>
      <c r="F128" t="s">
        <v>117</v>
      </c>
      <c r="G128">
        <v>3</v>
      </c>
      <c r="I128">
        <v>11</v>
      </c>
      <c r="J128">
        <v>2024</v>
      </c>
    </row>
    <row r="129" spans="1:10" x14ac:dyDescent="0.2">
      <c r="A129" t="s">
        <v>98</v>
      </c>
      <c r="B129" t="s">
        <v>82</v>
      </c>
      <c r="D129" t="s">
        <v>102</v>
      </c>
      <c r="E129" t="s">
        <v>35</v>
      </c>
      <c r="F129" t="s">
        <v>139</v>
      </c>
      <c r="G129">
        <v>1</v>
      </c>
      <c r="I129">
        <v>7</v>
      </c>
      <c r="J129">
        <v>2024</v>
      </c>
    </row>
    <row r="130" spans="1:10" x14ac:dyDescent="0.2">
      <c r="A130" t="s">
        <v>98</v>
      </c>
      <c r="B130" t="s">
        <v>82</v>
      </c>
      <c r="D130" t="s">
        <v>102</v>
      </c>
      <c r="E130" t="s">
        <v>35</v>
      </c>
      <c r="F130" t="s">
        <v>140</v>
      </c>
      <c r="G130">
        <v>2</v>
      </c>
      <c r="I130">
        <v>6</v>
      </c>
      <c r="J130">
        <v>2024</v>
      </c>
    </row>
    <row r="131" spans="1:10" x14ac:dyDescent="0.2">
      <c r="A131" t="s">
        <v>98</v>
      </c>
      <c r="B131" t="s">
        <v>82</v>
      </c>
      <c r="D131" t="s">
        <v>102</v>
      </c>
      <c r="E131" t="s">
        <v>35</v>
      </c>
      <c r="F131" t="s">
        <v>141</v>
      </c>
      <c r="G131">
        <v>1</v>
      </c>
      <c r="I131">
        <v>6</v>
      </c>
      <c r="J131">
        <v>2024</v>
      </c>
    </row>
    <row r="132" spans="1:10" x14ac:dyDescent="0.2">
      <c r="A132" t="s">
        <v>98</v>
      </c>
      <c r="B132" t="s">
        <v>82</v>
      </c>
      <c r="D132" t="s">
        <v>102</v>
      </c>
      <c r="E132" t="s">
        <v>104</v>
      </c>
      <c r="F132" t="s">
        <v>126</v>
      </c>
      <c r="G132">
        <v>1</v>
      </c>
      <c r="I132">
        <v>4</v>
      </c>
      <c r="J132">
        <v>2024</v>
      </c>
    </row>
    <row r="133" spans="1:10" x14ac:dyDescent="0.2">
      <c r="A133" t="s">
        <v>98</v>
      </c>
      <c r="B133" t="s">
        <v>82</v>
      </c>
      <c r="D133" t="s">
        <v>102</v>
      </c>
      <c r="E133" t="s">
        <v>35</v>
      </c>
      <c r="F133" t="s">
        <v>142</v>
      </c>
      <c r="G133">
        <v>1</v>
      </c>
      <c r="I133">
        <v>4</v>
      </c>
      <c r="J133">
        <v>2024</v>
      </c>
    </row>
    <row r="134" spans="1:10" x14ac:dyDescent="0.2">
      <c r="A134" t="s">
        <v>98</v>
      </c>
      <c r="B134" t="s">
        <v>82</v>
      </c>
      <c r="D134" t="s">
        <v>102</v>
      </c>
      <c r="E134" t="s">
        <v>104</v>
      </c>
      <c r="F134" t="s">
        <v>116</v>
      </c>
      <c r="G134">
        <v>1</v>
      </c>
      <c r="I134">
        <v>1</v>
      </c>
      <c r="J134">
        <v>2024</v>
      </c>
    </row>
    <row r="135" spans="1:10" x14ac:dyDescent="0.2">
      <c r="A135" t="s">
        <v>98</v>
      </c>
      <c r="B135" t="s">
        <v>82</v>
      </c>
      <c r="D135" t="s">
        <v>102</v>
      </c>
      <c r="E135" t="s">
        <v>104</v>
      </c>
      <c r="F135" t="s">
        <v>15</v>
      </c>
      <c r="G135">
        <v>1</v>
      </c>
      <c r="I135">
        <v>1</v>
      </c>
      <c r="J135">
        <v>2024</v>
      </c>
    </row>
  </sheetData>
  <autoFilter ref="A1:J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1"/>
  <sheetViews>
    <sheetView rightToLeft="1" topLeftCell="A46" workbookViewId="0">
      <selection activeCell="A55" sqref="A55"/>
    </sheetView>
  </sheetViews>
  <sheetFormatPr defaultRowHeight="14.25" x14ac:dyDescent="0.2"/>
  <cols>
    <col min="1" max="1" width="28.875" bestFit="1" customWidth="1"/>
    <col min="3" max="3" width="38.125" bestFit="1" customWidth="1"/>
    <col min="4" max="4" width="9.625" bestFit="1" customWidth="1"/>
  </cols>
  <sheetData>
    <row r="1" spans="1:4" x14ac:dyDescent="0.2">
      <c r="A1" t="s">
        <v>89</v>
      </c>
      <c r="B1" t="s">
        <v>0</v>
      </c>
      <c r="C1" t="s">
        <v>4</v>
      </c>
      <c r="D1" s="1" t="s">
        <v>88</v>
      </c>
    </row>
    <row r="2" spans="1:4" x14ac:dyDescent="0.2">
      <c r="A2" t="str">
        <f t="shared" ref="A2:A33" si="0">B2&amp;"-"&amp;C2</f>
        <v>מחוזי-תיק אזרחי בסדר דין רגיל (ת"א)</v>
      </c>
      <c r="B2" s="1" t="s">
        <v>9</v>
      </c>
      <c r="C2" s="1" t="s">
        <v>17</v>
      </c>
      <c r="D2" s="1">
        <v>1</v>
      </c>
    </row>
    <row r="3" spans="1:4" x14ac:dyDescent="0.2">
      <c r="A3" t="str">
        <f t="shared" si="0"/>
        <v>מחוזי-ערעור משפחה (עמ"ש)</v>
      </c>
      <c r="B3" s="1" t="s">
        <v>9</v>
      </c>
      <c r="C3" s="1" t="s">
        <v>30</v>
      </c>
      <c r="D3" s="1">
        <v>63</v>
      </c>
    </row>
    <row r="4" spans="1:4" x14ac:dyDescent="0.2">
      <c r="A4" t="str">
        <f t="shared" si="0"/>
        <v>מחוזי-עתירה מנהלית (עת"מ)</v>
      </c>
      <c r="B4" s="1" t="s">
        <v>9</v>
      </c>
      <c r="C4" s="1" t="s">
        <v>28</v>
      </c>
      <c r="D4" s="1">
        <v>73</v>
      </c>
    </row>
    <row r="5" spans="1:4" x14ac:dyDescent="0.2">
      <c r="A5" t="str">
        <f t="shared" si="0"/>
        <v>מחוזי-ערעור אזרחי (ע"א)</v>
      </c>
      <c r="B5" s="1" t="s">
        <v>9</v>
      </c>
      <c r="C5" s="1" t="s">
        <v>29</v>
      </c>
      <c r="D5" s="1">
        <v>10001</v>
      </c>
    </row>
    <row r="6" spans="1:4" x14ac:dyDescent="0.2">
      <c r="A6" t="str">
        <f t="shared" si="0"/>
        <v>מחוזי-תובענה ייצוגית (ת"צ)</v>
      </c>
      <c r="B6" s="1" t="s">
        <v>9</v>
      </c>
      <c r="C6" s="1" t="s">
        <v>16</v>
      </c>
      <c r="D6" s="1">
        <v>10036</v>
      </c>
    </row>
    <row r="7" spans="1:4" x14ac:dyDescent="0.2">
      <c r="A7" t="str">
        <f t="shared" si="0"/>
        <v>מחוזי-תיק פלילי (ת"פ)</v>
      </c>
      <c r="B7" s="1" t="s">
        <v>9</v>
      </c>
      <c r="C7" s="1" t="s">
        <v>24</v>
      </c>
      <c r="D7" s="1">
        <v>10048</v>
      </c>
    </row>
    <row r="8" spans="1:4" x14ac:dyDescent="0.2">
      <c r="A8" t="str">
        <f t="shared" si="0"/>
        <v>מחוזי-רשות ערעור משפחה (רמ"ש)</v>
      </c>
      <c r="B8" s="1" t="s">
        <v>9</v>
      </c>
      <c r="C8" s="1" t="s">
        <v>32</v>
      </c>
      <c r="D8" s="1">
        <v>10074</v>
      </c>
    </row>
    <row r="9" spans="1:4" x14ac:dyDescent="0.2">
      <c r="A9" t="str">
        <f t="shared" si="0"/>
        <v>מחוזי-תיק פשעים חמורים (תפ"ח)</v>
      </c>
      <c r="B9" s="1" t="s">
        <v>9</v>
      </c>
      <c r="C9" s="1" t="s">
        <v>26</v>
      </c>
      <c r="D9" s="1">
        <v>10077</v>
      </c>
    </row>
    <row r="10" spans="1:4" x14ac:dyDescent="0.2">
      <c r="A10" t="str">
        <f t="shared" si="0"/>
        <v>מחוזי-ערעור פלילי גזר דין (עפ"ג)</v>
      </c>
      <c r="B10" s="1" t="s">
        <v>9</v>
      </c>
      <c r="C10" s="1" t="s">
        <v>34</v>
      </c>
      <c r="D10" s="1">
        <v>10079</v>
      </c>
    </row>
    <row r="11" spans="1:4" x14ac:dyDescent="0.2">
      <c r="A11" t="str">
        <f t="shared" si="0"/>
        <v>מחוזי-חדלות פירעון תאגיד (חדל"ת)</v>
      </c>
      <c r="B11" s="1" t="s">
        <v>9</v>
      </c>
      <c r="C11" s="1" t="s">
        <v>18</v>
      </c>
      <c r="D11" s="1">
        <v>10303</v>
      </c>
    </row>
    <row r="12" spans="1:4" x14ac:dyDescent="0.2">
      <c r="A12" t="str">
        <f t="shared" si="0"/>
        <v>שלום-תיק אזרחי בסדר דין רגיל (ת"א)</v>
      </c>
      <c r="B12" s="1" t="s">
        <v>67</v>
      </c>
      <c r="C12" s="1" t="s">
        <v>17</v>
      </c>
      <c r="D12" s="1">
        <v>1</v>
      </c>
    </row>
    <row r="13" spans="1:4" x14ac:dyDescent="0.2">
      <c r="A13" t="str">
        <f t="shared" si="0"/>
        <v>שלום-תביעה קטנה (ת"ק)</v>
      </c>
      <c r="B13" s="1" t="s">
        <v>67</v>
      </c>
      <c r="C13" s="1" t="s">
        <v>74</v>
      </c>
      <c r="D13" s="1">
        <v>13</v>
      </c>
    </row>
    <row r="14" spans="1:4" x14ac:dyDescent="0.2">
      <c r="A14" t="str">
        <f t="shared" si="0"/>
        <v>שלום-תיק משפחה (תמ"ש)</v>
      </c>
      <c r="B14" s="1" t="s">
        <v>67</v>
      </c>
      <c r="C14" s="1" t="s">
        <v>76</v>
      </c>
      <c r="D14" s="1">
        <v>15</v>
      </c>
    </row>
    <row r="15" spans="1:4" x14ac:dyDescent="0.2">
      <c r="A15" t="str">
        <f t="shared" si="0"/>
        <v>שלום-תובענה ייצוגית (ת"צ)</v>
      </c>
      <c r="B15" s="1" t="s">
        <v>67</v>
      </c>
      <c r="C15" s="1" t="s">
        <v>16</v>
      </c>
      <c r="D15" s="1">
        <v>10036</v>
      </c>
    </row>
    <row r="16" spans="1:4" x14ac:dyDescent="0.2">
      <c r="A16" t="str">
        <f t="shared" si="0"/>
        <v>שלום-התנגדות לביצוע שטר (ת"ט)</v>
      </c>
      <c r="B16" s="1" t="s">
        <v>67</v>
      </c>
      <c r="C16" s="1" t="s">
        <v>14</v>
      </c>
      <c r="D16" s="1">
        <v>10037</v>
      </c>
    </row>
    <row r="17" spans="1:4" x14ac:dyDescent="0.2">
      <c r="A17" t="str">
        <f t="shared" si="0"/>
        <v>שלום-תיק פלילי (ת"פ)</v>
      </c>
      <c r="B17" s="1" t="s">
        <v>67</v>
      </c>
      <c r="C17" s="1" t="s">
        <v>24</v>
      </c>
      <c r="D17" s="1">
        <v>10048</v>
      </c>
    </row>
    <row r="18" spans="1:4" x14ac:dyDescent="0.2">
      <c r="A18" t="str">
        <f t="shared" si="0"/>
        <v>שלום-תיק תעבורה (תת"ע)</v>
      </c>
      <c r="B18" s="1" t="s">
        <v>67</v>
      </c>
      <c r="C18" s="1" t="s">
        <v>73</v>
      </c>
      <c r="D18" s="1">
        <v>10054</v>
      </c>
    </row>
    <row r="19" spans="1:4" x14ac:dyDescent="0.2">
      <c r="A19" t="str">
        <f t="shared" si="0"/>
        <v>שלום-תביעה לאחר הסדר התדיינויות במשפחה (תלה"מ)</v>
      </c>
      <c r="B19" s="1" t="s">
        <v>67</v>
      </c>
      <c r="C19" s="1" t="s">
        <v>43</v>
      </c>
      <c r="D19" s="1">
        <v>10262</v>
      </c>
    </row>
    <row r="20" spans="1:4" x14ac:dyDescent="0.2">
      <c r="A20" t="str">
        <f t="shared" si="0"/>
        <v>שלום-חדלות פירעון (חדל"פ)</v>
      </c>
      <c r="B20" s="1" t="s">
        <v>67</v>
      </c>
      <c r="C20" s="1" t="s">
        <v>40</v>
      </c>
      <c r="D20" s="1">
        <v>10295</v>
      </c>
    </row>
    <row r="21" spans="1:4" x14ac:dyDescent="0.2">
      <c r="A21" t="str">
        <f t="shared" si="0"/>
        <v>שלום-תיק אזרחי דיון מהיר (תאד"מ)</v>
      </c>
      <c r="B21" s="1" t="s">
        <v>67</v>
      </c>
      <c r="C21" s="1" t="s">
        <v>69</v>
      </c>
      <c r="D21" s="1">
        <v>10316</v>
      </c>
    </row>
    <row r="22" spans="1:4" x14ac:dyDescent="0.2">
      <c r="A22" t="str">
        <f t="shared" si="0"/>
        <v>ארצי לעבודה-בקשת רשות ערעור (בר"ע)</v>
      </c>
      <c r="B22" s="1" t="s">
        <v>87</v>
      </c>
      <c r="C22" s="1" t="s">
        <v>58</v>
      </c>
      <c r="D22" s="1">
        <v>26</v>
      </c>
    </row>
    <row r="23" spans="1:4" x14ac:dyDescent="0.2">
      <c r="A23" t="str">
        <f t="shared" si="0"/>
        <v>ארצי לעבודה-ערעור ביטוח לאומי (עב"ל)</v>
      </c>
      <c r="B23" s="1" t="s">
        <v>87</v>
      </c>
      <c r="C23" s="1" t="s">
        <v>61</v>
      </c>
      <c r="D23" s="1">
        <v>55</v>
      </c>
    </row>
    <row r="24" spans="1:4" x14ac:dyDescent="0.2">
      <c r="A24" t="str">
        <f t="shared" si="0"/>
        <v>ארצי לעבודה-ערעור סכסוך קיבוצי (עס"ק)</v>
      </c>
      <c r="B24" s="1" t="s">
        <v>87</v>
      </c>
      <c r="C24" s="1" t="s">
        <v>62</v>
      </c>
      <c r="D24" s="1">
        <v>66</v>
      </c>
    </row>
    <row r="25" spans="1:4" x14ac:dyDescent="0.2">
      <c r="A25" t="str">
        <f t="shared" si="0"/>
        <v>ארצי לעבודה-ערעור עבודה (ע"ע)</v>
      </c>
      <c r="B25" s="1" t="s">
        <v>87</v>
      </c>
      <c r="C25" s="1" t="s">
        <v>63</v>
      </c>
      <c r="D25" s="1">
        <v>67</v>
      </c>
    </row>
    <row r="26" spans="1:4" x14ac:dyDescent="0.2">
      <c r="A26" t="str">
        <f t="shared" si="0"/>
        <v>ארצי לעבודה-ערעור פלילי (ע"פ)</v>
      </c>
      <c r="B26" s="1" t="s">
        <v>87</v>
      </c>
      <c r="C26" s="1" t="s">
        <v>33</v>
      </c>
      <c r="D26" s="1">
        <v>10013</v>
      </c>
    </row>
    <row r="27" spans="1:4" x14ac:dyDescent="0.2">
      <c r="A27" t="str">
        <f t="shared" si="0"/>
        <v>ארצי לעבודה-ערעור על החלטת רשם (ע"ר)</v>
      </c>
      <c r="B27" s="1" t="s">
        <v>87</v>
      </c>
      <c r="C27" s="1" t="s">
        <v>15</v>
      </c>
      <c r="D27" s="1">
        <v>10038</v>
      </c>
    </row>
    <row r="28" spans="1:4" x14ac:dyDescent="0.2">
      <c r="A28" t="str">
        <f t="shared" si="0"/>
        <v>ארצי לעבודה-סכסוך קיבוצי כללי (סק"כ)</v>
      </c>
      <c r="B28" s="1" t="s">
        <v>87</v>
      </c>
      <c r="C28" s="1" t="s">
        <v>60</v>
      </c>
      <c r="D28" s="1">
        <v>10095</v>
      </c>
    </row>
    <row r="29" spans="1:4" x14ac:dyDescent="0.2">
      <c r="A29" t="str">
        <f t="shared" si="0"/>
        <v>ארצי לעבודה-העברת מקום דיון/איחוד תיקים (המ"ד)</v>
      </c>
      <c r="B29" s="1" t="s">
        <v>87</v>
      </c>
      <c r="C29" s="1" t="s">
        <v>59</v>
      </c>
      <c r="D29" s="1">
        <v>10215</v>
      </c>
    </row>
    <row r="30" spans="1:4" x14ac:dyDescent="0.2">
      <c r="A30" t="str">
        <f t="shared" si="0"/>
        <v>ארצי לעבודה-ערעור קופות גמל (עק"ג)</v>
      </c>
      <c r="B30" s="1" t="s">
        <v>87</v>
      </c>
      <c r="C30" s="1" t="s">
        <v>65</v>
      </c>
      <c r="D30" s="1">
        <v>10311</v>
      </c>
    </row>
    <row r="31" spans="1:4" x14ac:dyDescent="0.2">
      <c r="A31" t="str">
        <f t="shared" si="0"/>
        <v>ארצי לעבודה-ערעור תובענה ייצוגית (עת"צ)</v>
      </c>
      <c r="B31" s="1" t="s">
        <v>87</v>
      </c>
      <c r="C31" s="1" t="s">
        <v>66</v>
      </c>
      <c r="D31" s="1">
        <v>10312</v>
      </c>
    </row>
    <row r="32" spans="1:4" x14ac:dyDescent="0.2">
      <c r="A32" t="str">
        <f t="shared" si="0"/>
        <v>אזורי לעבודה-ביטוח לאומי (ב"ל)</v>
      </c>
      <c r="B32" t="s">
        <v>86</v>
      </c>
      <c r="C32" s="1" t="s">
        <v>45</v>
      </c>
      <c r="D32" s="1">
        <v>20</v>
      </c>
    </row>
    <row r="33" spans="1:4" x14ac:dyDescent="0.2">
      <c r="A33" t="str">
        <f t="shared" si="0"/>
        <v>אזורי לעבודה-סכסוך קיבוצי (ס"ק)</v>
      </c>
      <c r="B33" t="s">
        <v>86</v>
      </c>
      <c r="C33" s="1" t="s">
        <v>51</v>
      </c>
      <c r="D33" s="1">
        <v>23</v>
      </c>
    </row>
    <row r="34" spans="1:4" x14ac:dyDescent="0.2">
      <c r="A34" t="str">
        <f t="shared" ref="A34:A61" si="1">B34&amp;"-"&amp;C34</f>
        <v>אזורי לעבודה-תובענה ייצוגית (ת"צ)</v>
      </c>
      <c r="B34" t="s">
        <v>86</v>
      </c>
      <c r="C34" s="1" t="s">
        <v>16</v>
      </c>
      <c r="D34" s="1">
        <v>10036</v>
      </c>
    </row>
    <row r="35" spans="1:4" x14ac:dyDescent="0.2">
      <c r="A35" t="str">
        <f t="shared" si="1"/>
        <v>אזורי לעבודה-תיק פלילי (ת"פ)</v>
      </c>
      <c r="B35" t="s">
        <v>86</v>
      </c>
      <c r="C35" s="1" t="s">
        <v>24</v>
      </c>
      <c r="D35" s="1">
        <v>10048</v>
      </c>
    </row>
    <row r="36" spans="1:4" x14ac:dyDescent="0.2">
      <c r="A36" t="str">
        <f t="shared" si="1"/>
        <v>אזורי לעבודה-סכסוך עבודה (ס"ע)</v>
      </c>
      <c r="B36" t="s">
        <v>86</v>
      </c>
      <c r="C36" s="1" t="s">
        <v>49</v>
      </c>
      <c r="D36" s="1">
        <v>10086</v>
      </c>
    </row>
    <row r="37" spans="1:4" x14ac:dyDescent="0.2">
      <c r="A37" t="str">
        <f t="shared" si="1"/>
        <v>אזורי לעבודה-דמי טיפול ארגוני (ד"ט)</v>
      </c>
      <c r="B37" t="s">
        <v>86</v>
      </c>
      <c r="C37" s="1" t="s">
        <v>47</v>
      </c>
      <c r="D37" s="1">
        <v>10087</v>
      </c>
    </row>
    <row r="38" spans="1:4" x14ac:dyDescent="0.2">
      <c r="A38" t="str">
        <f t="shared" si="1"/>
        <v>אזורי לעבודה-קופת גמל (ק"ג)</v>
      </c>
      <c r="B38" t="s">
        <v>86</v>
      </c>
      <c r="C38" s="1" t="s">
        <v>52</v>
      </c>
      <c r="D38" s="1">
        <v>10088</v>
      </c>
    </row>
    <row r="39" spans="1:4" x14ac:dyDescent="0.2">
      <c r="A39" t="str">
        <f t="shared" si="1"/>
        <v>אזורי לעבודה-חוק ביטוח בריאות ממלכתי (חב"ר)</v>
      </c>
      <c r="B39" t="s">
        <v>86</v>
      </c>
      <c r="C39" s="1" t="s">
        <v>48</v>
      </c>
      <c r="D39" s="1">
        <v>10091</v>
      </c>
    </row>
    <row r="40" spans="1:4" x14ac:dyDescent="0.2">
      <c r="A40" t="str">
        <f t="shared" si="1"/>
        <v>אזורי לעבודה-סכסוך עבודה בסמכות שופט (סע"ש)</v>
      </c>
      <c r="B40" t="s">
        <v>86</v>
      </c>
      <c r="C40" s="1" t="s">
        <v>50</v>
      </c>
      <c r="D40" s="1">
        <v>10244</v>
      </c>
    </row>
    <row r="41" spans="1:4" x14ac:dyDescent="0.2">
      <c r="A41" t="str">
        <f t="shared" si="1"/>
        <v>אזורי לעבודה-דיון מהיר (ד"מ)</v>
      </c>
      <c r="B41" t="s">
        <v>86</v>
      </c>
      <c r="C41" s="1" t="s">
        <v>46</v>
      </c>
      <c r="D41" s="1">
        <v>10245</v>
      </c>
    </row>
    <row r="42" spans="1:4" x14ac:dyDescent="0.2">
      <c r="A42" t="str">
        <f t="shared" si="1"/>
        <v>נוער-עבירות שאינן תאונות דרכים ואינן דו"חות (פ"ל)</v>
      </c>
      <c r="B42" t="s">
        <v>22</v>
      </c>
      <c r="C42" s="1" t="s">
        <v>77</v>
      </c>
      <c r="D42" s="1">
        <v>75</v>
      </c>
    </row>
    <row r="43" spans="1:4" x14ac:dyDescent="0.2">
      <c r="A43" t="str">
        <f t="shared" si="1"/>
        <v>נוער-תאונת דרכים (ת"ד)</v>
      </c>
      <c r="B43" t="s">
        <v>22</v>
      </c>
      <c r="C43" s="1" t="s">
        <v>78</v>
      </c>
      <c r="D43" s="1">
        <v>82</v>
      </c>
    </row>
    <row r="44" spans="1:4" x14ac:dyDescent="0.2">
      <c r="A44" t="str">
        <f t="shared" si="1"/>
        <v>נוער-תיק פלילי (ת"פ)</v>
      </c>
      <c r="B44" t="s">
        <v>22</v>
      </c>
      <c r="C44" s="1" t="s">
        <v>24</v>
      </c>
      <c r="D44" s="1">
        <v>10048</v>
      </c>
    </row>
    <row r="45" spans="1:4" x14ac:dyDescent="0.2">
      <c r="A45" t="str">
        <f t="shared" si="1"/>
        <v>נוער-תיק תעבורה (תת"ע)</v>
      </c>
      <c r="B45" t="s">
        <v>22</v>
      </c>
      <c r="C45" s="1" t="s">
        <v>73</v>
      </c>
      <c r="D45" s="1">
        <v>10054</v>
      </c>
    </row>
    <row r="46" spans="1:4" x14ac:dyDescent="0.2">
      <c r="A46" t="str">
        <f t="shared" si="1"/>
        <v>נוער-מעצר ימים (מ"י)</v>
      </c>
      <c r="B46" t="s">
        <v>22</v>
      </c>
      <c r="C46" s="1" t="s">
        <v>70</v>
      </c>
      <c r="D46" s="1">
        <v>10059</v>
      </c>
    </row>
    <row r="47" spans="1:4" x14ac:dyDescent="0.2">
      <c r="A47" t="str">
        <f t="shared" si="1"/>
        <v>נוער-תביעת נזקקות (תנ"ז)</v>
      </c>
      <c r="B47" t="s">
        <v>22</v>
      </c>
      <c r="C47" s="1" t="s">
        <v>72</v>
      </c>
      <c r="D47" s="1">
        <v>10060</v>
      </c>
    </row>
    <row r="48" spans="1:4" x14ac:dyDescent="0.2">
      <c r="A48" t="str">
        <f t="shared" si="1"/>
        <v>נוער-ערר על החלטת קצין (ע"ק)</v>
      </c>
      <c r="B48" t="s">
        <v>22</v>
      </c>
      <c r="C48" s="1" t="s">
        <v>75</v>
      </c>
      <c r="D48" s="1">
        <v>10222</v>
      </c>
    </row>
    <row r="49" spans="1:4" x14ac:dyDescent="0.2">
      <c r="A49" t="str">
        <f t="shared" si="1"/>
        <v>נוער-צו ביניים לנזקקות (צב"נ)</v>
      </c>
      <c r="B49" t="s">
        <v>22</v>
      </c>
      <c r="C49" s="1" t="s">
        <v>71</v>
      </c>
      <c r="D49" s="1">
        <v>10223</v>
      </c>
    </row>
    <row r="50" spans="1:4" x14ac:dyDescent="0.2">
      <c r="A50" t="str">
        <f t="shared" si="1"/>
        <v>נוער-תיק פלילי עדות קטין נפגע עבירה (תפ"ע)</v>
      </c>
      <c r="B50" t="s">
        <v>22</v>
      </c>
      <c r="C50" s="1" t="s">
        <v>25</v>
      </c>
      <c r="D50" s="1">
        <v>10283</v>
      </c>
    </row>
    <row r="51" spans="1:4" x14ac:dyDescent="0.2">
      <c r="A51" t="str">
        <f t="shared" si="1"/>
        <v>נוער-בקשת שחרור/הארכת תנאים (בשה"ת)</v>
      </c>
      <c r="B51" t="s">
        <v>22</v>
      </c>
      <c r="C51" s="1" t="s">
        <v>19</v>
      </c>
      <c r="D51" s="1">
        <v>10321</v>
      </c>
    </row>
    <row r="52" spans="1:4" x14ac:dyDescent="0.2">
      <c r="A52" t="str">
        <f t="shared" si="1"/>
        <v>עליון-ערעור אזרחי (ע"א)</v>
      </c>
      <c r="B52" t="s">
        <v>98</v>
      </c>
      <c r="C52" t="s">
        <v>29</v>
      </c>
    </row>
    <row r="53" spans="1:4" x14ac:dyDescent="0.2">
      <c r="A53" t="str">
        <f t="shared" si="1"/>
        <v>עליון-תיק כספי - עליון (ע"ל)</v>
      </c>
      <c r="B53" t="s">
        <v>98</v>
      </c>
      <c r="C53" t="s">
        <v>91</v>
      </c>
    </row>
    <row r="54" spans="1:4" x14ac:dyDescent="0.2">
      <c r="A54" t="str">
        <f t="shared" si="1"/>
        <v>עליון-עתירה לבג"ץ (בג"ץ)</v>
      </c>
      <c r="B54" t="s">
        <v>98</v>
      </c>
      <c r="C54" t="s">
        <v>92</v>
      </c>
    </row>
    <row r="55" spans="1:4" x14ac:dyDescent="0.2">
      <c r="A55" t="str">
        <f t="shared" si="1"/>
        <v>עליון-ערעור פלילי (ע"פ)</v>
      </c>
      <c r="B55" t="s">
        <v>98</v>
      </c>
      <c r="C55" t="s">
        <v>33</v>
      </c>
    </row>
    <row r="56" spans="1:4" x14ac:dyDescent="0.2">
      <c r="A56" t="str">
        <f t="shared" si="1"/>
        <v>עליון-ערעור עתירה/תובענה מנהלית (עע"מ)</v>
      </c>
      <c r="B56" t="s">
        <v>98</v>
      </c>
      <c r="C56" t="s">
        <v>93</v>
      </c>
    </row>
    <row r="57" spans="1:4" x14ac:dyDescent="0.2">
      <c r="A57" t="str">
        <f t="shared" si="1"/>
        <v>עליון-רשות ערעור אזרחי (רע"א)</v>
      </c>
      <c r="B57" t="s">
        <v>98</v>
      </c>
      <c r="C57" t="s">
        <v>31</v>
      </c>
    </row>
    <row r="58" spans="1:4" x14ac:dyDescent="0.2">
      <c r="A58" t="str">
        <f t="shared" si="1"/>
        <v>עליון-בקשות שונות פלילי (בש"פ)</v>
      </c>
      <c r="B58" t="s">
        <v>98</v>
      </c>
      <c r="C58" t="s">
        <v>94</v>
      </c>
    </row>
    <row r="59" spans="1:4" x14ac:dyDescent="0.2">
      <c r="A59" t="str">
        <f t="shared" si="1"/>
        <v>עליון-בקשת רשות ערעור מנהלי (בר"מ)</v>
      </c>
      <c r="B59" t="s">
        <v>98</v>
      </c>
      <c r="C59" t="s">
        <v>95</v>
      </c>
    </row>
    <row r="60" spans="1:4" x14ac:dyDescent="0.2">
      <c r="A60" t="str">
        <f t="shared" si="1"/>
        <v>עליון-בקשות שונות אזרחי (בש"א)</v>
      </c>
      <c r="B60" t="s">
        <v>98</v>
      </c>
      <c r="C60" t="s">
        <v>96</v>
      </c>
    </row>
    <row r="61" spans="1:4" x14ac:dyDescent="0.2">
      <c r="A61" t="str">
        <f t="shared" si="1"/>
        <v>עליון-בקשת רשות ערעור משפחה (בע"מ)</v>
      </c>
      <c r="B61" t="s">
        <v>98</v>
      </c>
      <c r="C61" t="s">
        <v>97</v>
      </c>
    </row>
  </sheetData>
  <autoFilter ref="A1:E5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9"/>
  <sheetViews>
    <sheetView workbookViewId="0">
      <selection activeCell="C13" sqref="C13"/>
    </sheetView>
  </sheetViews>
  <sheetFormatPr defaultRowHeight="14.25" x14ac:dyDescent="0.2"/>
  <cols>
    <col min="1" max="1" width="21.125" bestFit="1" customWidth="1"/>
  </cols>
  <sheetData>
    <row r="1" spans="1:2" x14ac:dyDescent="0.2">
      <c r="A1" t="s">
        <v>1</v>
      </c>
      <c r="B1" t="s">
        <v>84</v>
      </c>
    </row>
    <row r="2" spans="1:2" x14ac:dyDescent="0.2">
      <c r="A2" t="s">
        <v>10</v>
      </c>
      <c r="B2" t="s">
        <v>83</v>
      </c>
    </row>
    <row r="3" spans="1:2" x14ac:dyDescent="0.2">
      <c r="A3" t="s">
        <v>36</v>
      </c>
      <c r="B3" t="s">
        <v>79</v>
      </c>
    </row>
    <row r="4" spans="1:2" x14ac:dyDescent="0.2">
      <c r="A4" t="s">
        <v>37</v>
      </c>
      <c r="B4" t="s">
        <v>82</v>
      </c>
    </row>
    <row r="5" spans="1:2" x14ac:dyDescent="0.2">
      <c r="A5" t="s">
        <v>39</v>
      </c>
      <c r="B5" t="s">
        <v>80</v>
      </c>
    </row>
    <row r="6" spans="1:2" x14ac:dyDescent="0.2">
      <c r="A6" t="s">
        <v>41</v>
      </c>
      <c r="B6" t="s">
        <v>68</v>
      </c>
    </row>
    <row r="7" spans="1:2" x14ac:dyDescent="0.2">
      <c r="A7" t="s">
        <v>42</v>
      </c>
      <c r="B7" t="s">
        <v>81</v>
      </c>
    </row>
    <row r="8" spans="1:2" x14ac:dyDescent="0.2">
      <c r="A8" t="s">
        <v>44</v>
      </c>
      <c r="B8" t="s">
        <v>83</v>
      </c>
    </row>
    <row r="9" spans="1:2" x14ac:dyDescent="0.2">
      <c r="A9" t="s">
        <v>53</v>
      </c>
      <c r="B9" t="s">
        <v>79</v>
      </c>
    </row>
    <row r="10" spans="1:2" x14ac:dyDescent="0.2">
      <c r="A10" t="s">
        <v>54</v>
      </c>
      <c r="B10" t="s">
        <v>82</v>
      </c>
    </row>
    <row r="11" spans="1:2" x14ac:dyDescent="0.2">
      <c r="A11" t="s">
        <v>55</v>
      </c>
      <c r="B11" t="s">
        <v>68</v>
      </c>
    </row>
    <row r="12" spans="1:2" x14ac:dyDescent="0.2">
      <c r="A12" t="s">
        <v>56</v>
      </c>
      <c r="B12" t="s">
        <v>81</v>
      </c>
    </row>
    <row r="13" spans="1:2" x14ac:dyDescent="0.2">
      <c r="A13" t="s">
        <v>57</v>
      </c>
      <c r="B13" t="s">
        <v>82</v>
      </c>
    </row>
    <row r="14" spans="1:2" x14ac:dyDescent="0.2">
      <c r="A14" t="s">
        <v>68</v>
      </c>
      <c r="B14" t="s">
        <v>68</v>
      </c>
    </row>
    <row r="15" spans="1:2" x14ac:dyDescent="0.2">
      <c r="A15" t="s">
        <v>79</v>
      </c>
      <c r="B15" t="s">
        <v>79</v>
      </c>
    </row>
    <row r="16" spans="1:2" x14ac:dyDescent="0.2">
      <c r="A16" t="s">
        <v>80</v>
      </c>
      <c r="B16" t="s">
        <v>80</v>
      </c>
    </row>
    <row r="17" spans="1:2" x14ac:dyDescent="0.2">
      <c r="A17" t="s">
        <v>81</v>
      </c>
      <c r="B17" t="s">
        <v>81</v>
      </c>
    </row>
    <row r="18" spans="1:2" x14ac:dyDescent="0.2">
      <c r="A18" t="s">
        <v>82</v>
      </c>
      <c r="B18" t="s">
        <v>82</v>
      </c>
    </row>
    <row r="19" spans="1:2" x14ac:dyDescent="0.2">
      <c r="A19" t="s">
        <v>83</v>
      </c>
      <c r="B19" t="s">
        <v>83</v>
      </c>
    </row>
  </sheetData>
  <autoFilter ref="A1:A1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"/>
  <sheetViews>
    <sheetView rightToLeft="1" tabSelected="1" workbookViewId="0">
      <selection activeCell="A5" sqref="A5:L8480"/>
    </sheetView>
  </sheetViews>
  <sheetFormatPr defaultRowHeight="14.25" x14ac:dyDescent="0.2"/>
  <cols>
    <col min="2" max="2" width="15.75" customWidth="1"/>
    <col min="3" max="3" width="8.625" customWidth="1"/>
    <col min="4" max="4" width="17.375" customWidth="1"/>
    <col min="11" max="11" width="47.75" bestFit="1" customWidth="1"/>
    <col min="12" max="12" width="42.375" bestFit="1" customWidth="1"/>
  </cols>
  <sheetData>
    <row r="1" spans="1:12" x14ac:dyDescent="0.2">
      <c r="A1" t="s">
        <v>0</v>
      </c>
      <c r="B1" t="s">
        <v>85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90</v>
      </c>
      <c r="L1" t="s">
        <v>89</v>
      </c>
    </row>
    <row r="2" spans="1:12" x14ac:dyDescent="0.2">
      <c r="A2" t="s">
        <v>9</v>
      </c>
      <c r="B2" t="s">
        <v>10</v>
      </c>
      <c r="C2" t="str">
        <f>VLOOKUP(B2,Sheet1!A:B,2,FALSE)</f>
        <v>ו - דרום</v>
      </c>
      <c r="D2" t="s">
        <v>10</v>
      </c>
      <c r="E2" t="s">
        <v>11</v>
      </c>
      <c r="G2">
        <v>0</v>
      </c>
      <c r="I2">
        <v>0</v>
      </c>
      <c r="J2">
        <v>2024</v>
      </c>
      <c r="K2" t="str">
        <f>A2&amp;"-"&amp;F2</f>
        <v>מחוזי-</v>
      </c>
      <c r="L2" t="e">
        <f>VLOOKUP(K2,Sheet2!A:D,1,FALSE)</f>
        <v>#N/A</v>
      </c>
    </row>
    <row r="3" spans="1:12" x14ac:dyDescent="0.2">
      <c r="A3" t="s">
        <v>9</v>
      </c>
      <c r="B3" t="s">
        <v>10</v>
      </c>
      <c r="C3" t="str">
        <f>VLOOKUP(B3,Sheet1!A:B,2,FALSE)</f>
        <v>ו - דרום</v>
      </c>
      <c r="D3" t="s">
        <v>10</v>
      </c>
      <c r="E3" t="s">
        <v>11</v>
      </c>
      <c r="F3" t="s">
        <v>12</v>
      </c>
      <c r="G3">
        <v>1</v>
      </c>
      <c r="H3">
        <v>0.16611295681063101</v>
      </c>
      <c r="I3">
        <v>5</v>
      </c>
      <c r="J3">
        <v>2023</v>
      </c>
      <c r="K3" t="str">
        <f t="shared" ref="K3:K66" si="0">A3&amp;"-"&amp;F3</f>
        <v>מחוזי-בקשה לשחזור תיק (בש"ז)</v>
      </c>
      <c r="L3" t="e">
        <f>VLOOKUP(K3,Sheet2!A:D,1,FALSE)</f>
        <v>#N/A</v>
      </c>
    </row>
    <row r="4" spans="1:12" x14ac:dyDescent="0.2">
      <c r="A4" t="s">
        <v>9</v>
      </c>
      <c r="B4" t="s">
        <v>10</v>
      </c>
      <c r="C4" t="str">
        <f>VLOOKUP(B4,Sheet1!A:B,2,FALSE)</f>
        <v>ו - דרום</v>
      </c>
      <c r="D4" t="s">
        <v>10</v>
      </c>
      <c r="E4" t="s">
        <v>11</v>
      </c>
      <c r="F4" t="s">
        <v>12</v>
      </c>
      <c r="G4">
        <v>1</v>
      </c>
      <c r="H4">
        <v>3.32225913621262E-2</v>
      </c>
      <c r="I4">
        <v>1</v>
      </c>
      <c r="J4">
        <v>2024</v>
      </c>
      <c r="K4" t="str">
        <f t="shared" si="0"/>
        <v>מחוזי-בקשה לשחזור תיק (בש"ז)</v>
      </c>
      <c r="L4" t="e">
        <f>VLOOKUP(K4,Sheet2!A:D,1,FALSE)</f>
        <v>#N/A</v>
      </c>
    </row>
  </sheetData>
  <autoFilter ref="A1:L8480" xr:uid="{00000000-0009-0000-0000-000004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5</vt:i4>
      </vt:variant>
      <vt:variant>
        <vt:lpstr>טווחים בעלי שם</vt:lpstr>
      </vt:variant>
      <vt:variant>
        <vt:i4>1</vt:i4>
      </vt:variant>
    </vt:vector>
  </HeadingPairs>
  <TitlesOfParts>
    <vt:vector size="6" baseType="lpstr">
      <vt:lpstr>AVGO</vt:lpstr>
      <vt:lpstr>Sheet3</vt:lpstr>
      <vt:lpstr>Sheet2</vt:lpstr>
      <vt:lpstr>Sheet1</vt:lpstr>
      <vt:lpstr>AVGO (2)</vt:lpstr>
      <vt:lpstr>Sheet3!_FilterDatabase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Sova</dc:creator>
  <cp:lastModifiedBy>imanuel300@gmail.com</cp:lastModifiedBy>
  <dcterms:created xsi:type="dcterms:W3CDTF">2024-12-09T10:08:47Z</dcterms:created>
  <dcterms:modified xsi:type="dcterms:W3CDTF">2025-09-25T11:47:55Z</dcterms:modified>
</cp:coreProperties>
</file>