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Software Engineering\Accenture Virtual Internship (Job Simulation)\Task Two\Cleaned Data Sets\"/>
    </mc:Choice>
  </mc:AlternateContent>
  <xr:revisionPtr revIDLastSave="0" documentId="13_ncr:1_{A2380DEF-7BFB-48EE-AD6F-54B2E29BEF2F}" xr6:coauthVersionLast="47" xr6:coauthVersionMax="47" xr10:uidLastSave="{00000000-0000-0000-0000-000000000000}"/>
  <bookViews>
    <workbookView xWindow="-108" yWindow="-108" windowWidth="23256" windowHeight="12456" xr2:uid="{60AC8760-AF8D-4B0D-BE98-9F118257B0E5}"/>
  </bookViews>
  <sheets>
    <sheet name="Reactions_cleaned" sheetId="1" r:id="rId1"/>
  </sheets>
  <externalReferences>
    <externalReference r:id="rId2"/>
    <externalReference r:id="rId3"/>
  </externalReferences>
  <definedNames>
    <definedName name="_xlnm._FilterDatabase" localSheetId="0" hidden="1">Reactions_cleaned!$J$6:$K$22</definedName>
  </definedNames>
  <calcPr calcId="181029"/>
</workbook>
</file>

<file path=xl/calcChain.xml><?xml version="1.0" encoding="utf-8"?>
<calcChain xmlns="http://schemas.openxmlformats.org/spreadsheetml/2006/main">
  <c r="K18" i="1" l="1"/>
  <c r="K12" i="1"/>
  <c r="K15" i="1"/>
  <c r="K10" i="1"/>
  <c r="K17" i="1"/>
  <c r="K21" i="1"/>
  <c r="K14" i="1"/>
  <c r="K11" i="1"/>
  <c r="K20" i="1"/>
  <c r="K9" i="1"/>
  <c r="K7" i="1"/>
  <c r="K19" i="1"/>
  <c r="K8" i="1"/>
  <c r="K1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2" i="1"/>
  <c r="K16" i="1" l="1"/>
  <c r="K22" i="1"/>
</calcChain>
</file>

<file path=xl/sharedStrings.xml><?xml version="1.0" encoding="utf-8"?>
<sst xmlns="http://schemas.openxmlformats.org/spreadsheetml/2006/main" count="1949" uniqueCount="77">
  <si>
    <t>Content ID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</si>
  <si>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</si>
  <si>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</si>
  <si>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</si>
  <si>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</si>
  <si>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</si>
  <si>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</si>
  <si>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</si>
  <si>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</si>
  <si>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</si>
  <si>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</si>
  <si>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</si>
  <si>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</si>
  <si>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</si>
  <si>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</si>
  <si>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</si>
  <si>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</si>
  <si>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</si>
  <si>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</si>
  <si>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</si>
  <si>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</si>
  <si>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</si>
  <si>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</si>
  <si>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</si>
  <si>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</si>
  <si>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</si>
  <si>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</si>
  <si>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</si>
  <si>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</si>
  <si>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</si>
  <si>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</si>
  <si>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</si>
  <si>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</si>
  <si>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</si>
  <si>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</si>
  <si>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</si>
  <si>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</si>
  <si>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</si>
  <si>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</si>
  <si>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</si>
  <si>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</si>
  <si>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</si>
  <si>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</si>
  <si>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</si>
  <si>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</si>
  <si>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</si>
  <si>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</si>
  <si>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</si>
  <si>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</si>
  <si>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</si>
  <si>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</si>
  <si>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</si>
  <si>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</si>
  <si>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</si>
  <si>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</si>
  <si>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S.No.</t>
  </si>
  <si>
    <t>Reaction Type</t>
  </si>
  <si>
    <t>Content Type</t>
  </si>
  <si>
    <t>Category</t>
  </si>
  <si>
    <t>Score</t>
  </si>
  <si>
    <t>Total Score</t>
  </si>
  <si>
    <t>Healthy Eating</t>
  </si>
  <si>
    <t>Animals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</si>
  <si>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</si>
  <si>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</si>
  <si>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</si>
  <si>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</si>
  <si>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</si>
  <si>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</si>
  <si>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</si>
  <si>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</si>
  <si>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Studying</t>
  </si>
  <si>
    <t>Science</t>
  </si>
  <si>
    <t>Cooking</t>
  </si>
  <si>
    <t>Dogs</t>
  </si>
  <si>
    <t>Public Speaking</t>
  </si>
  <si>
    <t>Tennis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</si>
</sst>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ocuments\Software%20Engineering\Accenture%20Virtual%20Internship%20(Job%20Simulation)\Task%20Two\Cleaned%20Data%20Sets\Content_cleaned.xlsx" TargetMode="External"/><Relationship Id="rId1" Type="http://schemas.openxmlformats.org/officeDocument/2006/relationships/externalLinkPath" Target="Content_clean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Documents\Software%20Engineering\Accenture%20Virtual%20Internship%20(Job%20Simulation)\Task%20Two\Cleaned%20Data%20Sets\ReactionTypes_cleaned.xlsx" TargetMode="External"/><Relationship Id="rId1" Type="http://schemas.openxmlformats.org/officeDocument/2006/relationships/externalLinkPath" Target="ReactionTypes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_cleaned"/>
    </sheetNames>
    <sheetDataSet>
      <sheetData sheetId="0">
        <row r="2">
          <cell r="A2">
            <v>1</v>
          </cell>
          <cell r="B2" t="str">
            <v>9f737e0a-3cdd-4d29-9d24-753f4e3be810</v>
          </cell>
          <cell r="C2" t="str">
            <v>photo</v>
          </cell>
          <cell r="D2" t="str">
            <v>healthy eating</v>
          </cell>
        </row>
        <row r="3">
          <cell r="A3">
            <v>2</v>
          </cell>
          <cell r="B3" t="str">
            <v>230c4e4d-70c3-461d-b42c-ec09396efb3f</v>
          </cell>
          <cell r="C3" t="str">
            <v>photo</v>
          </cell>
          <cell r="D3" t="str">
            <v>healthy eating</v>
          </cell>
        </row>
        <row r="4">
          <cell r="A4">
            <v>3</v>
          </cell>
          <cell r="B4" t="str">
            <v>356fff80-da4d-4785-9f43-bc1261031dc6</v>
          </cell>
          <cell r="C4" t="str">
            <v>photo</v>
          </cell>
          <cell r="D4" t="str">
            <v>technology</v>
          </cell>
        </row>
        <row r="5">
          <cell r="A5">
            <v>4</v>
          </cell>
          <cell r="B5" t="str">
            <v>01ab84dd-6364-4236-abbb-3f237db77180</v>
          </cell>
          <cell r="C5" t="str">
            <v>video</v>
          </cell>
          <cell r="D5" t="str">
            <v>food</v>
          </cell>
        </row>
        <row r="6">
          <cell r="A6">
            <v>5</v>
          </cell>
          <cell r="B6" t="str">
            <v>cf1e8c1a-23eb-4426-9f58-002fb1b53e91</v>
          </cell>
          <cell r="C6" t="str">
            <v>GIF</v>
          </cell>
          <cell r="D6" t="str">
            <v>cooking</v>
          </cell>
        </row>
        <row r="7">
          <cell r="A7">
            <v>6</v>
          </cell>
          <cell r="B7" t="str">
            <v>3f8590c7-6ab2-4973-805a-90cdec355f05</v>
          </cell>
          <cell r="C7" t="str">
            <v>video</v>
          </cell>
          <cell r="D7" t="str">
            <v>dogs</v>
          </cell>
        </row>
        <row r="8">
          <cell r="A8">
            <v>7</v>
          </cell>
          <cell r="B8" t="str">
            <v>e5490118-90d5-4572-ab1c-1fbc87b8d9ca</v>
          </cell>
          <cell r="C8" t="str">
            <v>video</v>
          </cell>
          <cell r="D8" t="str">
            <v>technology</v>
          </cell>
        </row>
        <row r="9">
          <cell r="A9">
            <v>8</v>
          </cell>
          <cell r="B9" t="str">
            <v>0bedca96-fb76-4287-a83c-17330ed39cce</v>
          </cell>
          <cell r="C9" t="str">
            <v>photo</v>
          </cell>
          <cell r="D9" t="str">
            <v>soccer</v>
          </cell>
        </row>
        <row r="10">
          <cell r="A10">
            <v>9</v>
          </cell>
          <cell r="B10" t="str">
            <v>b18cb63f-4c8e-44ee-a47f-541e95191d11</v>
          </cell>
          <cell r="C10" t="str">
            <v>photo</v>
          </cell>
          <cell r="D10" t="str">
            <v>public speaking</v>
          </cell>
        </row>
        <row r="11">
          <cell r="A11">
            <v>10</v>
          </cell>
          <cell r="B11" t="str">
            <v>5118e9c5-1377-4cc5-a486-65b35b7b7b76</v>
          </cell>
          <cell r="C11" t="str">
            <v>GIF</v>
          </cell>
          <cell r="D11" t="str">
            <v>science</v>
          </cell>
        </row>
        <row r="12">
          <cell r="A12">
            <v>11</v>
          </cell>
          <cell r="B12" t="str">
            <v>46fb701d-6c26-458e-ada3-2ebe5dbba01f</v>
          </cell>
          <cell r="C12" t="str">
            <v>audio</v>
          </cell>
          <cell r="D12" t="str">
            <v>public speaking</v>
          </cell>
        </row>
        <row r="13">
          <cell r="A13">
            <v>12</v>
          </cell>
          <cell r="B13" t="str">
            <v>0be59876-d70c-486c-8e0b-a06bef7a2cd6</v>
          </cell>
          <cell r="C13" t="str">
            <v>GIF</v>
          </cell>
          <cell r="D13" t="str">
            <v>tennis</v>
          </cell>
        </row>
        <row r="14">
          <cell r="A14">
            <v>13</v>
          </cell>
          <cell r="B14" t="str">
            <v>81abd65a-3b76-4574-a0a7-db6bf7184ae2</v>
          </cell>
          <cell r="C14" t="str">
            <v>video</v>
          </cell>
          <cell r="D14" t="str">
            <v>food</v>
          </cell>
        </row>
        <row r="15">
          <cell r="A15">
            <v>14</v>
          </cell>
          <cell r="B15" t="str">
            <v>e6ee2244-9382-49a9-8cbf-fa54aaaa2392</v>
          </cell>
          <cell r="C15" t="str">
            <v>audio</v>
          </cell>
          <cell r="D15" t="str">
            <v>travel</v>
          </cell>
        </row>
        <row r="16">
          <cell r="A16">
            <v>15</v>
          </cell>
          <cell r="B16" t="str">
            <v>7ffd0a82-4a0a-4527-a4d6-e251b756bac7</v>
          </cell>
          <cell r="C16" t="str">
            <v>GIF</v>
          </cell>
          <cell r="D16" t="str">
            <v>fitness</v>
          </cell>
        </row>
        <row r="17">
          <cell r="A17">
            <v>16</v>
          </cell>
          <cell r="B17" t="str">
            <v>f332d362-dc48-46c2-a64b-641157c0987e</v>
          </cell>
          <cell r="C17" t="str">
            <v>GIF</v>
          </cell>
          <cell r="D17" t="str">
            <v>soccer</v>
          </cell>
        </row>
        <row r="18">
          <cell r="A18">
            <v>17</v>
          </cell>
          <cell r="B18" t="str">
            <v>a2e93b29-9259-4092-a4d7-62d5e823bb74</v>
          </cell>
          <cell r="C18" t="str">
            <v>video</v>
          </cell>
          <cell r="D18" t="str">
            <v>public speaking</v>
          </cell>
        </row>
        <row r="19">
          <cell r="A19">
            <v>18</v>
          </cell>
          <cell r="B19" t="str">
            <v>9b3a6d30-48e8-476c-82be-9031524bd04d</v>
          </cell>
          <cell r="C19" t="str">
            <v>video</v>
          </cell>
          <cell r="D19" t="str">
            <v>food</v>
          </cell>
        </row>
        <row r="20">
          <cell r="A20">
            <v>19</v>
          </cell>
          <cell r="B20" t="str">
            <v>850fe90d-47d6-4eb7-b9c8-810afcb99ce9</v>
          </cell>
          <cell r="C20" t="str">
            <v>video</v>
          </cell>
          <cell r="D20" t="str">
            <v>tennis</v>
          </cell>
        </row>
        <row r="21">
          <cell r="A21">
            <v>20</v>
          </cell>
          <cell r="B21" t="str">
            <v>baa2db00-81ba-4c34-b17d-dd950bfa133b</v>
          </cell>
          <cell r="C21" t="str">
            <v>GIF</v>
          </cell>
          <cell r="D21" t="str">
            <v>soccer</v>
          </cell>
        </row>
        <row r="22">
          <cell r="A22">
            <v>21</v>
          </cell>
          <cell r="B22" t="str">
            <v>f98dde71-ce1d-4f6c-bb05-ae05779d2207</v>
          </cell>
          <cell r="C22" t="str">
            <v>GIF</v>
          </cell>
          <cell r="D22" t="str">
            <v>soccer</v>
          </cell>
        </row>
        <row r="23">
          <cell r="A23">
            <v>22</v>
          </cell>
          <cell r="B23" t="str">
            <v>388bd9db-9d10-4f47-87c4-6db46e83bc95</v>
          </cell>
          <cell r="C23" t="str">
            <v>video</v>
          </cell>
          <cell r="D23" t="str">
            <v>education</v>
          </cell>
        </row>
        <row r="24">
          <cell r="A24">
            <v>23</v>
          </cell>
          <cell r="B24" t="str">
            <v>78d0075f-895c-4a15-a35c-a921e2bb2cea</v>
          </cell>
          <cell r="C24" t="str">
            <v>photo</v>
          </cell>
          <cell r="D24" t="str">
            <v>studying</v>
          </cell>
        </row>
        <row r="25">
          <cell r="A25">
            <v>24</v>
          </cell>
          <cell r="B25" t="str">
            <v>bda0b065-7f8b-4d52-b7e9-fcc375cdab08</v>
          </cell>
          <cell r="C25" t="str">
            <v>photo</v>
          </cell>
          <cell r="D25" t="str">
            <v>travel</v>
          </cell>
        </row>
        <row r="26">
          <cell r="A26">
            <v>25</v>
          </cell>
          <cell r="B26" t="str">
            <v>a4067fb5-3ba8-4f97-87c2-ddad5e4029c2</v>
          </cell>
          <cell r="C26" t="str">
            <v>GIF</v>
          </cell>
          <cell r="D26" t="str">
            <v>food</v>
          </cell>
        </row>
        <row r="27">
          <cell r="A27">
            <v>26</v>
          </cell>
          <cell r="B27" t="str">
            <v>809b41e3-7a6f-4d80-84bf-f8d7b0e2d0e1</v>
          </cell>
          <cell r="C27" t="str">
            <v>audio</v>
          </cell>
          <cell r="D27" t="str">
            <v>dogs</v>
          </cell>
        </row>
        <row r="28">
          <cell r="A28">
            <v>27</v>
          </cell>
          <cell r="B28" t="str">
            <v>34a3747a-0b77-42f6-ae19-87c38b94b674</v>
          </cell>
          <cell r="C28" t="str">
            <v>GIF</v>
          </cell>
          <cell r="D28" t="str">
            <v>science</v>
          </cell>
        </row>
        <row r="29">
          <cell r="A29">
            <v>28</v>
          </cell>
          <cell r="B29" t="str">
            <v>2920dccb-e06f-49fc-8049-b6d4164dfe84</v>
          </cell>
          <cell r="C29" t="str">
            <v>GIF</v>
          </cell>
          <cell r="D29" t="str">
            <v>veganism</v>
          </cell>
        </row>
        <row r="30">
          <cell r="A30">
            <v>29</v>
          </cell>
          <cell r="B30" t="str">
            <v>f4e3840e-bb71-40c2-afc5-9408d842646d</v>
          </cell>
          <cell r="C30" t="str">
            <v>photo</v>
          </cell>
          <cell r="D30" t="str">
            <v>healthy eating</v>
          </cell>
        </row>
        <row r="31">
          <cell r="A31">
            <v>30</v>
          </cell>
          <cell r="B31" t="str">
            <v>a2ff9bf2-1fa6-4001-9566-f597f8e754ef</v>
          </cell>
          <cell r="C31" t="str">
            <v>video</v>
          </cell>
          <cell r="D31" t="str">
            <v>food</v>
          </cell>
        </row>
        <row r="32">
          <cell r="A32">
            <v>31</v>
          </cell>
          <cell r="B32" t="str">
            <v>74718bbf-e5a3-442f-8ca2-4a3428757fc1</v>
          </cell>
          <cell r="C32" t="str">
            <v>video</v>
          </cell>
          <cell r="D32" t="str">
            <v>dogs</v>
          </cell>
        </row>
        <row r="33">
          <cell r="A33">
            <v>32</v>
          </cell>
          <cell r="B33" t="str">
            <v>89fd8f89-807f-4076-b7e7-84db361e11c1</v>
          </cell>
          <cell r="C33" t="str">
            <v>audio</v>
          </cell>
          <cell r="D33" t="str">
            <v>studying</v>
          </cell>
        </row>
        <row r="34">
          <cell r="A34">
            <v>33</v>
          </cell>
          <cell r="B34" t="str">
            <v>02fa1c4f-722d-46d2-a85e-e5b136b5f3bc</v>
          </cell>
          <cell r="C34" t="str">
            <v>video</v>
          </cell>
          <cell r="D34" t="str">
            <v>cooking</v>
          </cell>
        </row>
        <row r="35">
          <cell r="A35">
            <v>34</v>
          </cell>
          <cell r="B35" t="str">
            <v>eec5e521-4c28-4e8a-93a9-d544803fad7e</v>
          </cell>
          <cell r="C35" t="str">
            <v>audio</v>
          </cell>
          <cell r="D35" t="str">
            <v>food</v>
          </cell>
        </row>
        <row r="36">
          <cell r="A36">
            <v>35</v>
          </cell>
          <cell r="B36" t="str">
            <v>07f88a73-aef2-45fd-8b5d-418e448b853d</v>
          </cell>
          <cell r="C36" t="str">
            <v>GIF</v>
          </cell>
          <cell r="D36" t="str">
            <v>Animals</v>
          </cell>
        </row>
        <row r="37">
          <cell r="A37">
            <v>36</v>
          </cell>
          <cell r="B37" t="str">
            <v>49367a0f-1fd5-4417-a7c9-4a154e1ae0ad</v>
          </cell>
          <cell r="C37" t="str">
            <v>photo</v>
          </cell>
          <cell r="D37" t="str">
            <v>technology</v>
          </cell>
        </row>
        <row r="38">
          <cell r="A38">
            <v>37</v>
          </cell>
          <cell r="B38" t="str">
            <v>457301ee-3e87-40d8-8b82-ea4e1fa90e39</v>
          </cell>
          <cell r="C38" t="str">
            <v>GIF</v>
          </cell>
          <cell r="D38" t="str">
            <v>healthy eating</v>
          </cell>
        </row>
        <row r="39">
          <cell r="A39">
            <v>38</v>
          </cell>
          <cell r="B39" t="str">
            <v>4fa14453-7b29-4302-b51f-9aa23b472c1b</v>
          </cell>
          <cell r="C39" t="str">
            <v>audio</v>
          </cell>
          <cell r="D39" t="str">
            <v>animals</v>
          </cell>
        </row>
        <row r="40">
          <cell r="A40">
            <v>39</v>
          </cell>
          <cell r="B40" t="str">
            <v>16757b80-2803-4464-b5d7-e372d8d77337</v>
          </cell>
          <cell r="C40" t="str">
            <v>GIF</v>
          </cell>
          <cell r="D40" t="str">
            <v>technology</v>
          </cell>
        </row>
        <row r="41">
          <cell r="A41">
            <v>40</v>
          </cell>
          <cell r="B41" t="str">
            <v>ab4c4756-1c50-4136-bad9-3216e01ffac2</v>
          </cell>
          <cell r="C41" t="str">
            <v>audio</v>
          </cell>
          <cell r="D41" t="str">
            <v>fitness</v>
          </cell>
        </row>
        <row r="42">
          <cell r="A42">
            <v>41</v>
          </cell>
          <cell r="B42" t="str">
            <v>4478d98e-43e8-4dc0-884d-c1115aa8b970</v>
          </cell>
          <cell r="C42" t="str">
            <v>audio</v>
          </cell>
          <cell r="D42" t="str">
            <v>animals</v>
          </cell>
        </row>
        <row r="43">
          <cell r="A43">
            <v>42</v>
          </cell>
          <cell r="B43" t="str">
            <v>34f73132-fff6-4f01-a5ec-4b4b66461fc7</v>
          </cell>
          <cell r="C43" t="str">
            <v>photo</v>
          </cell>
          <cell r="D43" t="str">
            <v>fitness</v>
          </cell>
        </row>
        <row r="44">
          <cell r="A44">
            <v>43</v>
          </cell>
          <cell r="B44" t="str">
            <v>bfa4e11c-9d72-49b9-bd43-49d95c2e5181</v>
          </cell>
          <cell r="C44" t="str">
            <v>photo</v>
          </cell>
          <cell r="D44" t="str">
            <v>veganism</v>
          </cell>
        </row>
        <row r="45">
          <cell r="A45">
            <v>44</v>
          </cell>
          <cell r="B45" t="str">
            <v>220d9dc1-f8a5-422d-b200-3819f3b89b2b</v>
          </cell>
          <cell r="C45" t="str">
            <v>video</v>
          </cell>
          <cell r="D45" t="str">
            <v>dogs</v>
          </cell>
        </row>
        <row r="46">
          <cell r="A46">
            <v>45</v>
          </cell>
          <cell r="B46" t="str">
            <v>ea1afba2-c0a8-4d0f-ac64-91fd7a126bbc</v>
          </cell>
          <cell r="C46" t="str">
            <v>GIF</v>
          </cell>
          <cell r="D46" t="str">
            <v>healthy eating</v>
          </cell>
        </row>
        <row r="47">
          <cell r="A47">
            <v>46</v>
          </cell>
          <cell r="B47" t="str">
            <v>18b4da8a-5f22-4dbe-b2af-c9013581cdd9</v>
          </cell>
          <cell r="C47" t="str">
            <v>GIF</v>
          </cell>
          <cell r="D47" t="str">
            <v>studying</v>
          </cell>
        </row>
        <row r="48">
          <cell r="A48">
            <v>47</v>
          </cell>
          <cell r="B48" t="str">
            <v>259cd56f-b017-4a41-81a7-f26ce9b35092</v>
          </cell>
          <cell r="C48" t="str">
            <v>video</v>
          </cell>
          <cell r="D48" t="str">
            <v>culture</v>
          </cell>
        </row>
        <row r="49">
          <cell r="A49">
            <v>48</v>
          </cell>
          <cell r="B49" t="str">
            <v>14ed7f7b-2c96-4458-8a39-606c25c14180</v>
          </cell>
          <cell r="C49" t="str">
            <v>video</v>
          </cell>
          <cell r="D49" t="str">
            <v>tennis</v>
          </cell>
        </row>
        <row r="50">
          <cell r="A50">
            <v>49</v>
          </cell>
          <cell r="B50" t="str">
            <v>c01fa154-5348-4040-9d20-0bbf01f6349b</v>
          </cell>
          <cell r="C50" t="str">
            <v>GIF</v>
          </cell>
          <cell r="D50" t="str">
            <v>tennis</v>
          </cell>
        </row>
        <row r="51">
          <cell r="A51">
            <v>50</v>
          </cell>
          <cell r="B51" t="str">
            <v>2d949603-6676-4402-900b-2c2c78315ea0</v>
          </cell>
          <cell r="C51" t="str">
            <v>audio</v>
          </cell>
          <cell r="D51" t="str">
            <v>culture</v>
          </cell>
        </row>
        <row r="52">
          <cell r="A52">
            <v>51</v>
          </cell>
          <cell r="B52" t="str">
            <v>50c9237a-541c-4f10-a2be-7cbe076b2012</v>
          </cell>
          <cell r="C52" t="str">
            <v>GIF</v>
          </cell>
          <cell r="D52" t="str">
            <v>travel</v>
          </cell>
        </row>
        <row r="53">
          <cell r="A53">
            <v>52</v>
          </cell>
          <cell r="B53" t="str">
            <v>5ecd7f9d-4184-4836-b1c5-f03e131ba0a7</v>
          </cell>
          <cell r="C53" t="str">
            <v>video</v>
          </cell>
          <cell r="D53" t="str">
            <v>science</v>
          </cell>
        </row>
        <row r="54">
          <cell r="A54">
            <v>53</v>
          </cell>
          <cell r="B54" t="str">
            <v>e442899c-d2d6-4392-be2d-a0b916ae47fb</v>
          </cell>
          <cell r="C54" t="str">
            <v>video</v>
          </cell>
          <cell r="D54" t="str">
            <v>technology</v>
          </cell>
        </row>
        <row r="55">
          <cell r="A55">
            <v>54</v>
          </cell>
          <cell r="B55" t="str">
            <v>daab7b1a-fc8d-473e-bbf3-b29f4185ae56</v>
          </cell>
          <cell r="C55" t="str">
            <v>video</v>
          </cell>
          <cell r="D55" t="str">
            <v>science</v>
          </cell>
        </row>
        <row r="56">
          <cell r="A56">
            <v>55</v>
          </cell>
          <cell r="B56" t="str">
            <v>82145a60-013e-4d96-81a5-399af8618158</v>
          </cell>
          <cell r="C56" t="str">
            <v>audio</v>
          </cell>
          <cell r="D56" t="str">
            <v>food</v>
          </cell>
        </row>
        <row r="57">
          <cell r="A57">
            <v>56</v>
          </cell>
          <cell r="B57" t="str">
            <v>d852b946-01e1-44fe-abd7-26198660cbdb</v>
          </cell>
          <cell r="C57" t="str">
            <v>GIF</v>
          </cell>
          <cell r="D57" t="str">
            <v>food</v>
          </cell>
        </row>
        <row r="58">
          <cell r="A58">
            <v>57</v>
          </cell>
          <cell r="B58" t="str">
            <v>9dd95c34-8b39-4776-a232-412512329c3f</v>
          </cell>
          <cell r="C58" t="str">
            <v>audio</v>
          </cell>
          <cell r="D58" t="str">
            <v>fitness</v>
          </cell>
        </row>
        <row r="59">
          <cell r="A59">
            <v>58</v>
          </cell>
          <cell r="B59" t="str">
            <v>c59e27e9-0439-4699-8ea0-5e93f662a05d</v>
          </cell>
          <cell r="C59" t="str">
            <v>GIF</v>
          </cell>
          <cell r="D59" t="str">
            <v>fitness</v>
          </cell>
        </row>
        <row r="60">
          <cell r="A60">
            <v>59</v>
          </cell>
          <cell r="B60" t="str">
            <v>78713905-362f-4a87-9671-adab5f1e0e67</v>
          </cell>
          <cell r="C60" t="str">
            <v>audio</v>
          </cell>
          <cell r="D60" t="str">
            <v>dogs</v>
          </cell>
        </row>
        <row r="61">
          <cell r="A61">
            <v>60</v>
          </cell>
          <cell r="B61" t="str">
            <v>87349e5b-eda4-4ae6-94d7-c42b9c5f03e9</v>
          </cell>
          <cell r="C61" t="str">
            <v>GIF</v>
          </cell>
          <cell r="D61" t="str">
            <v>healthy eating</v>
          </cell>
        </row>
        <row r="62">
          <cell r="A62">
            <v>61</v>
          </cell>
          <cell r="B62" t="str">
            <v>5fbbdd47-e1ca-4cd4-bb24-dd0eb03f99b0</v>
          </cell>
          <cell r="C62" t="str">
            <v>video</v>
          </cell>
          <cell r="D62" t="str">
            <v>culture</v>
          </cell>
        </row>
        <row r="63">
          <cell r="A63">
            <v>62</v>
          </cell>
          <cell r="B63" t="str">
            <v>ac1c59df-2803-4cf4-8ec0-fe6bd1f9ea44</v>
          </cell>
          <cell r="C63" t="str">
            <v>GIF</v>
          </cell>
          <cell r="D63" t="str">
            <v>soccer</v>
          </cell>
        </row>
        <row r="64">
          <cell r="A64">
            <v>63</v>
          </cell>
          <cell r="B64" t="str">
            <v>026973ef-4b73-4901-9160-bc9e04516057</v>
          </cell>
          <cell r="C64" t="str">
            <v>audio</v>
          </cell>
          <cell r="D64" t="str">
            <v>culture</v>
          </cell>
        </row>
        <row r="65">
          <cell r="A65">
            <v>64</v>
          </cell>
          <cell r="B65" t="str">
            <v>f08bdab2-b888-484e-8fd9-919e6ed86c12</v>
          </cell>
          <cell r="C65" t="str">
            <v>audio</v>
          </cell>
          <cell r="D65" t="str">
            <v>education</v>
          </cell>
        </row>
        <row r="66">
          <cell r="A66">
            <v>65</v>
          </cell>
          <cell r="B66" t="str">
            <v>a55b215b-06c5-4ef3-ac14-7e1569c3ad2e</v>
          </cell>
          <cell r="C66" t="str">
            <v>GIF</v>
          </cell>
          <cell r="D66" t="str">
            <v>education</v>
          </cell>
        </row>
        <row r="67">
          <cell r="A67">
            <v>66</v>
          </cell>
          <cell r="B67" t="str">
            <v>258bb775-3c35-4eec-90f3-8b75a52e466a</v>
          </cell>
          <cell r="C67" t="str">
            <v>photo</v>
          </cell>
          <cell r="D67" t="str">
            <v>education</v>
          </cell>
        </row>
        <row r="68">
          <cell r="A68">
            <v>67</v>
          </cell>
          <cell r="B68" t="str">
            <v>8d32243c-2dd1-4128-bde1-d643207e582c</v>
          </cell>
          <cell r="C68" t="str">
            <v>photo</v>
          </cell>
          <cell r="D68" t="str">
            <v>studying</v>
          </cell>
        </row>
        <row r="69">
          <cell r="A69">
            <v>68</v>
          </cell>
          <cell r="B69" t="str">
            <v>e2c433d2-096e-484e-8c69-28f0bb69f3b7</v>
          </cell>
          <cell r="C69" t="str">
            <v>audio</v>
          </cell>
          <cell r="D69" t="str">
            <v>science</v>
          </cell>
        </row>
        <row r="70">
          <cell r="A70">
            <v>69</v>
          </cell>
          <cell r="B70" t="str">
            <v>3d8fffab-6107-4d7b-9485-c610e233c91c</v>
          </cell>
          <cell r="C70" t="str">
            <v>photo</v>
          </cell>
          <cell r="D70" t="str">
            <v>studying</v>
          </cell>
        </row>
        <row r="71">
          <cell r="A71">
            <v>70</v>
          </cell>
          <cell r="B71" t="str">
            <v>409aa11d-5af3-4a70-9da1-482857f5835e</v>
          </cell>
          <cell r="C71" t="str">
            <v>GIF</v>
          </cell>
          <cell r="D71" t="str">
            <v>Fitness</v>
          </cell>
        </row>
        <row r="72">
          <cell r="A72">
            <v>71</v>
          </cell>
          <cell r="B72" t="str">
            <v>aa9ea032-0fea-42c3-88d9-666685d4b32b</v>
          </cell>
          <cell r="C72" t="str">
            <v>GIF</v>
          </cell>
          <cell r="D72" t="str">
            <v>veganism</v>
          </cell>
        </row>
        <row r="73">
          <cell r="A73">
            <v>72</v>
          </cell>
          <cell r="B73" t="str">
            <v>eaddee3e-3a23-47cd-9785-ab7f2120a293</v>
          </cell>
          <cell r="C73" t="str">
            <v>video</v>
          </cell>
          <cell r="D73" t="str">
            <v>science</v>
          </cell>
        </row>
        <row r="74">
          <cell r="A74">
            <v>73</v>
          </cell>
          <cell r="B74" t="str">
            <v>9ef39aa2-60f9-4e4b-b666-c6cb97015503</v>
          </cell>
          <cell r="C74" t="str">
            <v>GIF</v>
          </cell>
          <cell r="D74" t="str">
            <v>travel</v>
          </cell>
        </row>
        <row r="75">
          <cell r="A75">
            <v>74</v>
          </cell>
          <cell r="B75" t="str">
            <v>841403fd-321b-4118-90b3-cc0075d64047</v>
          </cell>
          <cell r="C75" t="str">
            <v>GIF</v>
          </cell>
          <cell r="D75" t="str">
            <v>studying</v>
          </cell>
        </row>
        <row r="76">
          <cell r="A76">
            <v>75</v>
          </cell>
          <cell r="B76" t="str">
            <v>3724de8a-ec2f-4021-a3f1-605d551da9d0</v>
          </cell>
          <cell r="C76" t="str">
            <v>video</v>
          </cell>
          <cell r="D76" t="str">
            <v>culture</v>
          </cell>
        </row>
        <row r="77">
          <cell r="A77">
            <v>76</v>
          </cell>
          <cell r="B77" t="str">
            <v>2d0926be-9a29-4e6c-b342-815c70172214</v>
          </cell>
          <cell r="C77" t="str">
            <v>GIF</v>
          </cell>
          <cell r="D77" t="str">
            <v>animals</v>
          </cell>
        </row>
        <row r="78">
          <cell r="A78">
            <v>77</v>
          </cell>
          <cell r="B78" t="str">
            <v>dcaa5091-1246-4d3c-aed8-dcd8e1da69cc</v>
          </cell>
          <cell r="C78" t="str">
            <v>photo</v>
          </cell>
          <cell r="D78" t="str">
            <v>science</v>
          </cell>
        </row>
        <row r="79">
          <cell r="A79">
            <v>78</v>
          </cell>
          <cell r="B79" t="str">
            <v>0491183b-be25-4108-b667-8c30d3cdbf50</v>
          </cell>
          <cell r="C79" t="str">
            <v>audio</v>
          </cell>
          <cell r="D79" t="str">
            <v>veganism</v>
          </cell>
        </row>
        <row r="80">
          <cell r="A80">
            <v>79</v>
          </cell>
          <cell r="B80" t="str">
            <v>359b93ea-446f-4202-8801-db238de5de4d</v>
          </cell>
          <cell r="C80" t="str">
            <v>photo</v>
          </cell>
          <cell r="D80" t="str">
            <v>food</v>
          </cell>
        </row>
        <row r="81">
          <cell r="A81">
            <v>80</v>
          </cell>
          <cell r="B81" t="str">
            <v>0adb9a94-210a-4e84-bca1-13db9452ff0e</v>
          </cell>
          <cell r="C81" t="str">
            <v>video</v>
          </cell>
          <cell r="D81" t="str">
            <v>healthy eating</v>
          </cell>
        </row>
        <row r="82">
          <cell r="A82">
            <v>81</v>
          </cell>
          <cell r="B82" t="str">
            <v>3c510b35-43e2-4e84-a805-86c5ebddc4cf</v>
          </cell>
          <cell r="C82" t="str">
            <v>audio</v>
          </cell>
          <cell r="D82" t="str">
            <v>studying</v>
          </cell>
        </row>
        <row r="83">
          <cell r="A83">
            <v>82</v>
          </cell>
          <cell r="B83" t="str">
            <v>86346263-02db-4020-a216-9e54f502f643</v>
          </cell>
          <cell r="C83" t="str">
            <v>GIF</v>
          </cell>
          <cell r="D83" t="str">
            <v>travel</v>
          </cell>
        </row>
        <row r="84">
          <cell r="A84">
            <v>83</v>
          </cell>
          <cell r="B84" t="str">
            <v>3dfdcf9c-aaa4-41ea-9a7c-b3ba09103467</v>
          </cell>
          <cell r="C84" t="str">
            <v>GIF</v>
          </cell>
          <cell r="D84" t="str">
            <v>fitness</v>
          </cell>
        </row>
        <row r="85">
          <cell r="A85">
            <v>84</v>
          </cell>
          <cell r="B85" t="str">
            <v>3529c44b-d0f4-4bd2-b6eb-be97d2f7623f</v>
          </cell>
          <cell r="C85" t="str">
            <v>photo</v>
          </cell>
          <cell r="D85" t="str">
            <v>studying</v>
          </cell>
        </row>
        <row r="86">
          <cell r="A86">
            <v>85</v>
          </cell>
          <cell r="B86" t="str">
            <v>45dbce0a-dbd8-4c4d-a492-4f5b84850d5c</v>
          </cell>
          <cell r="C86" t="str">
            <v>video</v>
          </cell>
          <cell r="D86" t="str">
            <v>dogs</v>
          </cell>
        </row>
        <row r="87">
          <cell r="A87">
            <v>86</v>
          </cell>
          <cell r="B87" t="str">
            <v>c4f59a1e-3198-4968-b062-9e9fcc41403f</v>
          </cell>
          <cell r="C87" t="str">
            <v>GIF</v>
          </cell>
          <cell r="D87" t="str">
            <v>veganism</v>
          </cell>
        </row>
        <row r="88">
          <cell r="A88">
            <v>87</v>
          </cell>
          <cell r="B88" t="str">
            <v>9d94f180-947c-40f5-aa05-f1958759b7fc</v>
          </cell>
          <cell r="C88" t="str">
            <v>video</v>
          </cell>
          <cell r="D88" t="str">
            <v>science</v>
          </cell>
        </row>
        <row r="89">
          <cell r="A89">
            <v>88</v>
          </cell>
          <cell r="B89" t="str">
            <v>6ef45d36-cd14-428c-b5cf-ad2f06371c6e</v>
          </cell>
          <cell r="C89" t="str">
            <v>GIF</v>
          </cell>
          <cell r="D89" t="str">
            <v>cooking</v>
          </cell>
        </row>
        <row r="90">
          <cell r="A90">
            <v>89</v>
          </cell>
          <cell r="B90" t="str">
            <v>497da46d-d5d5-45b0-827a-f2b75d7bf4c2</v>
          </cell>
          <cell r="C90" t="str">
            <v>photo</v>
          </cell>
          <cell r="D90" t="str">
            <v>culture</v>
          </cell>
        </row>
        <row r="91">
          <cell r="A91">
            <v>90</v>
          </cell>
          <cell r="B91" t="str">
            <v>da527dd0-4b7d-40a2-9fc6-89ef7c91fd87</v>
          </cell>
          <cell r="C91" t="str">
            <v>GIF</v>
          </cell>
          <cell r="D91" t="str">
            <v>culture</v>
          </cell>
        </row>
        <row r="92">
          <cell r="A92">
            <v>91</v>
          </cell>
          <cell r="B92" t="str">
            <v>fada6910-2cc5-4600-808c-1e6066f795a6</v>
          </cell>
          <cell r="C92" t="str">
            <v>GIF</v>
          </cell>
          <cell r="D92" t="str">
            <v>technology</v>
          </cell>
        </row>
        <row r="93">
          <cell r="A93">
            <v>92</v>
          </cell>
          <cell r="B93" t="str">
            <v>be85274a-28f1-4c6d-9ea1-7b20d1e0c66f</v>
          </cell>
          <cell r="C93" t="str">
            <v>photo</v>
          </cell>
          <cell r="D93" t="str">
            <v>culture</v>
          </cell>
        </row>
        <row r="94">
          <cell r="A94">
            <v>93</v>
          </cell>
          <cell r="B94" t="str">
            <v>b1ba68bc-fa4c-4a36-98a1-4d4a381ef873</v>
          </cell>
          <cell r="C94" t="str">
            <v>video</v>
          </cell>
          <cell r="D94" t="str">
            <v>animals</v>
          </cell>
        </row>
        <row r="95">
          <cell r="A95">
            <v>94</v>
          </cell>
          <cell r="B95" t="str">
            <v>1de2f0f9-61ab-43fb-9180-6870824c63c0</v>
          </cell>
          <cell r="C95" t="str">
            <v>GIF</v>
          </cell>
          <cell r="D95" t="str">
            <v>science</v>
          </cell>
        </row>
        <row r="96">
          <cell r="A96">
            <v>95</v>
          </cell>
          <cell r="B96" t="str">
            <v>e18e10e9-ed2a-494b-b215-edce890b1df4</v>
          </cell>
          <cell r="C96" t="str">
            <v>photo</v>
          </cell>
          <cell r="D96" t="str">
            <v>food</v>
          </cell>
        </row>
        <row r="97">
          <cell r="A97">
            <v>96</v>
          </cell>
          <cell r="B97" t="str">
            <v>c2d6e707-f00e-4fa4-a193-eb36272f58df</v>
          </cell>
          <cell r="C97" t="str">
            <v>GIF</v>
          </cell>
          <cell r="D97" t="str">
            <v>veganism</v>
          </cell>
        </row>
        <row r="98">
          <cell r="A98">
            <v>97</v>
          </cell>
          <cell r="B98" t="str">
            <v>af7971aa-5fd5-41d3-b6c3-583704a705a2</v>
          </cell>
          <cell r="C98" t="str">
            <v>video</v>
          </cell>
          <cell r="D98" t="str">
            <v>healthy eating</v>
          </cell>
        </row>
        <row r="99">
          <cell r="A99">
            <v>98</v>
          </cell>
          <cell r="B99" t="str">
            <v>6d6cf6a3-4187-44ec-af28-91c99b584bcf</v>
          </cell>
          <cell r="C99" t="str">
            <v>video</v>
          </cell>
          <cell r="D99" t="str">
            <v>veganism</v>
          </cell>
        </row>
        <row r="100">
          <cell r="A100">
            <v>99</v>
          </cell>
          <cell r="B100" t="str">
            <v>5d8dbd6f-cc78-4f7a-a65c-cd9dde481dd0</v>
          </cell>
          <cell r="C100" t="str">
            <v>video</v>
          </cell>
          <cell r="D100" t="str">
            <v>healthy eating</v>
          </cell>
        </row>
        <row r="101">
          <cell r="A101">
            <v>100</v>
          </cell>
          <cell r="B101" t="str">
            <v>c8b044a9-8427-4b41-bc61-7b549ab1626c</v>
          </cell>
          <cell r="C101" t="str">
            <v>photo</v>
          </cell>
          <cell r="D101" t="str">
            <v>studying</v>
          </cell>
        </row>
        <row r="102">
          <cell r="A102">
            <v>101</v>
          </cell>
          <cell r="B102" t="str">
            <v>cd568dd1-70cf-45d6-b495-10eebff8c920</v>
          </cell>
          <cell r="C102" t="str">
            <v>photo</v>
          </cell>
          <cell r="D102" t="str">
            <v>dogs</v>
          </cell>
        </row>
        <row r="103">
          <cell r="A103">
            <v>102</v>
          </cell>
          <cell r="B103" t="str">
            <v>72822fb8-8a40-4cf1-a86a-42140b3bf9f3</v>
          </cell>
          <cell r="C103" t="str">
            <v>photo</v>
          </cell>
          <cell r="D103" t="str">
            <v>travel</v>
          </cell>
        </row>
        <row r="104">
          <cell r="A104">
            <v>103</v>
          </cell>
          <cell r="B104" t="str">
            <v>ef99fd68-74fb-4c72-bc70-742ebca14499</v>
          </cell>
          <cell r="C104" t="str">
            <v>video</v>
          </cell>
          <cell r="D104" t="str">
            <v>soccer</v>
          </cell>
        </row>
        <row r="105">
          <cell r="A105">
            <v>104</v>
          </cell>
          <cell r="B105" t="str">
            <v>d147ab3c-4097-4eec-b4dc-480e4ece801b</v>
          </cell>
          <cell r="C105" t="str">
            <v>audio</v>
          </cell>
          <cell r="D105" t="str">
            <v>culture</v>
          </cell>
        </row>
        <row r="106">
          <cell r="A106">
            <v>105</v>
          </cell>
          <cell r="B106" t="str">
            <v>62681a6c-fe82-4186-ba7d-0805ae5b95ed</v>
          </cell>
          <cell r="C106" t="str">
            <v>audio</v>
          </cell>
          <cell r="D106" t="str">
            <v>Veganism</v>
          </cell>
        </row>
        <row r="107">
          <cell r="A107">
            <v>106</v>
          </cell>
          <cell r="B107" t="str">
            <v>ec8e2d25-5730-4753-a0a2-d1ed41e23623</v>
          </cell>
          <cell r="C107" t="str">
            <v>video</v>
          </cell>
          <cell r="D107" t="str">
            <v>healthy eating</v>
          </cell>
        </row>
        <row r="108">
          <cell r="A108">
            <v>107</v>
          </cell>
          <cell r="B108" t="str">
            <v>67f2a150-6086-4cbd-8d21-46250ccef5a2</v>
          </cell>
          <cell r="C108" t="str">
            <v>GIF</v>
          </cell>
          <cell r="D108" t="str">
            <v>cooking</v>
          </cell>
        </row>
        <row r="109">
          <cell r="A109">
            <v>108</v>
          </cell>
          <cell r="B109" t="str">
            <v>65545cfb-59bb-4dc1-a38b-82f268210da2</v>
          </cell>
          <cell r="C109" t="str">
            <v>audio</v>
          </cell>
          <cell r="D109" t="str">
            <v>technology</v>
          </cell>
        </row>
        <row r="110">
          <cell r="A110">
            <v>109</v>
          </cell>
          <cell r="B110" t="str">
            <v>433607b3-eeb4-48b8-9263-9805c1b89d55</v>
          </cell>
          <cell r="C110" t="str">
            <v>video</v>
          </cell>
          <cell r="D110" t="str">
            <v>education</v>
          </cell>
        </row>
        <row r="111">
          <cell r="A111">
            <v>110</v>
          </cell>
          <cell r="B111" t="str">
            <v>0f1fce4d-78a3-4e0e-8a7b-ebd5f97c305e</v>
          </cell>
          <cell r="C111" t="str">
            <v>photo</v>
          </cell>
          <cell r="D111" t="str">
            <v>dogs</v>
          </cell>
        </row>
        <row r="112">
          <cell r="A112">
            <v>111</v>
          </cell>
          <cell r="B112" t="str">
            <v>1000371f-7758-4c44-a1bc-41fd836b0bcb</v>
          </cell>
          <cell r="C112" t="str">
            <v>audio</v>
          </cell>
          <cell r="D112" t="str">
            <v>studying</v>
          </cell>
        </row>
        <row r="113">
          <cell r="A113">
            <v>112</v>
          </cell>
          <cell r="B113" t="str">
            <v>5a5bf39d-1bfd-43f9-b304-ea8fbaaa3528</v>
          </cell>
          <cell r="C113" t="str">
            <v>video</v>
          </cell>
          <cell r="D113" t="str">
            <v>studying</v>
          </cell>
        </row>
        <row r="114">
          <cell r="A114">
            <v>113</v>
          </cell>
          <cell r="B114" t="str">
            <v>8e3896e3-2f84-4b47-9365-fb562c9ed730</v>
          </cell>
          <cell r="C114" t="str">
            <v>video</v>
          </cell>
          <cell r="D114" t="str">
            <v>public speaking</v>
          </cell>
        </row>
        <row r="115">
          <cell r="A115">
            <v>114</v>
          </cell>
          <cell r="B115" t="str">
            <v>de9796a6-d19d-4c41-a965-7aa4dcc69fee</v>
          </cell>
          <cell r="C115" t="str">
            <v>audio</v>
          </cell>
          <cell r="D115" t="str">
            <v>technology</v>
          </cell>
        </row>
        <row r="116">
          <cell r="A116">
            <v>115</v>
          </cell>
          <cell r="B116" t="str">
            <v>e4466189-0b96-4cc4-9d7d-d0f27b982548</v>
          </cell>
          <cell r="C116" t="str">
            <v>GIF</v>
          </cell>
          <cell r="D116" t="str">
            <v>education</v>
          </cell>
        </row>
        <row r="117">
          <cell r="A117">
            <v>116</v>
          </cell>
          <cell r="B117" t="str">
            <v>391a9aa4-c04a-431e-8366-712d92267c2b</v>
          </cell>
          <cell r="C117" t="str">
            <v>video</v>
          </cell>
          <cell r="D117" t="str">
            <v>public speaking</v>
          </cell>
        </row>
        <row r="118">
          <cell r="A118">
            <v>117</v>
          </cell>
          <cell r="B118" t="str">
            <v>e8edf506-36c9-43a7-a685-8b9f6467e4f9</v>
          </cell>
          <cell r="C118" t="str">
            <v>video</v>
          </cell>
          <cell r="D118" t="str">
            <v>studying</v>
          </cell>
        </row>
        <row r="119">
          <cell r="A119">
            <v>118</v>
          </cell>
          <cell r="B119" t="str">
            <v>36d36f19-7a10-4d7d-a3ab-a3f2cbbfcf4a</v>
          </cell>
          <cell r="C119" t="str">
            <v>photo</v>
          </cell>
          <cell r="D119" t="str">
            <v>food</v>
          </cell>
        </row>
        <row r="120">
          <cell r="A120">
            <v>119</v>
          </cell>
          <cell r="B120" t="str">
            <v>c7066a17-2e12-49d2-bb9e-c8967051f490</v>
          </cell>
          <cell r="C120" t="str">
            <v>GIF</v>
          </cell>
          <cell r="D120" t="str">
            <v>public speaking</v>
          </cell>
        </row>
        <row r="121">
          <cell r="A121">
            <v>120</v>
          </cell>
          <cell r="B121" t="str">
            <v>f01ec49c-3179-43bb-b127-2b1a73f34b06</v>
          </cell>
          <cell r="C121" t="str">
            <v>photo</v>
          </cell>
          <cell r="D121" t="str">
            <v>animals</v>
          </cell>
        </row>
        <row r="122">
          <cell r="A122">
            <v>121</v>
          </cell>
          <cell r="B122" t="str">
            <v>c6cbd704-9d4a-4ace-b61e-e5df74ee83af</v>
          </cell>
          <cell r="C122" t="str">
            <v>photo</v>
          </cell>
          <cell r="D122" t="str">
            <v>education</v>
          </cell>
        </row>
        <row r="123">
          <cell r="A123">
            <v>122</v>
          </cell>
          <cell r="B123" t="str">
            <v>eb6fc324-f85b-4bfb-b712-0a3eceb0b9d7</v>
          </cell>
          <cell r="C123" t="str">
            <v>GIF</v>
          </cell>
          <cell r="D123" t="str">
            <v>soccer</v>
          </cell>
        </row>
        <row r="124">
          <cell r="A124">
            <v>123</v>
          </cell>
          <cell r="B124" t="str">
            <v>b6c24086-becf-4615-801e-c3c298a8d4e2</v>
          </cell>
          <cell r="C124" t="str">
            <v>photo</v>
          </cell>
          <cell r="D124" t="str">
            <v>travel</v>
          </cell>
        </row>
        <row r="125">
          <cell r="A125">
            <v>124</v>
          </cell>
          <cell r="B125" t="str">
            <v>1beeffff-f261-435f-a109-6fafe46669d4</v>
          </cell>
          <cell r="C125" t="str">
            <v>photo</v>
          </cell>
          <cell r="D125" t="str">
            <v>public speaking</v>
          </cell>
        </row>
        <row r="126">
          <cell r="A126">
            <v>125</v>
          </cell>
          <cell r="B126" t="str">
            <v>61e6650c-5068-4575-9aee-4217ef3dbdb1</v>
          </cell>
          <cell r="C126" t="str">
            <v>GIF</v>
          </cell>
          <cell r="D126" t="str">
            <v>tennis</v>
          </cell>
        </row>
        <row r="127">
          <cell r="A127">
            <v>126</v>
          </cell>
          <cell r="B127" t="str">
            <v>3a7f83a0-b9f9-44c1-a15d-656c4095e732</v>
          </cell>
          <cell r="C127" t="str">
            <v>GIF</v>
          </cell>
          <cell r="D127" t="str">
            <v>soccer</v>
          </cell>
        </row>
        <row r="128">
          <cell r="A128">
            <v>127</v>
          </cell>
          <cell r="B128" t="str">
            <v>2b6921de-e7f2-4e30-8feb-36bd41becaf0</v>
          </cell>
          <cell r="C128" t="str">
            <v>audio</v>
          </cell>
          <cell r="D128" t="str">
            <v>travel</v>
          </cell>
        </row>
        <row r="129">
          <cell r="A129">
            <v>128</v>
          </cell>
          <cell r="B129" t="str">
            <v>6efd3911-1705-49dc-aa7b-994ce83a7387</v>
          </cell>
          <cell r="C129" t="str">
            <v>photo</v>
          </cell>
          <cell r="D129" t="str">
            <v>fitness</v>
          </cell>
        </row>
        <row r="130">
          <cell r="A130">
            <v>129</v>
          </cell>
          <cell r="B130" t="str">
            <v>b56a9e24-d0f2-4599-b893-c2889a15e1d6</v>
          </cell>
          <cell r="C130" t="str">
            <v>video</v>
          </cell>
          <cell r="D130" t="str">
            <v>veganism</v>
          </cell>
        </row>
        <row r="131">
          <cell r="A131">
            <v>130</v>
          </cell>
          <cell r="B131" t="str">
            <v>d706b190-216c-4103-9107-fb7304766d68</v>
          </cell>
          <cell r="C131" t="str">
            <v>video</v>
          </cell>
          <cell r="D131" t="str">
            <v>cooking</v>
          </cell>
        </row>
        <row r="132">
          <cell r="A132">
            <v>131</v>
          </cell>
          <cell r="B132" t="str">
            <v>61b45c79-c23b-4bbd-a4fe-0bb3611486c7</v>
          </cell>
          <cell r="C132" t="str">
            <v>audio</v>
          </cell>
          <cell r="D132" t="str">
            <v>tennis</v>
          </cell>
        </row>
        <row r="133">
          <cell r="A133">
            <v>132</v>
          </cell>
          <cell r="B133" t="str">
            <v>2c511a63-5eb5-422f-8483-c9fcf9a29b55</v>
          </cell>
          <cell r="C133" t="str">
            <v>GIF</v>
          </cell>
          <cell r="D133" t="str">
            <v>technology</v>
          </cell>
        </row>
        <row r="134">
          <cell r="A134">
            <v>133</v>
          </cell>
          <cell r="B134" t="str">
            <v>edc4a60a-b5ba-4178-b99e-9d34ed92599c</v>
          </cell>
          <cell r="C134" t="str">
            <v>audio</v>
          </cell>
          <cell r="D134" t="str">
            <v>technology</v>
          </cell>
        </row>
        <row r="135">
          <cell r="A135">
            <v>134</v>
          </cell>
          <cell r="B135" t="str">
            <v>2cbbdbf6-b34e-4fbb-bdc6-904e61f91ce7</v>
          </cell>
          <cell r="C135" t="str">
            <v>photo</v>
          </cell>
          <cell r="D135" t="str">
            <v>animals</v>
          </cell>
        </row>
        <row r="136">
          <cell r="A136">
            <v>135</v>
          </cell>
          <cell r="B136" t="str">
            <v>e51b00b8-49d4-4909-9f25-8e9a06e28728</v>
          </cell>
          <cell r="C136" t="str">
            <v>video</v>
          </cell>
          <cell r="D136" t="str">
            <v>soccer</v>
          </cell>
        </row>
        <row r="137">
          <cell r="A137">
            <v>136</v>
          </cell>
          <cell r="B137" t="str">
            <v>509a5fb0-9bb2-4809-9f90-18ae007acc94</v>
          </cell>
          <cell r="C137" t="str">
            <v>video</v>
          </cell>
          <cell r="D137" t="str">
            <v>dogs</v>
          </cell>
        </row>
        <row r="138">
          <cell r="A138">
            <v>137</v>
          </cell>
          <cell r="B138" t="str">
            <v>f1038e6c-5292-4e20-a866-675e1637d6b5</v>
          </cell>
          <cell r="C138" t="str">
            <v>GIF</v>
          </cell>
          <cell r="D138" t="str">
            <v>soccer</v>
          </cell>
        </row>
        <row r="139">
          <cell r="A139">
            <v>138</v>
          </cell>
          <cell r="B139" t="str">
            <v>08cc29f3-a22d-4652-8f27-ff9e0a826289</v>
          </cell>
          <cell r="C139" t="str">
            <v>photo</v>
          </cell>
          <cell r="D139" t="str">
            <v>technology</v>
          </cell>
        </row>
        <row r="140">
          <cell r="A140">
            <v>139</v>
          </cell>
          <cell r="B140" t="str">
            <v>a784c1dd-e2ab-408d-a0c3-226a51d420e1</v>
          </cell>
          <cell r="C140" t="str">
            <v>audio</v>
          </cell>
          <cell r="D140" t="str">
            <v>technology</v>
          </cell>
        </row>
        <row r="141">
          <cell r="A141">
            <v>140</v>
          </cell>
          <cell r="B141" t="str">
            <v>3a106d1f-3942-49d4-9358-417f33d760c6</v>
          </cell>
          <cell r="C141" t="str">
            <v>photo</v>
          </cell>
          <cell r="D141" t="str">
            <v>Fitness</v>
          </cell>
        </row>
        <row r="142">
          <cell r="A142">
            <v>141</v>
          </cell>
          <cell r="B142" t="str">
            <v>1830df30-c239-4287-8d63-fadcb8ced884</v>
          </cell>
          <cell r="C142" t="str">
            <v>video</v>
          </cell>
          <cell r="D142" t="str">
            <v>veganism</v>
          </cell>
        </row>
        <row r="143">
          <cell r="A143">
            <v>142</v>
          </cell>
          <cell r="B143" t="str">
            <v>5bb364a6-8646-4cdb-b1cf-09f4125718d8</v>
          </cell>
          <cell r="C143" t="str">
            <v>audio</v>
          </cell>
          <cell r="D143" t="str">
            <v>soccer</v>
          </cell>
        </row>
        <row r="144">
          <cell r="A144">
            <v>143</v>
          </cell>
          <cell r="B144" t="str">
            <v>dd2f8912-9b97-40cb-ac5f-215f98d4d733</v>
          </cell>
          <cell r="C144" t="str">
            <v>GIF</v>
          </cell>
          <cell r="D144" t="str">
            <v>fitness</v>
          </cell>
        </row>
        <row r="145">
          <cell r="A145">
            <v>144</v>
          </cell>
          <cell r="B145" t="str">
            <v>de95cdb1-a85a-40de-8467-892e2d1481af</v>
          </cell>
          <cell r="C145" t="str">
            <v>video</v>
          </cell>
          <cell r="D145" t="str">
            <v>education</v>
          </cell>
        </row>
        <row r="146">
          <cell r="A146">
            <v>145</v>
          </cell>
          <cell r="B146" t="str">
            <v>e5f1a4c6-2b27-4c8b-ac9a-21bb6ef7c946</v>
          </cell>
          <cell r="C146" t="str">
            <v>audio</v>
          </cell>
          <cell r="D146" t="str">
            <v>soccer</v>
          </cell>
        </row>
        <row r="147">
          <cell r="A147">
            <v>146</v>
          </cell>
          <cell r="B147" t="str">
            <v>6199f5ca-cc02-410d-a408-e034946de162</v>
          </cell>
          <cell r="C147" t="str">
            <v>video</v>
          </cell>
          <cell r="D147" t="str">
            <v>animals</v>
          </cell>
        </row>
        <row r="148">
          <cell r="A148">
            <v>147</v>
          </cell>
          <cell r="B148" t="str">
            <v>9fd8c6fc-1c8f-4a1d-86ec-cd1c71e044e1</v>
          </cell>
          <cell r="C148" t="str">
            <v>video</v>
          </cell>
          <cell r="D148" t="str">
            <v>public speaking</v>
          </cell>
        </row>
        <row r="149">
          <cell r="A149">
            <v>148</v>
          </cell>
          <cell r="B149" t="str">
            <v>8490c29c-177f-4c21-9d37-d509f9287f30</v>
          </cell>
          <cell r="C149" t="str">
            <v>GIF</v>
          </cell>
          <cell r="D149" t="str">
            <v>tennis</v>
          </cell>
        </row>
        <row r="150">
          <cell r="A150">
            <v>149</v>
          </cell>
          <cell r="B150" t="str">
            <v>bf8e2e7a-7a90-47f8-8dd6-01f8c6aa32ed</v>
          </cell>
          <cell r="C150" t="str">
            <v>video</v>
          </cell>
          <cell r="D150" t="str">
            <v>science</v>
          </cell>
        </row>
        <row r="151">
          <cell r="A151">
            <v>150</v>
          </cell>
          <cell r="B151" t="str">
            <v>5651450a-d330-46e6-bac9-c7c7e7defaf2</v>
          </cell>
          <cell r="C151" t="str">
            <v>photo</v>
          </cell>
          <cell r="D151" t="str">
            <v>animals</v>
          </cell>
        </row>
        <row r="152">
          <cell r="A152">
            <v>151</v>
          </cell>
          <cell r="B152" t="str">
            <v>7c2e209e-acea-4246-a32d-636e2f2cc2c1</v>
          </cell>
          <cell r="C152" t="str">
            <v>video</v>
          </cell>
          <cell r="D152" t="str">
            <v>dogs</v>
          </cell>
        </row>
        <row r="153">
          <cell r="A153">
            <v>152</v>
          </cell>
          <cell r="B153" t="str">
            <v>a72552ac-cad2-4707-8bc6-dea84a5ab72b</v>
          </cell>
          <cell r="C153" t="str">
            <v>audio</v>
          </cell>
          <cell r="D153" t="str">
            <v>studying</v>
          </cell>
        </row>
        <row r="154">
          <cell r="A154">
            <v>153</v>
          </cell>
          <cell r="B154" t="str">
            <v>1bbdebad-2218-46fd-8afc-ddd9b4d56d97</v>
          </cell>
          <cell r="C154" t="str">
            <v>photo</v>
          </cell>
          <cell r="D154" t="str">
            <v>veganism</v>
          </cell>
        </row>
        <row r="155">
          <cell r="A155">
            <v>154</v>
          </cell>
          <cell r="B155" t="str">
            <v>2eb7feec-26a4-4949-8470-3e66c16536e9</v>
          </cell>
          <cell r="C155" t="str">
            <v>video</v>
          </cell>
          <cell r="D155" t="str">
            <v>tennis</v>
          </cell>
        </row>
        <row r="156">
          <cell r="A156">
            <v>155</v>
          </cell>
          <cell r="B156" t="str">
            <v>0d3d0a35-f806-4536-8733-abf1f92763e2</v>
          </cell>
          <cell r="C156" t="str">
            <v>GIF</v>
          </cell>
          <cell r="D156" t="str">
            <v>studying</v>
          </cell>
        </row>
        <row r="157">
          <cell r="A157">
            <v>156</v>
          </cell>
          <cell r="B157" t="str">
            <v>f783f128-6f66-4ef3-a190-5afc29d17012</v>
          </cell>
          <cell r="C157" t="str">
            <v>GIF</v>
          </cell>
          <cell r="D157" t="str">
            <v>tennis</v>
          </cell>
        </row>
        <row r="158">
          <cell r="A158">
            <v>157</v>
          </cell>
          <cell r="B158" t="str">
            <v>7bb8c7ec-8d65-43e8-a9fb-ac01936b18cc</v>
          </cell>
          <cell r="C158" t="str">
            <v>video</v>
          </cell>
          <cell r="D158" t="str">
            <v>cooking</v>
          </cell>
        </row>
        <row r="159">
          <cell r="A159">
            <v>158</v>
          </cell>
          <cell r="B159" t="str">
            <v>6e418568-a2b9-4d08-b241-06362c96a7f1</v>
          </cell>
          <cell r="C159" t="str">
            <v>video</v>
          </cell>
          <cell r="D159" t="str">
            <v>food</v>
          </cell>
        </row>
        <row r="160">
          <cell r="A160">
            <v>159</v>
          </cell>
          <cell r="B160" t="str">
            <v>93c0f4f6-8c1e-453e-8df0-3015b1e76376</v>
          </cell>
          <cell r="C160" t="str">
            <v>video</v>
          </cell>
          <cell r="D160" t="str">
            <v>technology</v>
          </cell>
        </row>
        <row r="161">
          <cell r="A161">
            <v>160</v>
          </cell>
          <cell r="B161" t="str">
            <v>2893a837-3157-4bbd-918f-adc93b60480a</v>
          </cell>
          <cell r="C161" t="str">
            <v>photo</v>
          </cell>
          <cell r="D161" t="str">
            <v>healthy eating</v>
          </cell>
        </row>
        <row r="162">
          <cell r="A162">
            <v>161</v>
          </cell>
          <cell r="B162" t="str">
            <v>34123572-64b7-4f3d-b098-a2651d882fb2</v>
          </cell>
          <cell r="C162" t="str">
            <v>video</v>
          </cell>
          <cell r="D162" t="str">
            <v>dogs</v>
          </cell>
        </row>
        <row r="163">
          <cell r="A163">
            <v>162</v>
          </cell>
          <cell r="B163" t="str">
            <v>811834bf-44bf-47f3-ae30-e305591177d6</v>
          </cell>
          <cell r="C163" t="str">
            <v>GIF</v>
          </cell>
          <cell r="D163" t="str">
            <v>animals</v>
          </cell>
        </row>
        <row r="164">
          <cell r="A164">
            <v>163</v>
          </cell>
          <cell r="B164" t="str">
            <v>c6f6e0f3-9fae-4bf9-abb3-cd7248a51061</v>
          </cell>
          <cell r="C164" t="str">
            <v>audio</v>
          </cell>
          <cell r="D164" t="str">
            <v>culture</v>
          </cell>
        </row>
        <row r="165">
          <cell r="A165">
            <v>164</v>
          </cell>
          <cell r="B165" t="str">
            <v>8f3cce80-d539-4f83-84f6-901e524c088e</v>
          </cell>
          <cell r="C165" t="str">
            <v>video</v>
          </cell>
          <cell r="D165" t="str">
            <v>travel</v>
          </cell>
        </row>
        <row r="166">
          <cell r="A166">
            <v>165</v>
          </cell>
          <cell r="B166" t="str">
            <v>27fffa3e-000d-4f29-9358-5b0d2280d18c</v>
          </cell>
          <cell r="C166" t="str">
            <v>video</v>
          </cell>
          <cell r="D166" t="str">
            <v>dogs</v>
          </cell>
        </row>
        <row r="167">
          <cell r="A167">
            <v>166</v>
          </cell>
          <cell r="B167" t="str">
            <v>3c092e34-bac9-4e63-a7fa-0608fb73914f</v>
          </cell>
          <cell r="C167" t="str">
            <v>video</v>
          </cell>
          <cell r="D167" t="str">
            <v>soccer</v>
          </cell>
        </row>
        <row r="168">
          <cell r="A168">
            <v>167</v>
          </cell>
          <cell r="B168" t="str">
            <v>413101f7-ea05-4df6-97cf-9891245c5ed7</v>
          </cell>
          <cell r="C168" t="str">
            <v>photo</v>
          </cell>
          <cell r="D168" t="str">
            <v>science</v>
          </cell>
        </row>
        <row r="169">
          <cell r="A169">
            <v>168</v>
          </cell>
          <cell r="B169" t="str">
            <v>6be333ca-7797-41a5-9a2d-e198037d30ed</v>
          </cell>
          <cell r="C169" t="str">
            <v>audio</v>
          </cell>
          <cell r="D169" t="str">
            <v>food</v>
          </cell>
        </row>
        <row r="170">
          <cell r="A170">
            <v>169</v>
          </cell>
          <cell r="B170" t="str">
            <v>c136ae25-d882-4e2c-b515-5727ad2626a5</v>
          </cell>
          <cell r="C170" t="str">
            <v>photo</v>
          </cell>
          <cell r="D170" t="str">
            <v>soccer</v>
          </cell>
        </row>
        <row r="171">
          <cell r="A171">
            <v>170</v>
          </cell>
          <cell r="B171" t="str">
            <v>bd810ca4-54cf-420e-afec-0214b870672e</v>
          </cell>
          <cell r="C171" t="str">
            <v>photo</v>
          </cell>
          <cell r="D171" t="str">
            <v>technology</v>
          </cell>
        </row>
        <row r="172">
          <cell r="A172">
            <v>171</v>
          </cell>
          <cell r="B172" t="str">
            <v>ba9ce407-672c-4ceb-9c1f-59590fd187d0</v>
          </cell>
          <cell r="C172" t="str">
            <v>audio</v>
          </cell>
          <cell r="D172" t="str">
            <v>fitness</v>
          </cell>
        </row>
        <row r="173">
          <cell r="A173">
            <v>172</v>
          </cell>
          <cell r="B173" t="str">
            <v>fa781e01-b928-401f-86f4-d42b0a3b55ab</v>
          </cell>
          <cell r="C173" t="str">
            <v>photo</v>
          </cell>
          <cell r="D173" t="str">
            <v>studying</v>
          </cell>
        </row>
        <row r="174">
          <cell r="A174">
            <v>173</v>
          </cell>
          <cell r="B174" t="str">
            <v>43e53b12-71cb-4aad-9cb7-8c3572053230</v>
          </cell>
          <cell r="C174" t="str">
            <v>audio</v>
          </cell>
          <cell r="D174" t="str">
            <v>fitness</v>
          </cell>
        </row>
        <row r="175">
          <cell r="A175">
            <v>174</v>
          </cell>
          <cell r="B175" t="str">
            <v>a58c963f-1bec-4eee-b66f-60062a9dd96e</v>
          </cell>
          <cell r="C175" t="str">
            <v>video</v>
          </cell>
          <cell r="D175" t="str">
            <v>dogs</v>
          </cell>
        </row>
        <row r="176">
          <cell r="A176">
            <v>175</v>
          </cell>
          <cell r="B176" t="str">
            <v>2c0e1f1e-1af8-45b6-b8f2-9714358dd2ad</v>
          </cell>
          <cell r="C176" t="str">
            <v>audio</v>
          </cell>
          <cell r="D176" t="str">
            <v>Travel</v>
          </cell>
        </row>
        <row r="177">
          <cell r="A177">
            <v>176</v>
          </cell>
          <cell r="B177" t="str">
            <v>748ab616-8066-4c61-b6af-d7442545d12a</v>
          </cell>
          <cell r="C177" t="str">
            <v>audio</v>
          </cell>
          <cell r="D177" t="str">
            <v>veganism</v>
          </cell>
        </row>
        <row r="178">
          <cell r="A178">
            <v>177</v>
          </cell>
          <cell r="B178" t="str">
            <v>e0fe9c2b-0e5f-46b3-bb4a-f68bf569e867</v>
          </cell>
          <cell r="C178" t="str">
            <v>video</v>
          </cell>
          <cell r="D178" t="str">
            <v>science</v>
          </cell>
        </row>
        <row r="179">
          <cell r="A179">
            <v>178</v>
          </cell>
          <cell r="B179" t="str">
            <v>734c0b94-6729-44ef-af97-90a3a51a466c</v>
          </cell>
          <cell r="C179" t="str">
            <v>video</v>
          </cell>
          <cell r="D179" t="str">
            <v>travel</v>
          </cell>
        </row>
        <row r="180">
          <cell r="A180">
            <v>179</v>
          </cell>
          <cell r="B180" t="str">
            <v>43da458b-66fe-4723-996c-57dcfad67edf</v>
          </cell>
          <cell r="C180" t="str">
            <v>GIF</v>
          </cell>
          <cell r="D180" t="str">
            <v>food</v>
          </cell>
        </row>
        <row r="181">
          <cell r="A181">
            <v>180</v>
          </cell>
          <cell r="B181" t="str">
            <v>3d02ae44-c8f2-4d2d-a64c-9355a4f46430</v>
          </cell>
          <cell r="C181" t="str">
            <v>GIF</v>
          </cell>
          <cell r="D181" t="str">
            <v>fitness</v>
          </cell>
        </row>
        <row r="182">
          <cell r="A182">
            <v>181</v>
          </cell>
          <cell r="B182" t="str">
            <v>7dc268e5-b50d-4280-82aa-e08af75a8a0a</v>
          </cell>
          <cell r="C182" t="str">
            <v>photo</v>
          </cell>
          <cell r="D182" t="str">
            <v>science</v>
          </cell>
        </row>
        <row r="183">
          <cell r="A183">
            <v>182</v>
          </cell>
          <cell r="B183" t="str">
            <v>d0e55134-c60e-4a05-999c-d7697b4901f0</v>
          </cell>
          <cell r="C183" t="str">
            <v>GIF</v>
          </cell>
          <cell r="D183" t="str">
            <v>cooking</v>
          </cell>
        </row>
        <row r="184">
          <cell r="A184">
            <v>183</v>
          </cell>
          <cell r="B184" t="str">
            <v>ebdf5d36-9ecc-44d7-b641-d33805709452</v>
          </cell>
          <cell r="C184" t="str">
            <v>audio</v>
          </cell>
          <cell r="D184" t="str">
            <v>cooking</v>
          </cell>
        </row>
        <row r="185">
          <cell r="A185">
            <v>184</v>
          </cell>
          <cell r="B185" t="str">
            <v>1429467d-e8a2-4292-bd46-921e8bd87b30</v>
          </cell>
          <cell r="C185" t="str">
            <v>video</v>
          </cell>
          <cell r="D185" t="str">
            <v>public speaking</v>
          </cell>
        </row>
        <row r="186">
          <cell r="A186">
            <v>185</v>
          </cell>
          <cell r="B186" t="str">
            <v>f0d1b3ed-f1dd-4a09-b17a-b0f241932fbb</v>
          </cell>
          <cell r="C186" t="str">
            <v>audio</v>
          </cell>
          <cell r="D186" t="str">
            <v>studying</v>
          </cell>
        </row>
        <row r="187">
          <cell r="A187">
            <v>186</v>
          </cell>
          <cell r="B187" t="str">
            <v>7d459555-a816-4d20-893c-a002e0a74ce3</v>
          </cell>
          <cell r="C187" t="str">
            <v>audio</v>
          </cell>
          <cell r="D187" t="str">
            <v>healthy eating</v>
          </cell>
        </row>
        <row r="188">
          <cell r="A188">
            <v>187</v>
          </cell>
          <cell r="B188" t="str">
            <v>e6b61eab-6879-4618-b189-476f27f02fdd</v>
          </cell>
          <cell r="C188" t="str">
            <v>audio</v>
          </cell>
          <cell r="D188" t="str">
            <v>science</v>
          </cell>
        </row>
        <row r="189">
          <cell r="A189">
            <v>188</v>
          </cell>
          <cell r="B189" t="str">
            <v>d16d21cd-30c7-4b1e-b50c-aff5808fe816</v>
          </cell>
          <cell r="C189" t="str">
            <v>photo</v>
          </cell>
          <cell r="D189" t="str">
            <v>fitness</v>
          </cell>
        </row>
        <row r="190">
          <cell r="A190">
            <v>189</v>
          </cell>
          <cell r="B190" t="str">
            <v>27ec2b21-a749-4181-b182-150a174fc277</v>
          </cell>
          <cell r="C190" t="str">
            <v>GIF</v>
          </cell>
          <cell r="D190" t="str">
            <v>animals</v>
          </cell>
        </row>
        <row r="191">
          <cell r="A191">
            <v>190</v>
          </cell>
          <cell r="B191" t="str">
            <v>8bcb980c-6f36-484d-974f-30b3e8fcc251</v>
          </cell>
          <cell r="C191" t="str">
            <v>photo</v>
          </cell>
          <cell r="D191" t="str">
            <v>travel</v>
          </cell>
        </row>
        <row r="192">
          <cell r="A192">
            <v>191</v>
          </cell>
          <cell r="B192" t="str">
            <v>bac28166-5b8d-4f5d-88da-8c8f9a1c3f5b</v>
          </cell>
          <cell r="C192" t="str">
            <v>video</v>
          </cell>
          <cell r="D192" t="str">
            <v>food</v>
          </cell>
        </row>
        <row r="193">
          <cell r="A193">
            <v>192</v>
          </cell>
          <cell r="B193" t="str">
            <v>1f466010-5c87-4b81-be83-5856481231fb</v>
          </cell>
          <cell r="C193" t="str">
            <v>GIF</v>
          </cell>
          <cell r="D193" t="str">
            <v>soccer</v>
          </cell>
        </row>
        <row r="194">
          <cell r="A194">
            <v>193</v>
          </cell>
          <cell r="B194" t="str">
            <v>496645a7-64f7-4c56-94f5-a71671cb262e</v>
          </cell>
          <cell r="C194" t="str">
            <v>GIF</v>
          </cell>
          <cell r="D194" t="str">
            <v>dogs</v>
          </cell>
        </row>
        <row r="195">
          <cell r="A195">
            <v>194</v>
          </cell>
          <cell r="B195" t="str">
            <v>d6d4ec49-4210-44de-9f90-c93dfbeed084</v>
          </cell>
          <cell r="C195" t="str">
            <v>video</v>
          </cell>
          <cell r="D195" t="str">
            <v>tennis</v>
          </cell>
        </row>
        <row r="196">
          <cell r="A196">
            <v>195</v>
          </cell>
          <cell r="B196" t="str">
            <v>229d5bad-c1e4-439c-8978-0efdcdfea4d1</v>
          </cell>
          <cell r="C196" t="str">
            <v>audio</v>
          </cell>
          <cell r="D196" t="str">
            <v>food</v>
          </cell>
        </row>
        <row r="197">
          <cell r="A197">
            <v>196</v>
          </cell>
          <cell r="B197" t="str">
            <v>80d4bec9-6441-41a2-be74-0eec3e5317ef</v>
          </cell>
          <cell r="C197" t="str">
            <v>video</v>
          </cell>
          <cell r="D197" t="str">
            <v>tennis</v>
          </cell>
        </row>
        <row r="198">
          <cell r="A198">
            <v>197</v>
          </cell>
          <cell r="B198" t="str">
            <v>457d54ed-e0bf-4574-80e3-561c1bbc4d3e</v>
          </cell>
          <cell r="C198" t="str">
            <v>GIF</v>
          </cell>
          <cell r="D198" t="str">
            <v>science</v>
          </cell>
        </row>
        <row r="199">
          <cell r="A199">
            <v>198</v>
          </cell>
          <cell r="B199" t="str">
            <v>57a8bb62-a264-42d4-a1b0-6e4c0f859a5e</v>
          </cell>
          <cell r="C199" t="str">
            <v>audio</v>
          </cell>
          <cell r="D199" t="str">
            <v>cooking</v>
          </cell>
        </row>
        <row r="200">
          <cell r="A200">
            <v>199</v>
          </cell>
          <cell r="B200" t="str">
            <v>ff883828-a610-492d-8635-8a777eaad25f</v>
          </cell>
          <cell r="C200" t="str">
            <v>photo</v>
          </cell>
          <cell r="D200" t="str">
            <v>education</v>
          </cell>
        </row>
        <row r="201">
          <cell r="A201">
            <v>200</v>
          </cell>
          <cell r="B201" t="str">
            <v>48a824bf-e495-4333-8acf-c800947ec2cd</v>
          </cell>
          <cell r="C201" t="str">
            <v>audio</v>
          </cell>
          <cell r="D201" t="str">
            <v>soccer</v>
          </cell>
        </row>
        <row r="202">
          <cell r="A202">
            <v>201</v>
          </cell>
          <cell r="B202" t="str">
            <v>2019333d-2b9c-4a22-904c-d1f1aa9c68bb</v>
          </cell>
          <cell r="C202" t="str">
            <v>GIF</v>
          </cell>
          <cell r="D202" t="str">
            <v>food</v>
          </cell>
        </row>
        <row r="203">
          <cell r="A203">
            <v>202</v>
          </cell>
          <cell r="B203" t="str">
            <v>88d65e30-7ca0-4f32-a020-45c4cb3d9632</v>
          </cell>
          <cell r="C203" t="str">
            <v>audio</v>
          </cell>
          <cell r="D203" t="str">
            <v>travel</v>
          </cell>
        </row>
        <row r="204">
          <cell r="A204">
            <v>203</v>
          </cell>
          <cell r="B204" t="str">
            <v>05776481-7b58-46d8-abf6-bf4de7831287</v>
          </cell>
          <cell r="C204" t="str">
            <v>audio</v>
          </cell>
          <cell r="D204" t="str">
            <v>travel</v>
          </cell>
        </row>
        <row r="205">
          <cell r="A205">
            <v>204</v>
          </cell>
          <cell r="B205" t="str">
            <v>323c35ed-081f-4efd-8bd6-ce5208ceb0ed</v>
          </cell>
          <cell r="C205" t="str">
            <v>GIF</v>
          </cell>
          <cell r="D205" t="str">
            <v>animals</v>
          </cell>
        </row>
        <row r="206">
          <cell r="A206">
            <v>205</v>
          </cell>
          <cell r="B206" t="str">
            <v>8b51c05c-a8a2-4a6c-b031-165fb7bac840</v>
          </cell>
          <cell r="C206" t="str">
            <v>video</v>
          </cell>
          <cell r="D206" t="str">
            <v>dogs</v>
          </cell>
        </row>
        <row r="207">
          <cell r="A207">
            <v>206</v>
          </cell>
          <cell r="B207" t="str">
            <v>58059956-4cde-4671-9baf-904851731540</v>
          </cell>
          <cell r="C207" t="str">
            <v>audio</v>
          </cell>
          <cell r="D207" t="str">
            <v>education</v>
          </cell>
        </row>
        <row r="208">
          <cell r="A208">
            <v>207</v>
          </cell>
          <cell r="B208" t="str">
            <v>a429d355-8983-40a4-aa2b-c3f47acd5499</v>
          </cell>
          <cell r="C208" t="str">
            <v>photo</v>
          </cell>
          <cell r="D208" t="str">
            <v>veganism</v>
          </cell>
        </row>
        <row r="209">
          <cell r="A209">
            <v>208</v>
          </cell>
          <cell r="B209" t="str">
            <v>db3e5630-f959-4ce1-a12b-02efa655780e</v>
          </cell>
          <cell r="C209" t="str">
            <v>video</v>
          </cell>
          <cell r="D209" t="str">
            <v>animals</v>
          </cell>
        </row>
        <row r="210">
          <cell r="A210">
            <v>209</v>
          </cell>
          <cell r="B210" t="str">
            <v>c9ab41d2-5728-4d94-b16a-1e9b7af9b21d</v>
          </cell>
          <cell r="C210" t="str">
            <v>GIF</v>
          </cell>
          <cell r="D210" t="str">
            <v>veganism</v>
          </cell>
        </row>
        <row r="211">
          <cell r="A211">
            <v>210</v>
          </cell>
          <cell r="B211" t="str">
            <v>429632b9-88c0-4163-a7ed-4272a04f7838</v>
          </cell>
          <cell r="C211" t="str">
            <v>audio</v>
          </cell>
          <cell r="D211" t="str">
            <v>Animals</v>
          </cell>
        </row>
        <row r="212">
          <cell r="A212">
            <v>211</v>
          </cell>
          <cell r="B212" t="str">
            <v>281054fd-2b89-4191-92ae-98e1bc0ed51b</v>
          </cell>
          <cell r="C212" t="str">
            <v>video</v>
          </cell>
          <cell r="D212" t="str">
            <v>fitness</v>
          </cell>
        </row>
        <row r="213">
          <cell r="A213">
            <v>212</v>
          </cell>
          <cell r="B213" t="str">
            <v>ebdf9868-075e-4fca-a3de-ef7b2cd8f7a1</v>
          </cell>
          <cell r="C213" t="str">
            <v>GIF</v>
          </cell>
          <cell r="D213" t="str">
            <v>education</v>
          </cell>
        </row>
        <row r="214">
          <cell r="A214">
            <v>213</v>
          </cell>
          <cell r="B214" t="str">
            <v>8ef185a2-8910-41f5-a109-95c925ebffa0</v>
          </cell>
          <cell r="C214" t="str">
            <v>photo</v>
          </cell>
          <cell r="D214" t="str">
            <v>public speaking</v>
          </cell>
        </row>
        <row r="215">
          <cell r="A215">
            <v>214</v>
          </cell>
          <cell r="B215" t="str">
            <v>839d117b-c764-4930-99f2-a6e4d1b47790</v>
          </cell>
          <cell r="C215" t="str">
            <v>GIF</v>
          </cell>
          <cell r="D215" t="str">
            <v>cooking</v>
          </cell>
        </row>
        <row r="216">
          <cell r="A216">
            <v>215</v>
          </cell>
          <cell r="B216" t="str">
            <v>db672f6f-2f5b-47bd-aed6-bfc22188de4d</v>
          </cell>
          <cell r="C216" t="str">
            <v>audio</v>
          </cell>
          <cell r="D216" t="str">
            <v>soccer</v>
          </cell>
        </row>
        <row r="217">
          <cell r="A217">
            <v>216</v>
          </cell>
          <cell r="B217" t="str">
            <v>037189e3-18c0-4f6c-a8cc-d6b86d679891</v>
          </cell>
          <cell r="C217" t="str">
            <v>GIF</v>
          </cell>
          <cell r="D217" t="str">
            <v>food</v>
          </cell>
        </row>
        <row r="218">
          <cell r="A218">
            <v>217</v>
          </cell>
          <cell r="B218" t="str">
            <v>709b527b-d26f-48f2-91f8-3cdd9702e564</v>
          </cell>
          <cell r="C218" t="str">
            <v>video</v>
          </cell>
          <cell r="D218" t="str">
            <v>tennis</v>
          </cell>
        </row>
        <row r="219">
          <cell r="A219">
            <v>218</v>
          </cell>
          <cell r="B219" t="str">
            <v>909cbb46-9789-4e9d-9148-890e5c44a9e2</v>
          </cell>
          <cell r="C219" t="str">
            <v>audio</v>
          </cell>
          <cell r="D219" t="str">
            <v>animals</v>
          </cell>
        </row>
        <row r="220">
          <cell r="A220">
            <v>219</v>
          </cell>
          <cell r="B220" t="str">
            <v>ceba816b-72ea-4682-8795-8569a46bb1d6</v>
          </cell>
          <cell r="C220" t="str">
            <v>video</v>
          </cell>
          <cell r="D220" t="str">
            <v>dogs</v>
          </cell>
        </row>
        <row r="221">
          <cell r="A221">
            <v>220</v>
          </cell>
          <cell r="B221" t="str">
            <v>1987b43d-bcb9-4ab0-8634-ef3623928e94</v>
          </cell>
          <cell r="C221" t="str">
            <v>photo</v>
          </cell>
          <cell r="D221" t="str">
            <v>education</v>
          </cell>
        </row>
        <row r="222">
          <cell r="A222">
            <v>221</v>
          </cell>
          <cell r="B222" t="str">
            <v>1a69604e-95a0-4b91-8051-f3730b7e009b</v>
          </cell>
          <cell r="C222" t="str">
            <v>video</v>
          </cell>
          <cell r="D222" t="str">
            <v>fitness</v>
          </cell>
        </row>
        <row r="223">
          <cell r="A223">
            <v>222</v>
          </cell>
          <cell r="B223" t="str">
            <v>3e64dfe3-e832-4352-a170-9806f64ac507</v>
          </cell>
          <cell r="C223" t="str">
            <v>audio</v>
          </cell>
          <cell r="D223" t="str">
            <v>healthy eating</v>
          </cell>
        </row>
        <row r="224">
          <cell r="A224">
            <v>223</v>
          </cell>
          <cell r="B224" t="str">
            <v>30c8a141-2c2e-4272-8854-ff5673509652</v>
          </cell>
          <cell r="C224" t="str">
            <v>audio</v>
          </cell>
          <cell r="D224" t="str">
            <v>culture</v>
          </cell>
        </row>
        <row r="225">
          <cell r="A225">
            <v>224</v>
          </cell>
          <cell r="B225" t="str">
            <v>92855e17-5173-4481-a3d2-b9374263f597</v>
          </cell>
          <cell r="C225" t="str">
            <v>GIF</v>
          </cell>
          <cell r="D225" t="str">
            <v>fitness</v>
          </cell>
        </row>
        <row r="226">
          <cell r="A226">
            <v>225</v>
          </cell>
          <cell r="B226" t="str">
            <v>ad08dde0-ec5d-41ef-baed-10c6d66028aa</v>
          </cell>
          <cell r="C226" t="str">
            <v>GIF</v>
          </cell>
          <cell r="D226" t="str">
            <v>technology</v>
          </cell>
        </row>
        <row r="227">
          <cell r="A227">
            <v>226</v>
          </cell>
          <cell r="B227" t="str">
            <v>d029d393-b80b-4a56-9450-7645ee42da07</v>
          </cell>
          <cell r="C227" t="str">
            <v>video</v>
          </cell>
          <cell r="D227" t="str">
            <v>healthy eating</v>
          </cell>
        </row>
        <row r="228">
          <cell r="A228">
            <v>227</v>
          </cell>
          <cell r="B228" t="str">
            <v>4ce7258e-3777-42b4-af6a-dd8898c42cfd</v>
          </cell>
          <cell r="C228" t="str">
            <v>photo</v>
          </cell>
          <cell r="D228" t="str">
            <v>travel</v>
          </cell>
        </row>
        <row r="229">
          <cell r="A229">
            <v>228</v>
          </cell>
          <cell r="B229" t="str">
            <v>75747dd7-8dad-4f2f-9209-62765223f3af</v>
          </cell>
          <cell r="C229" t="str">
            <v>photo</v>
          </cell>
          <cell r="D229" t="str">
            <v>fitness</v>
          </cell>
        </row>
        <row r="230">
          <cell r="A230">
            <v>229</v>
          </cell>
          <cell r="B230" t="str">
            <v>b47f0569-8d01-4ac4-a4ed-0fcc94cb96fc</v>
          </cell>
          <cell r="C230" t="str">
            <v>audio</v>
          </cell>
          <cell r="D230" t="str">
            <v>studying</v>
          </cell>
        </row>
        <row r="231">
          <cell r="A231">
            <v>230</v>
          </cell>
          <cell r="B231" t="str">
            <v>b1c49557-0623-4fb2-8f22-1453286fedad</v>
          </cell>
          <cell r="C231" t="str">
            <v>video</v>
          </cell>
          <cell r="D231" t="str">
            <v>healthy eating</v>
          </cell>
        </row>
        <row r="232">
          <cell r="A232">
            <v>231</v>
          </cell>
          <cell r="B232" t="str">
            <v>96209724-37a8-475b-b80a-03e96a7c33b1</v>
          </cell>
          <cell r="C232" t="str">
            <v>GIF</v>
          </cell>
          <cell r="D232" t="str">
            <v>fitness</v>
          </cell>
        </row>
        <row r="233">
          <cell r="A233">
            <v>232</v>
          </cell>
          <cell r="B233" t="str">
            <v>bb9dcde7-55bb-4fb8-b349-caa58fb08823</v>
          </cell>
          <cell r="C233" t="str">
            <v>GIF</v>
          </cell>
          <cell r="D233" t="str">
            <v>healthy eating</v>
          </cell>
        </row>
        <row r="234">
          <cell r="A234">
            <v>233</v>
          </cell>
          <cell r="B234" t="str">
            <v>a0606e08-1798-44f5-a575-28e82f79dfe3</v>
          </cell>
          <cell r="C234" t="str">
            <v>video</v>
          </cell>
          <cell r="D234" t="str">
            <v>veganism</v>
          </cell>
        </row>
        <row r="235">
          <cell r="A235">
            <v>234</v>
          </cell>
          <cell r="B235" t="str">
            <v>b7a5e38b-b990-4b8e-aaac-6cc9ee77f3d9</v>
          </cell>
          <cell r="C235" t="str">
            <v>video</v>
          </cell>
          <cell r="D235" t="str">
            <v>cooking</v>
          </cell>
        </row>
        <row r="236">
          <cell r="A236">
            <v>235</v>
          </cell>
          <cell r="B236" t="str">
            <v>3dc03a86-f481-42fa-bf43-a7bcf3b6572e</v>
          </cell>
          <cell r="C236" t="str">
            <v>audio</v>
          </cell>
          <cell r="D236" t="str">
            <v>fitness</v>
          </cell>
        </row>
        <row r="237">
          <cell r="A237">
            <v>236</v>
          </cell>
          <cell r="B237" t="str">
            <v>baf5959e-204c-4acc-838c-87617e79f448</v>
          </cell>
          <cell r="C237" t="str">
            <v>GIF</v>
          </cell>
          <cell r="D237" t="str">
            <v>fitness</v>
          </cell>
        </row>
        <row r="238">
          <cell r="A238">
            <v>237</v>
          </cell>
          <cell r="B238" t="str">
            <v>18a07663-ba3c-4ff9-94d3-bd533aa853c2</v>
          </cell>
          <cell r="C238" t="str">
            <v>audio</v>
          </cell>
          <cell r="D238" t="str">
            <v>veganism</v>
          </cell>
        </row>
        <row r="239">
          <cell r="A239">
            <v>238</v>
          </cell>
          <cell r="B239" t="str">
            <v>dc78a872-9057-4a8e-9a25-a1c407c1b7c9</v>
          </cell>
          <cell r="C239" t="str">
            <v>audio</v>
          </cell>
          <cell r="D239" t="str">
            <v>culture</v>
          </cell>
        </row>
        <row r="240">
          <cell r="A240">
            <v>239</v>
          </cell>
          <cell r="B240" t="str">
            <v>a3d563e1-c7a6-4367-9195-cddc36863735</v>
          </cell>
          <cell r="C240" t="str">
            <v>audio</v>
          </cell>
          <cell r="D240" t="str">
            <v>healthy eating</v>
          </cell>
        </row>
        <row r="241">
          <cell r="A241">
            <v>240</v>
          </cell>
          <cell r="B241" t="str">
            <v>350e0d40-e036-459c-9cbe-73e003c33cfa</v>
          </cell>
          <cell r="C241" t="str">
            <v>photo</v>
          </cell>
          <cell r="D241" t="str">
            <v>technology</v>
          </cell>
        </row>
        <row r="242">
          <cell r="A242">
            <v>241</v>
          </cell>
          <cell r="B242" t="str">
            <v>0e2169f4-b881-42d0-b99c-034b32f83504</v>
          </cell>
          <cell r="C242" t="str">
            <v>GIF</v>
          </cell>
          <cell r="D242" t="str">
            <v>food</v>
          </cell>
        </row>
        <row r="243">
          <cell r="A243">
            <v>242</v>
          </cell>
          <cell r="B243" t="str">
            <v>60ca0278-5ed6-4669-939b-e6dc2021c07d</v>
          </cell>
          <cell r="C243" t="str">
            <v>GIF</v>
          </cell>
          <cell r="D243" t="str">
            <v>technology</v>
          </cell>
        </row>
        <row r="244">
          <cell r="A244">
            <v>243</v>
          </cell>
          <cell r="B244" t="str">
            <v>13a4d35c-761c-47a3-b25b-5cc5825d04f2</v>
          </cell>
          <cell r="C244" t="str">
            <v>photo</v>
          </cell>
          <cell r="D244" t="str">
            <v>travel</v>
          </cell>
        </row>
        <row r="245">
          <cell r="A245">
            <v>244</v>
          </cell>
          <cell r="B245" t="str">
            <v>062cbf2f-fc22-4357-8890-63e7f13fcd37</v>
          </cell>
          <cell r="C245" t="str">
            <v>audio</v>
          </cell>
          <cell r="D245" t="str">
            <v>education</v>
          </cell>
        </row>
        <row r="246">
          <cell r="A246">
            <v>245</v>
          </cell>
          <cell r="B246" t="str">
            <v>45752c15-a54c-4b0d-8fe3-f39c40f6c8d9</v>
          </cell>
          <cell r="C246" t="str">
            <v>photo</v>
          </cell>
          <cell r="D246" t="str">
            <v>Education</v>
          </cell>
        </row>
        <row r="247">
          <cell r="A247">
            <v>246</v>
          </cell>
          <cell r="B247" t="str">
            <v>a3e93c2d-7fb4-4881-994d-ee20ad564924</v>
          </cell>
          <cell r="C247" t="str">
            <v>video</v>
          </cell>
          <cell r="D247" t="str">
            <v>public speaking</v>
          </cell>
        </row>
        <row r="248">
          <cell r="A248">
            <v>247</v>
          </cell>
          <cell r="B248" t="str">
            <v>5b379d75-649b-426f-b420-4e0b6e4a0e3d</v>
          </cell>
          <cell r="C248" t="str">
            <v>video</v>
          </cell>
          <cell r="D248" t="str">
            <v>soccer</v>
          </cell>
        </row>
        <row r="249">
          <cell r="A249">
            <v>248</v>
          </cell>
          <cell r="B249" t="str">
            <v>7fe36d94-8867-4719-9c62-60b077cf5973</v>
          </cell>
          <cell r="C249" t="str">
            <v>photo</v>
          </cell>
          <cell r="D249" t="str">
            <v>travel</v>
          </cell>
        </row>
        <row r="250">
          <cell r="A250">
            <v>249</v>
          </cell>
          <cell r="B250" t="str">
            <v>56df8914-9d42-434d-9612-6bb518dd641e</v>
          </cell>
          <cell r="C250" t="str">
            <v>video</v>
          </cell>
          <cell r="D250" t="str">
            <v>fitness</v>
          </cell>
        </row>
        <row r="251">
          <cell r="A251">
            <v>250</v>
          </cell>
          <cell r="B251" t="str">
            <v>78461336-26e2-4d0c-ab9a-fefbe419a8dd</v>
          </cell>
          <cell r="C251" t="str">
            <v>video</v>
          </cell>
          <cell r="D251" t="str">
            <v>dogs</v>
          </cell>
        </row>
        <row r="252">
          <cell r="A252">
            <v>251</v>
          </cell>
          <cell r="B252" t="str">
            <v>25934ec0-56f1-4fe1-9bf4-d46b1dbb42ad</v>
          </cell>
          <cell r="C252" t="str">
            <v>photo</v>
          </cell>
          <cell r="D252" t="str">
            <v>veganism</v>
          </cell>
        </row>
        <row r="253">
          <cell r="A253">
            <v>252</v>
          </cell>
          <cell r="B253" t="str">
            <v>637f80dd-2d70-4658-ba5f-8d909b050781</v>
          </cell>
          <cell r="C253" t="str">
            <v>video</v>
          </cell>
          <cell r="D253" t="str">
            <v>studying</v>
          </cell>
        </row>
        <row r="254">
          <cell r="A254">
            <v>253</v>
          </cell>
          <cell r="B254" t="str">
            <v>cb807d6e-079e-417e-adfc-759df6eddfa2</v>
          </cell>
          <cell r="C254" t="str">
            <v>GIF</v>
          </cell>
          <cell r="D254" t="str">
            <v>veganism</v>
          </cell>
        </row>
        <row r="255">
          <cell r="A255">
            <v>254</v>
          </cell>
          <cell r="B255" t="str">
            <v>227a8c57-e5a0-46a8-999d-fcdea42c0905</v>
          </cell>
          <cell r="C255" t="str">
            <v>photo</v>
          </cell>
          <cell r="D255" t="str">
            <v>education</v>
          </cell>
        </row>
        <row r="256">
          <cell r="A256">
            <v>255</v>
          </cell>
          <cell r="B256" t="str">
            <v>94be0dfb-a23a-4426-9c3c-e4db1fd914b5</v>
          </cell>
          <cell r="C256" t="str">
            <v>video</v>
          </cell>
          <cell r="D256" t="str">
            <v>public speaking</v>
          </cell>
        </row>
        <row r="257">
          <cell r="A257">
            <v>256</v>
          </cell>
          <cell r="B257" t="str">
            <v>19179d57-4950-4a98-87fa-98f824551a6f</v>
          </cell>
          <cell r="C257" t="str">
            <v>photo</v>
          </cell>
          <cell r="D257" t="str">
            <v>education</v>
          </cell>
        </row>
        <row r="258">
          <cell r="A258">
            <v>257</v>
          </cell>
          <cell r="B258" t="str">
            <v>3926740f-e4f7-4229-9aad-e435149d0d2f</v>
          </cell>
          <cell r="C258" t="str">
            <v>photo</v>
          </cell>
          <cell r="D258" t="str">
            <v>science</v>
          </cell>
        </row>
        <row r="259">
          <cell r="A259">
            <v>258</v>
          </cell>
          <cell r="B259" t="str">
            <v>590873fc-e921-4396-a173-a43451675afc</v>
          </cell>
          <cell r="C259" t="str">
            <v>GIF</v>
          </cell>
          <cell r="D259" t="str">
            <v>studying</v>
          </cell>
        </row>
        <row r="260">
          <cell r="A260">
            <v>259</v>
          </cell>
          <cell r="B260" t="str">
            <v>b4c71928-99f0-4f1e-bdff-3d99c16113ac</v>
          </cell>
          <cell r="C260" t="str">
            <v>video</v>
          </cell>
          <cell r="D260" t="str">
            <v>travel</v>
          </cell>
        </row>
        <row r="261">
          <cell r="A261">
            <v>260</v>
          </cell>
          <cell r="B261" t="str">
            <v>c7b02507-18a2-4169-91f1-4fc727c8bc03</v>
          </cell>
          <cell r="C261" t="str">
            <v>GIF</v>
          </cell>
          <cell r="D261" t="str">
            <v>dogs</v>
          </cell>
        </row>
        <row r="262">
          <cell r="A262">
            <v>261</v>
          </cell>
          <cell r="B262" t="str">
            <v>70b0202f-cd58-42fe-acd9-7b2f8cf9e7c6</v>
          </cell>
          <cell r="C262" t="str">
            <v>video</v>
          </cell>
          <cell r="D262" t="str">
            <v>cooking</v>
          </cell>
        </row>
        <row r="263">
          <cell r="A263">
            <v>262</v>
          </cell>
          <cell r="B263" t="str">
            <v>2677e7fa-4c0e-44c5-9d4c-66615a42e86f</v>
          </cell>
          <cell r="C263" t="str">
            <v>photo</v>
          </cell>
          <cell r="D263" t="str">
            <v>dogs</v>
          </cell>
        </row>
        <row r="264">
          <cell r="A264">
            <v>263</v>
          </cell>
          <cell r="B264" t="str">
            <v>4b10b6a2-d8ad-4f48-835a-e0ec47e7e72c</v>
          </cell>
          <cell r="C264" t="str">
            <v>photo</v>
          </cell>
          <cell r="D264" t="str">
            <v>education</v>
          </cell>
        </row>
        <row r="265">
          <cell r="A265">
            <v>264</v>
          </cell>
          <cell r="B265" t="str">
            <v>990ad477-b9eb-4ea6-9ec8-3f941f53b758</v>
          </cell>
          <cell r="C265" t="str">
            <v>audio</v>
          </cell>
          <cell r="D265" t="str">
            <v>animals</v>
          </cell>
        </row>
        <row r="266">
          <cell r="A266">
            <v>265</v>
          </cell>
          <cell r="B266" t="str">
            <v>2240bbde-db67-4d73-b885-f0117b4b2080</v>
          </cell>
          <cell r="C266" t="str">
            <v>video</v>
          </cell>
          <cell r="D266" t="str">
            <v>food</v>
          </cell>
        </row>
        <row r="267">
          <cell r="A267">
            <v>266</v>
          </cell>
          <cell r="B267" t="str">
            <v>8338222c-c31f-40f3-883c-44125f36bae8</v>
          </cell>
          <cell r="C267" t="str">
            <v>video</v>
          </cell>
          <cell r="D267" t="str">
            <v>education</v>
          </cell>
        </row>
        <row r="268">
          <cell r="A268">
            <v>267</v>
          </cell>
          <cell r="B268" t="str">
            <v>59bb59ce-776b-4d28-85ee-c0d71c690b6a</v>
          </cell>
          <cell r="C268" t="str">
            <v>audio</v>
          </cell>
          <cell r="D268" t="str">
            <v>animals</v>
          </cell>
        </row>
        <row r="269">
          <cell r="A269">
            <v>268</v>
          </cell>
          <cell r="B269" t="str">
            <v>bb3901bd-a3d9-4f45-8b0c-0548c36385d2</v>
          </cell>
          <cell r="C269" t="str">
            <v>audio</v>
          </cell>
          <cell r="D269" t="str">
            <v>fitness</v>
          </cell>
        </row>
        <row r="270">
          <cell r="A270">
            <v>269</v>
          </cell>
          <cell r="B270" t="str">
            <v>b814490f-ff17-4f98-8fb0-cade9c2d8e61</v>
          </cell>
          <cell r="C270" t="str">
            <v>GIF</v>
          </cell>
          <cell r="D270" t="str">
            <v>culture</v>
          </cell>
        </row>
        <row r="271">
          <cell r="A271">
            <v>270</v>
          </cell>
          <cell r="B271" t="str">
            <v>72878c11-38cc-4442-bc81-7eeef47c531c</v>
          </cell>
          <cell r="C271" t="str">
            <v>GIF</v>
          </cell>
          <cell r="D271" t="str">
            <v>animals</v>
          </cell>
        </row>
        <row r="272">
          <cell r="A272">
            <v>271</v>
          </cell>
          <cell r="B272" t="str">
            <v>b50871e0-183e-4a1d-884b-f20fb271041b</v>
          </cell>
          <cell r="C272" t="str">
            <v>photo</v>
          </cell>
          <cell r="D272" t="str">
            <v>cooking</v>
          </cell>
        </row>
        <row r="273">
          <cell r="A273">
            <v>272</v>
          </cell>
          <cell r="B273" t="str">
            <v>5163acf9-9bde-4f09-81e2-d8711e774360</v>
          </cell>
          <cell r="C273" t="str">
            <v>audio</v>
          </cell>
          <cell r="D273" t="str">
            <v>healthy eating</v>
          </cell>
        </row>
        <row r="274">
          <cell r="A274">
            <v>273</v>
          </cell>
          <cell r="B274" t="str">
            <v>802a8533-3051-4e2c-ad30-7751ece5d514</v>
          </cell>
          <cell r="C274" t="str">
            <v>audio</v>
          </cell>
          <cell r="D274" t="str">
            <v>food</v>
          </cell>
        </row>
        <row r="275">
          <cell r="A275">
            <v>274</v>
          </cell>
          <cell r="B275" t="str">
            <v>8f12f846-7528-4516-aa7c-f937d868c904</v>
          </cell>
          <cell r="C275" t="str">
            <v>GIF</v>
          </cell>
          <cell r="D275" t="str">
            <v>culture</v>
          </cell>
        </row>
        <row r="276">
          <cell r="A276">
            <v>275</v>
          </cell>
          <cell r="B276" t="str">
            <v>35489ad9-c3b5-4fcd-a6c0-9f2c667c55a8</v>
          </cell>
          <cell r="C276" t="str">
            <v>photo</v>
          </cell>
          <cell r="D276" t="str">
            <v>studying</v>
          </cell>
        </row>
        <row r="277">
          <cell r="A277">
            <v>276</v>
          </cell>
          <cell r="B277" t="str">
            <v>636e6499-b670-4cd4-a829-2c4c9e07db2a</v>
          </cell>
          <cell r="C277" t="str">
            <v>photo</v>
          </cell>
          <cell r="D277" t="str">
            <v>soccer</v>
          </cell>
        </row>
        <row r="278">
          <cell r="A278">
            <v>277</v>
          </cell>
          <cell r="B278" t="str">
            <v>2363df47-ee8b-433d-bbfc-34d5ac57e2aa</v>
          </cell>
          <cell r="C278" t="str">
            <v>audio</v>
          </cell>
          <cell r="D278" t="str">
            <v>travel</v>
          </cell>
        </row>
        <row r="279">
          <cell r="A279">
            <v>278</v>
          </cell>
          <cell r="B279" t="str">
            <v>ac120787-f331-497f-8733-7cd63dfd36b6</v>
          </cell>
          <cell r="C279" t="str">
            <v>GIF</v>
          </cell>
          <cell r="D279" t="str">
            <v>culture</v>
          </cell>
        </row>
        <row r="280">
          <cell r="A280">
            <v>279</v>
          </cell>
          <cell r="B280" t="str">
            <v>9ec9b340-df2d-472f-9a7f-80b4790788e6</v>
          </cell>
          <cell r="C280" t="str">
            <v>photo</v>
          </cell>
          <cell r="D280" t="str">
            <v>travel</v>
          </cell>
        </row>
        <row r="281">
          <cell r="A281">
            <v>280</v>
          </cell>
          <cell r="B281" t="str">
            <v>5c38166c-8305-4227-ad54-bad36df2a57a</v>
          </cell>
          <cell r="C281" t="str">
            <v>video</v>
          </cell>
          <cell r="D281" t="str">
            <v>Fitness</v>
          </cell>
        </row>
        <row r="282">
          <cell r="A282">
            <v>281</v>
          </cell>
          <cell r="B282" t="str">
            <v>da8f7258-6757-4a7e-892e-a16b925ef83b</v>
          </cell>
          <cell r="C282" t="str">
            <v>photo</v>
          </cell>
          <cell r="D282" t="str">
            <v>cooking</v>
          </cell>
        </row>
        <row r="283">
          <cell r="A283">
            <v>282</v>
          </cell>
          <cell r="B283" t="str">
            <v>e3c37598-5a41-471c-a65b-e0e1bef2f3ec</v>
          </cell>
          <cell r="C283" t="str">
            <v>audio</v>
          </cell>
          <cell r="D283" t="str">
            <v>tennis</v>
          </cell>
        </row>
        <row r="284">
          <cell r="A284">
            <v>283</v>
          </cell>
          <cell r="B284" t="str">
            <v>ecbba40a-93f2-470a-b565-938f61f527a7</v>
          </cell>
          <cell r="C284" t="str">
            <v>audio</v>
          </cell>
          <cell r="D284" t="str">
            <v>public speaking</v>
          </cell>
        </row>
        <row r="285">
          <cell r="A285">
            <v>284</v>
          </cell>
          <cell r="B285" t="str">
            <v>05805658-8744-4cc4-825d-cbfed0ecea7c</v>
          </cell>
          <cell r="C285" t="str">
            <v>photo</v>
          </cell>
          <cell r="D285" t="str">
            <v>technology</v>
          </cell>
        </row>
        <row r="286">
          <cell r="A286">
            <v>285</v>
          </cell>
          <cell r="B286" t="str">
            <v>962e5969-cd65-4670-a2ae-b0266908426b</v>
          </cell>
          <cell r="C286" t="str">
            <v>GIF</v>
          </cell>
          <cell r="D286" t="str">
            <v>studying</v>
          </cell>
        </row>
        <row r="287">
          <cell r="A287">
            <v>286</v>
          </cell>
          <cell r="B287" t="str">
            <v>6fc7f722-0a93-4420-8376-09d6536ecef8</v>
          </cell>
          <cell r="C287" t="str">
            <v>GIF</v>
          </cell>
          <cell r="D287" t="str">
            <v>fitness</v>
          </cell>
        </row>
        <row r="288">
          <cell r="A288">
            <v>287</v>
          </cell>
          <cell r="B288" t="str">
            <v>1601a6f1-4b94-44ed-b9a1-6f64a1a82e9a</v>
          </cell>
          <cell r="C288" t="str">
            <v>GIF</v>
          </cell>
          <cell r="D288" t="str">
            <v>fitness</v>
          </cell>
        </row>
        <row r="289">
          <cell r="A289">
            <v>288</v>
          </cell>
          <cell r="B289" t="str">
            <v>e611ee64-7ada-428d-aa37-94c8c0782a91</v>
          </cell>
          <cell r="C289" t="str">
            <v>GIF</v>
          </cell>
          <cell r="D289" t="str">
            <v>cooking</v>
          </cell>
        </row>
        <row r="290">
          <cell r="A290">
            <v>289</v>
          </cell>
          <cell r="B290" t="str">
            <v>e96d9fcb-b5be-4382-b809-6315dbe6f89a</v>
          </cell>
          <cell r="C290" t="str">
            <v>photo</v>
          </cell>
          <cell r="D290" t="str">
            <v>tennis</v>
          </cell>
        </row>
        <row r="291">
          <cell r="A291">
            <v>290</v>
          </cell>
          <cell r="B291" t="str">
            <v>a7a7c909-15cb-4719-835b-cc9f835feb50</v>
          </cell>
          <cell r="C291" t="str">
            <v>GIF</v>
          </cell>
          <cell r="D291" t="str">
            <v>animals</v>
          </cell>
        </row>
        <row r="292">
          <cell r="A292">
            <v>291</v>
          </cell>
          <cell r="B292" t="str">
            <v>77099957-1551-435e-b386-704d8b91a46e</v>
          </cell>
          <cell r="C292" t="str">
            <v>audio</v>
          </cell>
          <cell r="D292" t="str">
            <v>cooking</v>
          </cell>
        </row>
        <row r="293">
          <cell r="A293">
            <v>292</v>
          </cell>
          <cell r="B293" t="str">
            <v>760e026f-8373-4aa4-acb5-03eb102fc733</v>
          </cell>
          <cell r="C293" t="str">
            <v>audio</v>
          </cell>
          <cell r="D293" t="str">
            <v>food</v>
          </cell>
        </row>
        <row r="294">
          <cell r="A294">
            <v>293</v>
          </cell>
          <cell r="B294" t="str">
            <v>5c7fa152-9628-471d-b715-84e15c4b5d38</v>
          </cell>
          <cell r="C294" t="str">
            <v>audio</v>
          </cell>
          <cell r="D294" t="str">
            <v>tennis</v>
          </cell>
        </row>
        <row r="295">
          <cell r="A295">
            <v>294</v>
          </cell>
          <cell r="B295" t="str">
            <v>25948d39-4549-4ead-be71-6a571bd56fe1</v>
          </cell>
          <cell r="C295" t="str">
            <v>audio</v>
          </cell>
          <cell r="D295" t="str">
            <v>science</v>
          </cell>
        </row>
        <row r="296">
          <cell r="A296">
            <v>295</v>
          </cell>
          <cell r="B296" t="str">
            <v>d03efe68-5986-48c4-8767-93b8f5881004</v>
          </cell>
          <cell r="C296" t="str">
            <v>GIF</v>
          </cell>
          <cell r="D296" t="str">
            <v>animals</v>
          </cell>
        </row>
        <row r="297">
          <cell r="A297">
            <v>296</v>
          </cell>
          <cell r="B297" t="str">
            <v>678dd299-afc6-4e35-890d-38a016cfdeff</v>
          </cell>
          <cell r="C297" t="str">
            <v>video</v>
          </cell>
          <cell r="D297" t="str">
            <v>public speaking</v>
          </cell>
        </row>
        <row r="298">
          <cell r="A298">
            <v>297</v>
          </cell>
          <cell r="B298" t="str">
            <v>4bdd31e0-2f59-4262-bcbe-546678a3d203</v>
          </cell>
          <cell r="C298" t="str">
            <v>photo</v>
          </cell>
          <cell r="D298" t="str">
            <v>healthy eating</v>
          </cell>
        </row>
        <row r="299">
          <cell r="A299">
            <v>298</v>
          </cell>
          <cell r="B299" t="str">
            <v>11b96207-c1c5-4083-948d-2942684aae0d</v>
          </cell>
          <cell r="C299" t="str">
            <v>photo</v>
          </cell>
          <cell r="D299" t="str">
            <v>studying</v>
          </cell>
        </row>
        <row r="300">
          <cell r="A300">
            <v>299</v>
          </cell>
          <cell r="B300" t="str">
            <v>51a26a10-6973-4882-aa88-98b53978ce01</v>
          </cell>
          <cell r="C300" t="str">
            <v>audio</v>
          </cell>
          <cell r="D300" t="str">
            <v>veganism</v>
          </cell>
        </row>
        <row r="301">
          <cell r="A301">
            <v>300</v>
          </cell>
          <cell r="B301" t="str">
            <v>693b5f91-52b1-4464-916c-91adccbec996</v>
          </cell>
          <cell r="C301" t="str">
            <v>photo</v>
          </cell>
          <cell r="D301" t="str">
            <v>culture</v>
          </cell>
        </row>
        <row r="302">
          <cell r="A302">
            <v>301</v>
          </cell>
          <cell r="B302" t="str">
            <v>4898f7e1-1431-4e9c-a444-dbea02d58f85</v>
          </cell>
          <cell r="C302" t="str">
            <v>GIF</v>
          </cell>
          <cell r="D302" t="str">
            <v>food</v>
          </cell>
        </row>
        <row r="303">
          <cell r="A303">
            <v>302</v>
          </cell>
          <cell r="B303" t="str">
            <v>8ea001b0-f13b-420f-b0f2-0cc35bdcd152</v>
          </cell>
          <cell r="C303" t="str">
            <v>video</v>
          </cell>
          <cell r="D303" t="str">
            <v>studying</v>
          </cell>
        </row>
        <row r="304">
          <cell r="A304">
            <v>303</v>
          </cell>
          <cell r="B304" t="str">
            <v>42afb980-6f27-40d3-962e-bff8eada090f</v>
          </cell>
          <cell r="C304" t="str">
            <v>GIF</v>
          </cell>
          <cell r="D304" t="str">
            <v>culture</v>
          </cell>
        </row>
        <row r="305">
          <cell r="A305">
            <v>304</v>
          </cell>
          <cell r="B305" t="str">
            <v>70a9e79f-ca7b-48e1-b521-c1d16cb2e36d</v>
          </cell>
          <cell r="C305" t="str">
            <v>GIF</v>
          </cell>
          <cell r="D305" t="str">
            <v>education</v>
          </cell>
        </row>
        <row r="306">
          <cell r="A306">
            <v>305</v>
          </cell>
          <cell r="B306" t="str">
            <v>7dfe344f-172b-4d1d-a9a5-d63e7a097642</v>
          </cell>
          <cell r="C306" t="str">
            <v>GIF</v>
          </cell>
          <cell r="D306" t="str">
            <v>culture</v>
          </cell>
        </row>
        <row r="307">
          <cell r="A307">
            <v>306</v>
          </cell>
          <cell r="B307" t="str">
            <v>581634a6-14c7-4c0a-8c7f-34238e58cf6a</v>
          </cell>
          <cell r="C307" t="str">
            <v>GIF</v>
          </cell>
          <cell r="D307" t="str">
            <v>veganism</v>
          </cell>
        </row>
        <row r="308">
          <cell r="A308">
            <v>307</v>
          </cell>
          <cell r="B308" t="str">
            <v>1e773c55-ec7e-47f2-916d-98d0b778a048</v>
          </cell>
          <cell r="C308" t="str">
            <v>photo</v>
          </cell>
          <cell r="D308" t="str">
            <v>food</v>
          </cell>
        </row>
        <row r="309">
          <cell r="A309">
            <v>308</v>
          </cell>
          <cell r="B309" t="str">
            <v>c63235b6-aad7-42ff-96ba-978e47a6c5fc</v>
          </cell>
          <cell r="C309" t="str">
            <v>GIF</v>
          </cell>
          <cell r="D309" t="str">
            <v>tennis</v>
          </cell>
        </row>
        <row r="310">
          <cell r="A310">
            <v>309</v>
          </cell>
          <cell r="B310" t="str">
            <v>194f1ad7-43bf-4cdd-a01b-e6947df47403</v>
          </cell>
          <cell r="C310" t="str">
            <v>GIF</v>
          </cell>
          <cell r="D310" t="str">
            <v>tennis</v>
          </cell>
        </row>
        <row r="311">
          <cell r="A311">
            <v>310</v>
          </cell>
          <cell r="B311" t="str">
            <v>85e013ce-3474-4c9a-a4ea-7b726a29baae</v>
          </cell>
          <cell r="C311" t="str">
            <v>GIF</v>
          </cell>
          <cell r="D311" t="str">
            <v>animals</v>
          </cell>
        </row>
        <row r="312">
          <cell r="A312">
            <v>311</v>
          </cell>
          <cell r="B312" t="str">
            <v>212b7926-c743-45d9-85f2-63e0e8f85208</v>
          </cell>
          <cell r="C312" t="str">
            <v>photo</v>
          </cell>
          <cell r="D312" t="str">
            <v>dogs</v>
          </cell>
        </row>
        <row r="313">
          <cell r="A313">
            <v>312</v>
          </cell>
          <cell r="B313" t="str">
            <v>cb14a57b-9a8e-4694-9516-5a7d2ec41438</v>
          </cell>
          <cell r="C313" t="str">
            <v>GIF</v>
          </cell>
          <cell r="D313" t="str">
            <v>soccer</v>
          </cell>
        </row>
        <row r="314">
          <cell r="A314">
            <v>313</v>
          </cell>
          <cell r="B314" t="str">
            <v>f5d6cb3a-923b-45fb-857a-7250b679625e</v>
          </cell>
          <cell r="C314" t="str">
            <v>video</v>
          </cell>
          <cell r="D314" t="str">
            <v>travel</v>
          </cell>
        </row>
        <row r="315">
          <cell r="A315">
            <v>314</v>
          </cell>
          <cell r="B315" t="str">
            <v>9a5951a5-a36f-404e-a746-f6023c160fc0</v>
          </cell>
          <cell r="C315" t="str">
            <v>GIF</v>
          </cell>
          <cell r="D315" t="str">
            <v>science</v>
          </cell>
        </row>
        <row r="316">
          <cell r="A316">
            <v>315</v>
          </cell>
          <cell r="B316" t="str">
            <v>26ea4466-0d88-482a-afab-e502beb4a316</v>
          </cell>
          <cell r="C316" t="str">
            <v>video</v>
          </cell>
          <cell r="D316" t="str">
            <v>Fitness</v>
          </cell>
        </row>
        <row r="317">
          <cell r="A317">
            <v>316</v>
          </cell>
          <cell r="B317" t="str">
            <v>9ee8836d-af4b-46ad-8869-4e0b1dedff7d</v>
          </cell>
          <cell r="C317" t="str">
            <v>audio</v>
          </cell>
          <cell r="D317" t="str">
            <v>tennis</v>
          </cell>
        </row>
        <row r="318">
          <cell r="A318">
            <v>317</v>
          </cell>
          <cell r="B318" t="str">
            <v>b81f446e-be9b-4fff-8faf-7732c6306c75</v>
          </cell>
          <cell r="C318" t="str">
            <v>audio</v>
          </cell>
          <cell r="D318" t="str">
            <v>cooking</v>
          </cell>
        </row>
        <row r="319">
          <cell r="A319">
            <v>318</v>
          </cell>
          <cell r="B319" t="str">
            <v>d72ea14e-16fb-4e2d-acf1-59a29dfa21df</v>
          </cell>
          <cell r="C319" t="str">
            <v>audio</v>
          </cell>
          <cell r="D319" t="str">
            <v>public speaking</v>
          </cell>
        </row>
        <row r="320">
          <cell r="A320">
            <v>319</v>
          </cell>
          <cell r="B320" t="str">
            <v>a059c110-6fab-4a4f-9482-eaf2c269911e</v>
          </cell>
          <cell r="C320" t="str">
            <v>GIF</v>
          </cell>
          <cell r="D320" t="str">
            <v>food</v>
          </cell>
        </row>
        <row r="321">
          <cell r="A321">
            <v>320</v>
          </cell>
          <cell r="B321" t="str">
            <v>b90bb1f2-9dbf-4802-a0e2-103dac50d272</v>
          </cell>
          <cell r="C321" t="str">
            <v>video</v>
          </cell>
          <cell r="D321" t="str">
            <v>fitness</v>
          </cell>
        </row>
        <row r="322">
          <cell r="A322">
            <v>321</v>
          </cell>
          <cell r="B322" t="str">
            <v>e501d99e-9e52-4c26-b33a-edba700be4e7</v>
          </cell>
          <cell r="C322" t="str">
            <v>GIF</v>
          </cell>
          <cell r="D322" t="str">
            <v>cooking</v>
          </cell>
        </row>
        <row r="323">
          <cell r="A323">
            <v>322</v>
          </cell>
          <cell r="B323" t="str">
            <v>31f3802a-fe3d-441c-8732-102bd39f6db5</v>
          </cell>
          <cell r="C323" t="str">
            <v>audio</v>
          </cell>
          <cell r="D323" t="str">
            <v>science</v>
          </cell>
        </row>
        <row r="324">
          <cell r="A324">
            <v>323</v>
          </cell>
          <cell r="B324" t="str">
            <v>4b582733-141e-488f-8d02-3c4b149815a5</v>
          </cell>
          <cell r="C324" t="str">
            <v>photo</v>
          </cell>
          <cell r="D324" t="str">
            <v>fitness</v>
          </cell>
        </row>
        <row r="325">
          <cell r="A325">
            <v>324</v>
          </cell>
          <cell r="B325" t="str">
            <v>4e659bd8-44b6-41a3-893c-c528474a29c9</v>
          </cell>
          <cell r="C325" t="str">
            <v>video</v>
          </cell>
          <cell r="D325" t="str">
            <v>education</v>
          </cell>
        </row>
        <row r="326">
          <cell r="A326">
            <v>325</v>
          </cell>
          <cell r="B326" t="str">
            <v>8866b759-c55c-4fd3-9753-8a69265c481e</v>
          </cell>
          <cell r="C326" t="str">
            <v>video</v>
          </cell>
          <cell r="D326" t="str">
            <v>science</v>
          </cell>
        </row>
        <row r="327">
          <cell r="A327">
            <v>326</v>
          </cell>
          <cell r="B327" t="str">
            <v>915505a1-6d75-4894-8200-0f088c19431b</v>
          </cell>
          <cell r="C327" t="str">
            <v>video</v>
          </cell>
          <cell r="D327" t="str">
            <v>cooking</v>
          </cell>
        </row>
        <row r="328">
          <cell r="A328">
            <v>327</v>
          </cell>
          <cell r="B328" t="str">
            <v>eec5dae8-e4d0-4b15-80a9-ac55352cb5ca</v>
          </cell>
          <cell r="C328" t="str">
            <v>GIF</v>
          </cell>
          <cell r="D328" t="str">
            <v>cooking</v>
          </cell>
        </row>
        <row r="329">
          <cell r="A329">
            <v>328</v>
          </cell>
          <cell r="B329" t="str">
            <v>3ce1063a-2277-4285-97b0-9bd53a941cd7</v>
          </cell>
          <cell r="C329" t="str">
            <v>GIF</v>
          </cell>
          <cell r="D329" t="str">
            <v>travel</v>
          </cell>
        </row>
        <row r="330">
          <cell r="A330">
            <v>329</v>
          </cell>
          <cell r="B330" t="str">
            <v>42d062ec-2107-4fbe-9a77-2e00c67a7d63</v>
          </cell>
          <cell r="C330" t="str">
            <v>GIF</v>
          </cell>
          <cell r="D330" t="str">
            <v>culture</v>
          </cell>
        </row>
        <row r="331">
          <cell r="A331">
            <v>330</v>
          </cell>
          <cell r="B331" t="str">
            <v>1089b539-bbb6-4ef7-ba3e-a15af2bc5f42</v>
          </cell>
          <cell r="C331" t="str">
            <v>photo</v>
          </cell>
          <cell r="D331" t="str">
            <v>food</v>
          </cell>
        </row>
        <row r="332">
          <cell r="A332">
            <v>331</v>
          </cell>
          <cell r="B332" t="str">
            <v>2d10f5b0-c590-429f-8b68-52c239617d26</v>
          </cell>
          <cell r="C332" t="str">
            <v>GIF</v>
          </cell>
          <cell r="D332" t="str">
            <v>technology</v>
          </cell>
        </row>
        <row r="333">
          <cell r="A333">
            <v>332</v>
          </cell>
          <cell r="B333" t="str">
            <v>e75a100d-18a9-47a5-9554-1843ed350dc9</v>
          </cell>
          <cell r="C333" t="str">
            <v>audio</v>
          </cell>
          <cell r="D333" t="str">
            <v>cooking</v>
          </cell>
        </row>
        <row r="334">
          <cell r="A334">
            <v>333</v>
          </cell>
          <cell r="B334" t="str">
            <v>cb0bd265-610e-4d5f-bc00-1732f58562dc</v>
          </cell>
          <cell r="C334" t="str">
            <v>GIF</v>
          </cell>
          <cell r="D334" t="str">
            <v>science</v>
          </cell>
        </row>
        <row r="335">
          <cell r="A335">
            <v>334</v>
          </cell>
          <cell r="B335" t="str">
            <v>b2344491-76af-4b2c-b569-e9af85298b30</v>
          </cell>
          <cell r="C335" t="str">
            <v>video</v>
          </cell>
          <cell r="D335" t="str">
            <v>culture</v>
          </cell>
        </row>
        <row r="336">
          <cell r="A336">
            <v>335</v>
          </cell>
          <cell r="B336" t="str">
            <v>178f85a7-c2d1-4127-94d2-30adf96ae7fd</v>
          </cell>
          <cell r="C336" t="str">
            <v>photo</v>
          </cell>
          <cell r="D336" t="str">
            <v>science</v>
          </cell>
        </row>
        <row r="337">
          <cell r="A337">
            <v>336</v>
          </cell>
          <cell r="B337" t="str">
            <v>89cf06bc-e921-4cfd-bd16-d071757d90a2</v>
          </cell>
          <cell r="C337" t="str">
            <v>video</v>
          </cell>
          <cell r="D337" t="str">
            <v>animals</v>
          </cell>
        </row>
        <row r="338">
          <cell r="A338">
            <v>337</v>
          </cell>
          <cell r="B338" t="str">
            <v>a39e8a86-63e3-4dcc-8561-4a0b7006df53</v>
          </cell>
          <cell r="C338" t="str">
            <v>video</v>
          </cell>
          <cell r="D338" t="str">
            <v>technology</v>
          </cell>
        </row>
        <row r="339">
          <cell r="A339">
            <v>338</v>
          </cell>
          <cell r="B339" t="str">
            <v>16fb5dcb-4349-4831-acf2-8c116ad7dae5</v>
          </cell>
          <cell r="C339" t="str">
            <v>audio</v>
          </cell>
          <cell r="D339" t="str">
            <v>technology</v>
          </cell>
        </row>
        <row r="340">
          <cell r="A340">
            <v>339</v>
          </cell>
          <cell r="B340" t="str">
            <v>0d5eb9fd-879d-4716-aebc-840f7b1b7e9f</v>
          </cell>
          <cell r="C340" t="str">
            <v>GIF</v>
          </cell>
          <cell r="D340" t="str">
            <v>dogs</v>
          </cell>
        </row>
        <row r="341">
          <cell r="A341">
            <v>340</v>
          </cell>
          <cell r="B341" t="str">
            <v>e4827a5c-c604-4aad-b7ed-b396b3601b74</v>
          </cell>
          <cell r="C341" t="str">
            <v>photo</v>
          </cell>
          <cell r="D341" t="str">
            <v>education</v>
          </cell>
        </row>
        <row r="342">
          <cell r="A342">
            <v>341</v>
          </cell>
          <cell r="B342" t="str">
            <v>abecd821-ad3d-43b0-a550-aadd9d267072</v>
          </cell>
          <cell r="C342" t="str">
            <v>video</v>
          </cell>
          <cell r="D342" t="str">
            <v>tennis</v>
          </cell>
        </row>
        <row r="343">
          <cell r="A343">
            <v>342</v>
          </cell>
          <cell r="B343" t="str">
            <v>0289b7bc-bc95-4f1d-83fe-9ca662194158</v>
          </cell>
          <cell r="C343" t="str">
            <v>audio</v>
          </cell>
          <cell r="D343" t="str">
            <v>tennis</v>
          </cell>
        </row>
        <row r="344">
          <cell r="A344">
            <v>343</v>
          </cell>
          <cell r="B344" t="str">
            <v>3a7b85dd-717e-4460-8144-498fdbc9380c</v>
          </cell>
          <cell r="C344" t="str">
            <v>video</v>
          </cell>
          <cell r="D344" t="str">
            <v>education</v>
          </cell>
        </row>
        <row r="345">
          <cell r="A345">
            <v>344</v>
          </cell>
          <cell r="B345" t="str">
            <v>03e51c25-cba9-471b-b627-f15550b83fca</v>
          </cell>
          <cell r="C345" t="str">
            <v>GIF</v>
          </cell>
          <cell r="D345" t="str">
            <v>veganism</v>
          </cell>
        </row>
        <row r="346">
          <cell r="A346">
            <v>345</v>
          </cell>
          <cell r="B346" t="str">
            <v>daeddfcc-c030-4674-8317-56a23ab81799</v>
          </cell>
          <cell r="C346" t="str">
            <v>audio</v>
          </cell>
          <cell r="D346" t="str">
            <v>animals</v>
          </cell>
        </row>
        <row r="347">
          <cell r="A347">
            <v>346</v>
          </cell>
          <cell r="B347" t="str">
            <v>71246f1e-0b64-4922-a6ae-c86c446837be</v>
          </cell>
          <cell r="C347" t="str">
            <v>video</v>
          </cell>
          <cell r="D347" t="str">
            <v>healthy eating</v>
          </cell>
        </row>
        <row r="348">
          <cell r="A348">
            <v>347</v>
          </cell>
          <cell r="B348" t="str">
            <v>41bc0418-db4b-48b4-ada6-18eda999cd25</v>
          </cell>
          <cell r="C348" t="str">
            <v>video</v>
          </cell>
          <cell r="D348" t="str">
            <v>travel</v>
          </cell>
        </row>
        <row r="349">
          <cell r="A349">
            <v>348</v>
          </cell>
          <cell r="B349" t="str">
            <v>31d142d9-4557-4613-bce5-cfe63cd0a3cf</v>
          </cell>
          <cell r="C349" t="str">
            <v>photo</v>
          </cell>
          <cell r="D349" t="str">
            <v>soccer</v>
          </cell>
        </row>
        <row r="350">
          <cell r="A350">
            <v>349</v>
          </cell>
          <cell r="B350" t="str">
            <v>77f0131d-a06e-40d6-8f6d-a64c0491d1b5</v>
          </cell>
          <cell r="C350" t="str">
            <v>audio</v>
          </cell>
          <cell r="D350" t="str">
            <v>healthy eating</v>
          </cell>
        </row>
        <row r="351">
          <cell r="A351">
            <v>350</v>
          </cell>
          <cell r="B351" t="str">
            <v>ad5ddd13-b8ea-4174-ad71-da1663c7f959</v>
          </cell>
          <cell r="C351" t="str">
            <v>video</v>
          </cell>
          <cell r="D351" t="str">
            <v>Technology</v>
          </cell>
        </row>
        <row r="352">
          <cell r="A352">
            <v>351</v>
          </cell>
          <cell r="B352" t="str">
            <v>447954af-c2c0-4546-881c-3ba1cb104209</v>
          </cell>
          <cell r="C352" t="str">
            <v>audio</v>
          </cell>
          <cell r="D352" t="str">
            <v>tennis</v>
          </cell>
        </row>
        <row r="353">
          <cell r="A353">
            <v>352</v>
          </cell>
          <cell r="B353" t="str">
            <v>a8d3e5b8-7838-477c-82ce-4c90029e56ce</v>
          </cell>
          <cell r="C353" t="str">
            <v>photo</v>
          </cell>
          <cell r="D353" t="str">
            <v>public speaking</v>
          </cell>
        </row>
        <row r="354">
          <cell r="A354">
            <v>353</v>
          </cell>
          <cell r="B354" t="str">
            <v>a412c4fa-42c9-4bd8-a2d7-1ad1dcbe9615</v>
          </cell>
          <cell r="C354" t="str">
            <v>video</v>
          </cell>
          <cell r="D354" t="str">
            <v>dogs</v>
          </cell>
        </row>
        <row r="355">
          <cell r="A355">
            <v>354</v>
          </cell>
          <cell r="B355" t="str">
            <v>3b436c19-72fe-429a-80dd-88d24ef549d1</v>
          </cell>
          <cell r="C355" t="str">
            <v>video</v>
          </cell>
          <cell r="D355" t="str">
            <v>soccer</v>
          </cell>
        </row>
        <row r="356">
          <cell r="A356">
            <v>355</v>
          </cell>
          <cell r="B356" t="str">
            <v>0c042b6c-725e-4591-a666-cf32c5ec7cc8</v>
          </cell>
          <cell r="C356" t="str">
            <v>audio</v>
          </cell>
          <cell r="D356" t="str">
            <v>public speaking</v>
          </cell>
        </row>
        <row r="357">
          <cell r="A357">
            <v>356</v>
          </cell>
          <cell r="B357" t="str">
            <v>dfdf6d34-e60b-4d21-9973-4bf07769be78</v>
          </cell>
          <cell r="C357" t="str">
            <v>photo</v>
          </cell>
          <cell r="D357" t="str">
            <v>public speaking</v>
          </cell>
        </row>
        <row r="358">
          <cell r="A358">
            <v>357</v>
          </cell>
          <cell r="B358" t="str">
            <v>cebae43b-4f77-4689-86e0-66fb107d5eef</v>
          </cell>
          <cell r="C358" t="str">
            <v>GIF</v>
          </cell>
          <cell r="D358" t="str">
            <v>culture</v>
          </cell>
        </row>
        <row r="359">
          <cell r="A359">
            <v>358</v>
          </cell>
          <cell r="B359" t="str">
            <v>7e2e14e2-79eb-41d0-8d5f-eba20460f049</v>
          </cell>
          <cell r="C359" t="str">
            <v>photo</v>
          </cell>
          <cell r="D359" t="str">
            <v>dogs</v>
          </cell>
        </row>
        <row r="360">
          <cell r="A360">
            <v>359</v>
          </cell>
          <cell r="B360" t="str">
            <v>34cb120b-853b-4788-8978-a3544449136b</v>
          </cell>
          <cell r="C360" t="str">
            <v>photo</v>
          </cell>
          <cell r="D360" t="str">
            <v>food</v>
          </cell>
        </row>
        <row r="361">
          <cell r="A361">
            <v>360</v>
          </cell>
          <cell r="B361" t="str">
            <v>e4fd43f5-c0cb-47cd-bc41-1e07a8081323</v>
          </cell>
          <cell r="C361" t="str">
            <v>GIF</v>
          </cell>
          <cell r="D361" t="str">
            <v>soccer</v>
          </cell>
        </row>
        <row r="362">
          <cell r="A362">
            <v>361</v>
          </cell>
          <cell r="B362" t="str">
            <v>e4306fd4-391c-4016-8b5f-98594bb647a0</v>
          </cell>
          <cell r="C362" t="str">
            <v>audio</v>
          </cell>
          <cell r="D362" t="str">
            <v>healthy eating</v>
          </cell>
        </row>
        <row r="363">
          <cell r="A363">
            <v>362</v>
          </cell>
          <cell r="B363" t="str">
            <v>697af362-e84b-4429-b4ea-4123c6ab44ba</v>
          </cell>
          <cell r="C363" t="str">
            <v>video</v>
          </cell>
          <cell r="D363" t="str">
            <v>science</v>
          </cell>
        </row>
        <row r="364">
          <cell r="A364">
            <v>363</v>
          </cell>
          <cell r="B364" t="str">
            <v>8f640e2f-27bc-46cc-a43a-f750e357fc35</v>
          </cell>
          <cell r="C364" t="str">
            <v>video</v>
          </cell>
          <cell r="D364" t="str">
            <v>soccer</v>
          </cell>
        </row>
        <row r="365">
          <cell r="A365">
            <v>364</v>
          </cell>
          <cell r="B365" t="str">
            <v>f2143553-d9cd-4d8d-8276-98557a0054af</v>
          </cell>
          <cell r="C365" t="str">
            <v>photo</v>
          </cell>
          <cell r="D365" t="str">
            <v>cooking</v>
          </cell>
        </row>
        <row r="366">
          <cell r="A366">
            <v>365</v>
          </cell>
          <cell r="B366" t="str">
            <v>f4c8e6bb-e282-41f3-a000-bbabae7dbf04</v>
          </cell>
          <cell r="C366" t="str">
            <v>audio</v>
          </cell>
          <cell r="D366" t="str">
            <v>technology</v>
          </cell>
        </row>
        <row r="367">
          <cell r="A367">
            <v>366</v>
          </cell>
          <cell r="B367" t="str">
            <v>ad8bc9be-50a3-491a-b240-49b8f573238e</v>
          </cell>
          <cell r="C367" t="str">
            <v>GIF</v>
          </cell>
          <cell r="D367" t="str">
            <v>soccer</v>
          </cell>
        </row>
        <row r="368">
          <cell r="A368">
            <v>367</v>
          </cell>
          <cell r="B368" t="str">
            <v>54acd843-1e09-4b30-a80a-b9e0295ff269</v>
          </cell>
          <cell r="C368" t="str">
            <v>GIF</v>
          </cell>
          <cell r="D368" t="str">
            <v>tennis</v>
          </cell>
        </row>
        <row r="369">
          <cell r="A369">
            <v>368</v>
          </cell>
          <cell r="B369" t="str">
            <v>972b6e82-421f-43f6-905c-2168933de18f</v>
          </cell>
          <cell r="C369" t="str">
            <v>video</v>
          </cell>
          <cell r="D369" t="str">
            <v>animals</v>
          </cell>
        </row>
        <row r="370">
          <cell r="A370">
            <v>369</v>
          </cell>
          <cell r="B370" t="str">
            <v>f6c9e663-620c-4d18-9494-7eea83fbf4b7</v>
          </cell>
          <cell r="C370" t="str">
            <v>audio</v>
          </cell>
          <cell r="D370" t="str">
            <v>animals</v>
          </cell>
        </row>
        <row r="371">
          <cell r="A371">
            <v>370</v>
          </cell>
          <cell r="B371" t="str">
            <v>78c7c5a7-5de4-469e-8460-49e8e491bde6</v>
          </cell>
          <cell r="C371" t="str">
            <v>GIF</v>
          </cell>
          <cell r="D371" t="str">
            <v>public speaking</v>
          </cell>
        </row>
        <row r="372">
          <cell r="A372">
            <v>371</v>
          </cell>
          <cell r="B372" t="str">
            <v>d75016e9-9817-47e7-a2f9-dbfae392d3d6</v>
          </cell>
          <cell r="C372" t="str">
            <v>GIF</v>
          </cell>
          <cell r="D372" t="str">
            <v>culture</v>
          </cell>
        </row>
        <row r="373">
          <cell r="A373">
            <v>372</v>
          </cell>
          <cell r="B373" t="str">
            <v>567ddaca-f9aa-4e53-b9b7-b745a1ac0c95</v>
          </cell>
          <cell r="C373" t="str">
            <v>video</v>
          </cell>
          <cell r="D373" t="str">
            <v>culture</v>
          </cell>
        </row>
        <row r="374">
          <cell r="A374">
            <v>373</v>
          </cell>
          <cell r="B374" t="str">
            <v>46bd9a52-6547-457f-87fa-0e434e5bc61c</v>
          </cell>
          <cell r="C374" t="str">
            <v>photo</v>
          </cell>
          <cell r="D374" t="str">
            <v>fitness</v>
          </cell>
        </row>
        <row r="375">
          <cell r="A375">
            <v>374</v>
          </cell>
          <cell r="B375" t="str">
            <v>bc1f22da-d7b2-49d8-a6f1-1132776b4b18</v>
          </cell>
          <cell r="C375" t="str">
            <v>photo</v>
          </cell>
          <cell r="D375" t="str">
            <v>culture</v>
          </cell>
        </row>
        <row r="376">
          <cell r="A376">
            <v>375</v>
          </cell>
          <cell r="B376" t="str">
            <v>501b2f88-999b-4ad9-b2f5-4b9c36a31259</v>
          </cell>
          <cell r="C376" t="str">
            <v>photo</v>
          </cell>
          <cell r="D376" t="str">
            <v>cooking</v>
          </cell>
        </row>
        <row r="377">
          <cell r="A377">
            <v>376</v>
          </cell>
          <cell r="B377" t="str">
            <v>df15da28-c038-4d0c-a63a-eac77f650ee3</v>
          </cell>
          <cell r="C377" t="str">
            <v>audio</v>
          </cell>
          <cell r="D377" t="str">
            <v>tennis</v>
          </cell>
        </row>
        <row r="378">
          <cell r="A378">
            <v>377</v>
          </cell>
          <cell r="B378" t="str">
            <v>0da2523f-acc4-4687-9844-45eaa5e90c65</v>
          </cell>
          <cell r="C378" t="str">
            <v>video</v>
          </cell>
          <cell r="D378" t="str">
            <v>technology</v>
          </cell>
        </row>
        <row r="379">
          <cell r="A379">
            <v>378</v>
          </cell>
          <cell r="B379" t="str">
            <v>bc9cc9ed-3e90-4fef-a1e8-d54b31e88f30</v>
          </cell>
          <cell r="C379" t="str">
            <v>photo</v>
          </cell>
          <cell r="D379" t="str">
            <v>healthy eating</v>
          </cell>
        </row>
        <row r="380">
          <cell r="A380">
            <v>379</v>
          </cell>
          <cell r="B380" t="str">
            <v>b6ecb09e-a706-4589-bb75-70cb1cc590eb</v>
          </cell>
          <cell r="C380" t="str">
            <v>photo</v>
          </cell>
          <cell r="D380" t="str">
            <v>culture</v>
          </cell>
        </row>
        <row r="381">
          <cell r="A381">
            <v>380</v>
          </cell>
          <cell r="B381" t="str">
            <v>23a1f257-2f17-4e67-aec1-626c77d73216</v>
          </cell>
          <cell r="C381" t="str">
            <v>GIF</v>
          </cell>
          <cell r="D381" t="str">
            <v>studying</v>
          </cell>
        </row>
        <row r="382">
          <cell r="A382">
            <v>381</v>
          </cell>
          <cell r="B382" t="str">
            <v>02ba5af1-784a-44cc-ae3a-14833c4a2237</v>
          </cell>
          <cell r="C382" t="str">
            <v>video</v>
          </cell>
          <cell r="D382" t="str">
            <v>healthy eating</v>
          </cell>
        </row>
        <row r="383">
          <cell r="A383">
            <v>382</v>
          </cell>
          <cell r="B383" t="str">
            <v>c84f903e-32ae-4ce1-b66b-d876439fccf5</v>
          </cell>
          <cell r="C383" t="str">
            <v>audio</v>
          </cell>
          <cell r="D383" t="str">
            <v>healthy eating</v>
          </cell>
        </row>
        <row r="384">
          <cell r="A384">
            <v>383</v>
          </cell>
          <cell r="B384" t="str">
            <v>86f4e4df-636a-48f5-bb66-03ea4fd00214</v>
          </cell>
          <cell r="C384" t="str">
            <v>photo</v>
          </cell>
          <cell r="D384" t="str">
            <v>veganism</v>
          </cell>
        </row>
        <row r="385">
          <cell r="A385">
            <v>384</v>
          </cell>
          <cell r="B385" t="str">
            <v>f04de5da-e42f-4d89-a79a-3dff16f7d422</v>
          </cell>
          <cell r="C385" t="str">
            <v>video</v>
          </cell>
          <cell r="D385" t="str">
            <v>studying</v>
          </cell>
        </row>
        <row r="386">
          <cell r="A386">
            <v>385</v>
          </cell>
          <cell r="B386" t="str">
            <v>b27bfcfe-64df-499e-b60f-f93d2200c589</v>
          </cell>
          <cell r="C386" t="str">
            <v>video</v>
          </cell>
          <cell r="D386" t="str">
            <v>Soccer</v>
          </cell>
        </row>
        <row r="387">
          <cell r="A387">
            <v>386</v>
          </cell>
          <cell r="B387" t="str">
            <v>91f7585b-c756-475b-9f21-877d7c48b579</v>
          </cell>
          <cell r="C387" t="str">
            <v>photo</v>
          </cell>
          <cell r="D387" t="str">
            <v>soccer</v>
          </cell>
        </row>
        <row r="388">
          <cell r="A388">
            <v>387</v>
          </cell>
          <cell r="B388" t="str">
            <v>9a2c328f-16aa-490c-8ca2-c7deaa90db3f</v>
          </cell>
          <cell r="C388" t="str">
            <v>photo</v>
          </cell>
          <cell r="D388" t="str">
            <v>culture</v>
          </cell>
        </row>
        <row r="389">
          <cell r="A389">
            <v>388</v>
          </cell>
          <cell r="B389" t="str">
            <v>800f467b-53a3-4d20-9342-51fe4fa36ebb</v>
          </cell>
          <cell r="C389" t="str">
            <v>GIF</v>
          </cell>
          <cell r="D389" t="str">
            <v>food</v>
          </cell>
        </row>
        <row r="390">
          <cell r="A390">
            <v>389</v>
          </cell>
          <cell r="B390" t="str">
            <v>b07a2298-7c03-49b3-a0a6-c65333847598</v>
          </cell>
          <cell r="C390" t="str">
            <v>GIF</v>
          </cell>
          <cell r="D390" t="str">
            <v>culture</v>
          </cell>
        </row>
        <row r="391">
          <cell r="A391">
            <v>390</v>
          </cell>
          <cell r="B391" t="str">
            <v>38a50d44-5a3d-41c1-bf46-58638def9442</v>
          </cell>
          <cell r="C391" t="str">
            <v>video</v>
          </cell>
          <cell r="D391" t="str">
            <v>fitness</v>
          </cell>
        </row>
        <row r="392">
          <cell r="A392">
            <v>391</v>
          </cell>
          <cell r="B392" t="str">
            <v>0d165485-5aa6-4b45-a18a-9449293727a2</v>
          </cell>
          <cell r="C392" t="str">
            <v>GIF</v>
          </cell>
          <cell r="D392" t="str">
            <v>technology</v>
          </cell>
        </row>
        <row r="393">
          <cell r="A393">
            <v>392</v>
          </cell>
          <cell r="B393" t="str">
            <v>45d2d284-1830-45a3-8c9d-95f8bdec3202</v>
          </cell>
          <cell r="C393" t="str">
            <v>audio</v>
          </cell>
          <cell r="D393" t="str">
            <v>studying</v>
          </cell>
        </row>
        <row r="394">
          <cell r="A394">
            <v>393</v>
          </cell>
          <cell r="B394" t="str">
            <v>2dcf2359-f366-46a4-8ac0-14229d056bb3</v>
          </cell>
          <cell r="C394" t="str">
            <v>audio</v>
          </cell>
          <cell r="D394" t="str">
            <v>studying</v>
          </cell>
        </row>
        <row r="395">
          <cell r="A395">
            <v>394</v>
          </cell>
          <cell r="B395" t="str">
            <v>f7c26d94-b7c6-45a0-b882-354d8d89c2af</v>
          </cell>
          <cell r="C395" t="str">
            <v>photo</v>
          </cell>
          <cell r="D395" t="str">
            <v>science</v>
          </cell>
        </row>
        <row r="396">
          <cell r="A396">
            <v>395</v>
          </cell>
          <cell r="B396" t="str">
            <v>b8368fca-8fe3-4768-beed-5056cff63c23</v>
          </cell>
          <cell r="C396" t="str">
            <v>audio</v>
          </cell>
          <cell r="D396" t="str">
            <v>technology</v>
          </cell>
        </row>
        <row r="397">
          <cell r="A397">
            <v>396</v>
          </cell>
          <cell r="B397" t="str">
            <v>29d7781c-9302-4269-91f3-c23afb33467a</v>
          </cell>
          <cell r="C397" t="str">
            <v>video</v>
          </cell>
          <cell r="D397" t="str">
            <v>public speaking</v>
          </cell>
        </row>
        <row r="398">
          <cell r="A398">
            <v>397</v>
          </cell>
          <cell r="B398" t="str">
            <v>1517abf6-67ed-47e1-9b9b-7e79a23a4d22</v>
          </cell>
          <cell r="C398" t="str">
            <v>photo</v>
          </cell>
          <cell r="D398" t="str">
            <v>education</v>
          </cell>
        </row>
        <row r="399">
          <cell r="A399">
            <v>398</v>
          </cell>
          <cell r="B399" t="str">
            <v>084a6656-0c55-43a7-a34b-7e5c5279a56d</v>
          </cell>
          <cell r="C399" t="str">
            <v>video</v>
          </cell>
          <cell r="D399" t="str">
            <v>healthy eating</v>
          </cell>
        </row>
        <row r="400">
          <cell r="A400">
            <v>399</v>
          </cell>
          <cell r="B400" t="str">
            <v>4df372b3-ed9d-41ef-b33d-b576ec383dfc</v>
          </cell>
          <cell r="C400" t="str">
            <v>audio</v>
          </cell>
          <cell r="D400" t="str">
            <v>dogs</v>
          </cell>
        </row>
        <row r="401">
          <cell r="A401">
            <v>400</v>
          </cell>
          <cell r="B401" t="str">
            <v>93081b1a-4446-438a-a0d7-fbcedc3c992d</v>
          </cell>
          <cell r="C401" t="str">
            <v>GIF</v>
          </cell>
          <cell r="D401" t="str">
            <v>soccer</v>
          </cell>
        </row>
        <row r="402">
          <cell r="A402">
            <v>401</v>
          </cell>
          <cell r="B402" t="str">
            <v>f361cc99-64f0-4a7c-ad49-945ff01abaa6</v>
          </cell>
          <cell r="C402" t="str">
            <v>photo</v>
          </cell>
          <cell r="D402" t="str">
            <v>dogs</v>
          </cell>
        </row>
        <row r="403">
          <cell r="A403">
            <v>402</v>
          </cell>
          <cell r="B403" t="str">
            <v>fc346df4-d165-4ed0-8d43-a6896daf908e</v>
          </cell>
          <cell r="C403" t="str">
            <v>video</v>
          </cell>
          <cell r="D403" t="str">
            <v>public speaking</v>
          </cell>
        </row>
        <row r="404">
          <cell r="A404">
            <v>403</v>
          </cell>
          <cell r="B404" t="str">
            <v>aa6c9668-7455-4a4c-9915-f7d4cb56c8c6</v>
          </cell>
          <cell r="C404" t="str">
            <v>photo</v>
          </cell>
          <cell r="D404" t="str">
            <v>animals</v>
          </cell>
        </row>
        <row r="405">
          <cell r="A405">
            <v>404</v>
          </cell>
          <cell r="B405" t="str">
            <v>64b9d086-2fd4-46d0-a19d-848572029de1</v>
          </cell>
          <cell r="C405" t="str">
            <v>audio</v>
          </cell>
          <cell r="D405" t="str">
            <v>healthy eating</v>
          </cell>
        </row>
        <row r="406">
          <cell r="A406">
            <v>405</v>
          </cell>
          <cell r="B406" t="str">
            <v>def0559c-73c2-48f9-b85d-0c807659207f</v>
          </cell>
          <cell r="C406" t="str">
            <v>audio</v>
          </cell>
          <cell r="D406" t="str">
            <v>animals</v>
          </cell>
        </row>
        <row r="407">
          <cell r="A407">
            <v>406</v>
          </cell>
          <cell r="B407" t="str">
            <v>362bdbf7-5b75-4ae5-8f37-79ef06b6e8e8</v>
          </cell>
          <cell r="C407" t="str">
            <v>GIF</v>
          </cell>
          <cell r="D407" t="str">
            <v>technology</v>
          </cell>
        </row>
        <row r="408">
          <cell r="A408">
            <v>407</v>
          </cell>
          <cell r="B408" t="str">
            <v>77b49477-2f3c-455a-b8f1-09ec2e553174</v>
          </cell>
          <cell r="C408" t="str">
            <v>video</v>
          </cell>
          <cell r="D408" t="str">
            <v>cooking</v>
          </cell>
        </row>
        <row r="409">
          <cell r="A409">
            <v>408</v>
          </cell>
          <cell r="B409" t="str">
            <v>1413f582-4261-4037-93bd-7356b0e9e017</v>
          </cell>
          <cell r="C409" t="str">
            <v>photo</v>
          </cell>
          <cell r="D409" t="str">
            <v>veganism</v>
          </cell>
        </row>
        <row r="410">
          <cell r="A410">
            <v>409</v>
          </cell>
          <cell r="B410" t="str">
            <v>d4813cf8-87d5-421e-81f7-c5d43c25c62a</v>
          </cell>
          <cell r="C410" t="str">
            <v>GIF</v>
          </cell>
          <cell r="D410" t="str">
            <v>technology</v>
          </cell>
        </row>
        <row r="411">
          <cell r="A411">
            <v>410</v>
          </cell>
          <cell r="B411" t="str">
            <v>b4871080-6bb7-4056-82a9-d8015d7b76e8</v>
          </cell>
          <cell r="C411" t="str">
            <v>GIF</v>
          </cell>
          <cell r="D411" t="str">
            <v>education</v>
          </cell>
        </row>
        <row r="412">
          <cell r="A412">
            <v>411</v>
          </cell>
          <cell r="B412" t="str">
            <v>b4d8b8ed-d538-49d2-a1cb-25548045bcf1</v>
          </cell>
          <cell r="C412" t="str">
            <v>video</v>
          </cell>
          <cell r="D412" t="str">
            <v>healthy eating</v>
          </cell>
        </row>
        <row r="413">
          <cell r="A413">
            <v>412</v>
          </cell>
          <cell r="B413" t="str">
            <v>9522ddea-8e07-4a2a-a001-25e4a534b8f6</v>
          </cell>
          <cell r="C413" t="str">
            <v>GIF</v>
          </cell>
          <cell r="D413" t="str">
            <v>technology</v>
          </cell>
        </row>
        <row r="414">
          <cell r="A414">
            <v>413</v>
          </cell>
          <cell r="B414" t="str">
            <v>8477eb49-08fd-44c3-a238-a13ee8cc5be8</v>
          </cell>
          <cell r="C414" t="str">
            <v>audio</v>
          </cell>
          <cell r="D414" t="str">
            <v>food</v>
          </cell>
        </row>
        <row r="415">
          <cell r="A415">
            <v>414</v>
          </cell>
          <cell r="B415" t="str">
            <v>b85e1b0d-1018-4a65-a709-4ac5323e06d9</v>
          </cell>
          <cell r="C415" t="str">
            <v>video</v>
          </cell>
          <cell r="D415" t="str">
            <v>fitness</v>
          </cell>
        </row>
        <row r="416">
          <cell r="A416">
            <v>415</v>
          </cell>
          <cell r="B416" t="str">
            <v>d826807d-be79-402e-a55a-baf08df8212d</v>
          </cell>
          <cell r="C416" t="str">
            <v>GIF</v>
          </cell>
          <cell r="D416" t="str">
            <v>science</v>
          </cell>
        </row>
        <row r="417">
          <cell r="A417">
            <v>416</v>
          </cell>
          <cell r="B417" t="str">
            <v>fbd8f70d-d62d-42e8-9508-9f5815ab578c</v>
          </cell>
          <cell r="C417" t="str">
            <v>video</v>
          </cell>
          <cell r="D417" t="str">
            <v>education</v>
          </cell>
        </row>
        <row r="418">
          <cell r="A418">
            <v>417</v>
          </cell>
          <cell r="B418" t="str">
            <v>6dbd153c-5b69-4ffb-a869-6285fb0c764d</v>
          </cell>
          <cell r="C418" t="str">
            <v>audio</v>
          </cell>
          <cell r="D418" t="str">
            <v>technology</v>
          </cell>
        </row>
        <row r="419">
          <cell r="A419">
            <v>418</v>
          </cell>
          <cell r="B419" t="str">
            <v>9108109e-c521-4528-9d90-4c804cbb866d</v>
          </cell>
          <cell r="C419" t="str">
            <v>audio</v>
          </cell>
          <cell r="D419" t="str">
            <v>veganism</v>
          </cell>
        </row>
        <row r="420">
          <cell r="A420">
            <v>419</v>
          </cell>
          <cell r="B420" t="str">
            <v>fea9077f-2fe7-43bd-aaef-dc2619988d94</v>
          </cell>
          <cell r="C420" t="str">
            <v>photo</v>
          </cell>
          <cell r="D420" t="str">
            <v>culture</v>
          </cell>
        </row>
        <row r="421">
          <cell r="A421">
            <v>420</v>
          </cell>
          <cell r="B421" t="str">
            <v>4b00c81e-66dd-45bd-9fb5-a9d2b37b62bf</v>
          </cell>
          <cell r="C421" t="str">
            <v>photo</v>
          </cell>
          <cell r="D421" t="str">
            <v>Animals</v>
          </cell>
        </row>
        <row r="422">
          <cell r="A422">
            <v>421</v>
          </cell>
          <cell r="B422" t="str">
            <v>88cbf75c-79f0-42cb-8733-af670f39d6e0</v>
          </cell>
          <cell r="C422" t="str">
            <v>audio</v>
          </cell>
          <cell r="D422" t="str">
            <v>animals</v>
          </cell>
        </row>
        <row r="423">
          <cell r="A423">
            <v>422</v>
          </cell>
          <cell r="B423" t="str">
            <v>58e8f463-aee3-46bb-81bb-a49ed8de8b04</v>
          </cell>
          <cell r="C423" t="str">
            <v>GIF</v>
          </cell>
          <cell r="D423" t="str">
            <v>technology</v>
          </cell>
        </row>
        <row r="424">
          <cell r="A424">
            <v>423</v>
          </cell>
          <cell r="B424" t="str">
            <v>218838d8-52f4-4608-a1ba-d8988cc3d029</v>
          </cell>
          <cell r="C424" t="str">
            <v>video</v>
          </cell>
          <cell r="D424" t="str">
            <v>food</v>
          </cell>
        </row>
        <row r="425">
          <cell r="A425">
            <v>424</v>
          </cell>
          <cell r="B425" t="str">
            <v>81d2e41e-39c2-41da-bea4-a6b46daa3f6f</v>
          </cell>
          <cell r="C425" t="str">
            <v>video</v>
          </cell>
          <cell r="D425" t="str">
            <v>science</v>
          </cell>
        </row>
        <row r="426">
          <cell r="A426">
            <v>425</v>
          </cell>
          <cell r="B426" t="str">
            <v>197dafda-42bd-4a0c-93b1-2ec8bb0214f6</v>
          </cell>
          <cell r="C426" t="str">
            <v>audio</v>
          </cell>
          <cell r="D426" t="str">
            <v>travel</v>
          </cell>
        </row>
        <row r="427">
          <cell r="A427">
            <v>426</v>
          </cell>
          <cell r="B427" t="str">
            <v>d288a4cb-6361-4d4b-925f-a0bf2e3350ec</v>
          </cell>
          <cell r="C427" t="str">
            <v>GIF</v>
          </cell>
          <cell r="D427" t="str">
            <v>technology</v>
          </cell>
        </row>
        <row r="428">
          <cell r="A428">
            <v>427</v>
          </cell>
          <cell r="B428" t="str">
            <v>ac63258d-9d7d-4167-934e-48b3f3c43fa9</v>
          </cell>
          <cell r="C428" t="str">
            <v>audio</v>
          </cell>
          <cell r="D428" t="str">
            <v>tennis</v>
          </cell>
        </row>
        <row r="429">
          <cell r="A429">
            <v>428</v>
          </cell>
          <cell r="B429" t="str">
            <v>96d90aa6-a75b-4a75-9565-45f6cc8c9e98</v>
          </cell>
          <cell r="C429" t="str">
            <v>video</v>
          </cell>
          <cell r="D429" t="str">
            <v>public speaking</v>
          </cell>
        </row>
        <row r="430">
          <cell r="A430">
            <v>429</v>
          </cell>
          <cell r="B430" t="str">
            <v>d200b97e-f661-4502-80d1-1e458816d558</v>
          </cell>
          <cell r="C430" t="str">
            <v>audio</v>
          </cell>
          <cell r="D430" t="str">
            <v>science</v>
          </cell>
        </row>
        <row r="431">
          <cell r="A431">
            <v>430</v>
          </cell>
          <cell r="B431" t="str">
            <v>7f9423ac-89b4-4a9a-9747-76e8dd533e81</v>
          </cell>
          <cell r="C431" t="str">
            <v>video</v>
          </cell>
          <cell r="D431" t="str">
            <v>education</v>
          </cell>
        </row>
        <row r="432">
          <cell r="A432">
            <v>431</v>
          </cell>
          <cell r="B432" t="str">
            <v>6b09861c-712e-46e6-a2a5-72e4b3878767</v>
          </cell>
          <cell r="C432" t="str">
            <v>photo</v>
          </cell>
          <cell r="D432" t="str">
            <v>studying</v>
          </cell>
        </row>
        <row r="433">
          <cell r="A433">
            <v>432</v>
          </cell>
          <cell r="B433" t="str">
            <v>4c009116-c94a-4633-83fb-956565358565</v>
          </cell>
          <cell r="C433" t="str">
            <v>photo</v>
          </cell>
          <cell r="D433" t="str">
            <v>soccer</v>
          </cell>
        </row>
        <row r="434">
          <cell r="A434">
            <v>433</v>
          </cell>
          <cell r="B434" t="str">
            <v>34cd13f5-5fa9-45fe-ad8e-0135b67b558d</v>
          </cell>
          <cell r="C434" t="str">
            <v>photo</v>
          </cell>
          <cell r="D434" t="str">
            <v>tennis</v>
          </cell>
        </row>
        <row r="435">
          <cell r="A435">
            <v>434</v>
          </cell>
          <cell r="B435" t="str">
            <v>763560f8-e3c4-4dec-a40c-411c22d05c7b</v>
          </cell>
          <cell r="C435" t="str">
            <v>photo</v>
          </cell>
          <cell r="D435" t="str">
            <v>food</v>
          </cell>
        </row>
        <row r="436">
          <cell r="A436">
            <v>435</v>
          </cell>
          <cell r="B436" t="str">
            <v>21bc508c-dd96-4fb1-b8a1-a92bef9fa666</v>
          </cell>
          <cell r="C436" t="str">
            <v>photo</v>
          </cell>
          <cell r="D436" t="str">
            <v>animals</v>
          </cell>
        </row>
        <row r="437">
          <cell r="A437">
            <v>436</v>
          </cell>
          <cell r="B437" t="str">
            <v>5911afa4-2af5-4e7e-b6e3-e3b985597aa9</v>
          </cell>
          <cell r="C437" t="str">
            <v>audio</v>
          </cell>
          <cell r="D437" t="str">
            <v>dogs</v>
          </cell>
        </row>
        <row r="438">
          <cell r="A438">
            <v>437</v>
          </cell>
          <cell r="B438" t="str">
            <v>9531f7f8-d0cc-4e42-9cbb-94d93692653f</v>
          </cell>
          <cell r="C438" t="str">
            <v>photo</v>
          </cell>
          <cell r="D438" t="str">
            <v>soccer</v>
          </cell>
        </row>
        <row r="439">
          <cell r="A439">
            <v>438</v>
          </cell>
          <cell r="B439" t="str">
            <v>3cec7ac2-f9b6-4e4c-b392-63c59c3621f2</v>
          </cell>
          <cell r="C439" t="str">
            <v>GIF</v>
          </cell>
          <cell r="D439" t="str">
            <v>healthy eating</v>
          </cell>
        </row>
        <row r="440">
          <cell r="A440">
            <v>439</v>
          </cell>
          <cell r="B440" t="str">
            <v>09bb0893-a05b-49bc-95ec-1e158577bf13</v>
          </cell>
          <cell r="C440" t="str">
            <v>photo</v>
          </cell>
          <cell r="D440" t="str">
            <v>healthy eating</v>
          </cell>
        </row>
        <row r="441">
          <cell r="A441">
            <v>440</v>
          </cell>
          <cell r="B441" t="str">
            <v>c323d478-30a2-4140-a2ba-935a37b2ec10</v>
          </cell>
          <cell r="C441" t="str">
            <v>GIF</v>
          </cell>
          <cell r="D441" t="str">
            <v>cooking</v>
          </cell>
        </row>
        <row r="442">
          <cell r="A442">
            <v>441</v>
          </cell>
          <cell r="B442" t="str">
            <v>e409d5be-a02d-4688-9869-eb940fe1e133</v>
          </cell>
          <cell r="C442" t="str">
            <v>audio</v>
          </cell>
          <cell r="D442" t="str">
            <v>public speaking</v>
          </cell>
        </row>
        <row r="443">
          <cell r="A443">
            <v>442</v>
          </cell>
          <cell r="B443" t="str">
            <v>bd656a40-09c1-4219-8210-e667136e3734</v>
          </cell>
          <cell r="C443" t="str">
            <v>GIF</v>
          </cell>
          <cell r="D443" t="str">
            <v>culture</v>
          </cell>
        </row>
        <row r="444">
          <cell r="A444">
            <v>443</v>
          </cell>
          <cell r="B444" t="str">
            <v>28fbf4cf-c354-418c-8672-b7f2fee75b00</v>
          </cell>
          <cell r="C444" t="str">
            <v>photo</v>
          </cell>
          <cell r="D444" t="str">
            <v>culture</v>
          </cell>
        </row>
        <row r="445">
          <cell r="A445">
            <v>444</v>
          </cell>
          <cell r="B445" t="str">
            <v>afe1fed5-5639-45c7-89f8-ce9d1078c910</v>
          </cell>
          <cell r="C445" t="str">
            <v>audio</v>
          </cell>
          <cell r="D445" t="str">
            <v>cooking</v>
          </cell>
        </row>
        <row r="446">
          <cell r="A446">
            <v>445</v>
          </cell>
          <cell r="B446" t="str">
            <v>af6c5966-dfe7-460b-9853-62ed9f18aed4</v>
          </cell>
          <cell r="C446" t="str">
            <v>photo</v>
          </cell>
          <cell r="D446" t="str">
            <v>technology</v>
          </cell>
        </row>
        <row r="447">
          <cell r="A447">
            <v>446</v>
          </cell>
          <cell r="B447" t="str">
            <v>5ecad91d-3e8f-4a9e-9473-c3db5f2ab72f</v>
          </cell>
          <cell r="C447" t="str">
            <v>audio</v>
          </cell>
          <cell r="D447" t="str">
            <v>public speaking</v>
          </cell>
        </row>
        <row r="448">
          <cell r="A448">
            <v>447</v>
          </cell>
          <cell r="B448" t="str">
            <v>2b7f2d2b-2a0b-4d33-ada9-ee9629742dff</v>
          </cell>
          <cell r="C448" t="str">
            <v>photo</v>
          </cell>
          <cell r="D448" t="str">
            <v>healthy eating</v>
          </cell>
        </row>
        <row r="449">
          <cell r="A449">
            <v>448</v>
          </cell>
          <cell r="B449" t="str">
            <v>57528f91-7b0d-4120-acaf-82ee87f6df7d</v>
          </cell>
          <cell r="C449" t="str">
            <v>video</v>
          </cell>
          <cell r="D449" t="str">
            <v>education</v>
          </cell>
        </row>
        <row r="450">
          <cell r="A450">
            <v>449</v>
          </cell>
          <cell r="B450" t="str">
            <v>a82b8250-08aa-47a5-97c4-19f30f236179</v>
          </cell>
          <cell r="C450" t="str">
            <v>audio</v>
          </cell>
          <cell r="D450" t="str">
            <v>culture</v>
          </cell>
        </row>
        <row r="451">
          <cell r="A451">
            <v>450</v>
          </cell>
          <cell r="B451" t="str">
            <v>bde82663-7be3-453d-afc2-539202df27c3</v>
          </cell>
          <cell r="C451" t="str">
            <v>video</v>
          </cell>
          <cell r="D451" t="str">
            <v>tennis</v>
          </cell>
        </row>
        <row r="452">
          <cell r="A452">
            <v>451</v>
          </cell>
          <cell r="B452" t="str">
            <v>4e7535a7-4547-4da5-952e-607442ebed79</v>
          </cell>
          <cell r="C452" t="str">
            <v>GIF</v>
          </cell>
          <cell r="D452" t="str">
            <v>dogs</v>
          </cell>
        </row>
        <row r="453">
          <cell r="A453">
            <v>452</v>
          </cell>
          <cell r="B453" t="str">
            <v>5444a751-c58b-456a-9fc9-1e4f292f2920</v>
          </cell>
          <cell r="C453" t="str">
            <v>GIF</v>
          </cell>
          <cell r="D453" t="str">
            <v>cooking</v>
          </cell>
        </row>
        <row r="454">
          <cell r="A454">
            <v>453</v>
          </cell>
          <cell r="B454" t="str">
            <v>4c598198-bd8b-4b86-8440-b8ecba62abe7</v>
          </cell>
          <cell r="C454" t="str">
            <v>photo</v>
          </cell>
          <cell r="D454" t="str">
            <v>technology</v>
          </cell>
        </row>
        <row r="455">
          <cell r="A455">
            <v>454</v>
          </cell>
          <cell r="B455" t="str">
            <v>1157961e-120e-4b2d-8fb2-705433ed9918</v>
          </cell>
          <cell r="C455" t="str">
            <v>video</v>
          </cell>
          <cell r="D455" t="str">
            <v>veganism</v>
          </cell>
        </row>
        <row r="456">
          <cell r="A456">
            <v>455</v>
          </cell>
          <cell r="B456" t="str">
            <v>e0c5ae74-b379-4d34-a7ae-824daea8d682</v>
          </cell>
          <cell r="C456" t="str">
            <v>audio</v>
          </cell>
          <cell r="D456" t="str">
            <v>Soccer</v>
          </cell>
        </row>
        <row r="457">
          <cell r="A457">
            <v>456</v>
          </cell>
          <cell r="B457" t="str">
            <v>1f0ed2b8-8531-416f-b694-a40a63f378a0</v>
          </cell>
          <cell r="C457" t="str">
            <v>photo</v>
          </cell>
          <cell r="D457" t="str">
            <v>animals</v>
          </cell>
        </row>
        <row r="458">
          <cell r="A458">
            <v>457</v>
          </cell>
          <cell r="B458" t="str">
            <v>65304022-f925-48f0-9dfc-436578f22c77</v>
          </cell>
          <cell r="C458" t="str">
            <v>audio</v>
          </cell>
          <cell r="D458" t="str">
            <v>soccer</v>
          </cell>
        </row>
        <row r="459">
          <cell r="A459">
            <v>458</v>
          </cell>
          <cell r="B459" t="str">
            <v>754eb96d-65d0-416b-aec4-4ba35836157d</v>
          </cell>
          <cell r="C459" t="str">
            <v>GIF</v>
          </cell>
          <cell r="D459" t="str">
            <v>tennis</v>
          </cell>
        </row>
        <row r="460">
          <cell r="A460">
            <v>459</v>
          </cell>
          <cell r="B460" t="str">
            <v>c0ea9b69-639e-42fe-8aa5-67f46036a17c</v>
          </cell>
          <cell r="C460" t="str">
            <v>photo</v>
          </cell>
          <cell r="D460" t="str">
            <v>animals</v>
          </cell>
        </row>
        <row r="461">
          <cell r="A461">
            <v>460</v>
          </cell>
          <cell r="B461" t="str">
            <v>476e3ce0-3291-4c77-b3a3-deabee114efc</v>
          </cell>
          <cell r="C461" t="str">
            <v>audio</v>
          </cell>
          <cell r="D461" t="str">
            <v>healthy eating</v>
          </cell>
        </row>
        <row r="462">
          <cell r="A462">
            <v>461</v>
          </cell>
          <cell r="B462" t="str">
            <v>83d08b29-6cdc-436c-89a6-20c3d60f7e73</v>
          </cell>
          <cell r="C462" t="str">
            <v>GIF</v>
          </cell>
          <cell r="D462" t="str">
            <v>soccer</v>
          </cell>
        </row>
        <row r="463">
          <cell r="A463">
            <v>462</v>
          </cell>
          <cell r="B463" t="str">
            <v>ae909545-786e-4089-9ef3-61c3c9fd3efd</v>
          </cell>
          <cell r="C463" t="str">
            <v>video</v>
          </cell>
          <cell r="D463" t="str">
            <v>education</v>
          </cell>
        </row>
        <row r="464">
          <cell r="A464">
            <v>463</v>
          </cell>
          <cell r="B464" t="str">
            <v>f5068d8a-d4ba-49ee-8f30-716c1ec57e04</v>
          </cell>
          <cell r="C464" t="str">
            <v>GIF</v>
          </cell>
          <cell r="D464" t="str">
            <v>tennis</v>
          </cell>
        </row>
        <row r="465">
          <cell r="A465">
            <v>464</v>
          </cell>
          <cell r="B465" t="str">
            <v>8de4028d-9af3-4dc0-a4d6-4d9a56eae3c5</v>
          </cell>
          <cell r="C465" t="str">
            <v>audio</v>
          </cell>
          <cell r="D465" t="str">
            <v>technology</v>
          </cell>
        </row>
        <row r="466">
          <cell r="A466">
            <v>465</v>
          </cell>
          <cell r="B466" t="str">
            <v>b9bfb48f-a6b6-4c15-869a-1acceea04fca</v>
          </cell>
          <cell r="C466" t="str">
            <v>video</v>
          </cell>
          <cell r="D466" t="str">
            <v>soccer</v>
          </cell>
        </row>
        <row r="467">
          <cell r="A467">
            <v>466</v>
          </cell>
          <cell r="B467" t="str">
            <v>3ac5929e-9d68-4ec5-ba6f-a018d3d4da41</v>
          </cell>
          <cell r="C467" t="str">
            <v>video</v>
          </cell>
          <cell r="D467" t="str">
            <v>tennis</v>
          </cell>
        </row>
        <row r="468">
          <cell r="A468">
            <v>467</v>
          </cell>
          <cell r="B468" t="str">
            <v>674507f9-c555-4876-89c7-c06b6db561c0</v>
          </cell>
          <cell r="C468" t="str">
            <v>audio</v>
          </cell>
          <cell r="D468" t="str">
            <v>animals</v>
          </cell>
        </row>
        <row r="469">
          <cell r="A469">
            <v>468</v>
          </cell>
          <cell r="B469" t="str">
            <v>e6193423-0d30-4439-884a-ea22fea68522</v>
          </cell>
          <cell r="C469" t="str">
            <v>video</v>
          </cell>
          <cell r="D469" t="str">
            <v>dogs</v>
          </cell>
        </row>
        <row r="470">
          <cell r="A470">
            <v>469</v>
          </cell>
          <cell r="B470" t="str">
            <v>dd7069e3-d0ad-4599-b159-032267fd5008</v>
          </cell>
          <cell r="C470" t="str">
            <v>photo</v>
          </cell>
          <cell r="D470" t="str">
            <v>public speaking</v>
          </cell>
        </row>
        <row r="471">
          <cell r="A471">
            <v>470</v>
          </cell>
          <cell r="B471" t="str">
            <v>732e236f-f063-42b6-b5c1-24938385a126</v>
          </cell>
          <cell r="C471" t="str">
            <v>audio</v>
          </cell>
          <cell r="D471" t="str">
            <v>education</v>
          </cell>
        </row>
        <row r="472">
          <cell r="A472">
            <v>471</v>
          </cell>
          <cell r="B472" t="str">
            <v>aeff2a7a-2cc8-407a-8557-fa4e96b2425a</v>
          </cell>
          <cell r="C472" t="str">
            <v>photo</v>
          </cell>
          <cell r="D472" t="str">
            <v>tennis</v>
          </cell>
        </row>
        <row r="473">
          <cell r="A473">
            <v>472</v>
          </cell>
          <cell r="B473" t="str">
            <v>6fd589e8-53ab-4345-896a-f428a92fcbe6</v>
          </cell>
          <cell r="C473" t="str">
            <v>video</v>
          </cell>
          <cell r="D473" t="str">
            <v>education</v>
          </cell>
        </row>
        <row r="474">
          <cell r="A474">
            <v>473</v>
          </cell>
          <cell r="B474" t="str">
            <v>1c77e474-0cc6-40ac-b48b-cbc511bffc77</v>
          </cell>
          <cell r="C474" t="str">
            <v>video</v>
          </cell>
          <cell r="D474" t="str">
            <v>healthy eating</v>
          </cell>
        </row>
        <row r="475">
          <cell r="A475">
            <v>474</v>
          </cell>
          <cell r="B475" t="str">
            <v>bcd3702f-c27e-48ce-889b-63f765f498ef</v>
          </cell>
          <cell r="C475" t="str">
            <v>GIF</v>
          </cell>
          <cell r="D475" t="str">
            <v>education</v>
          </cell>
        </row>
        <row r="476">
          <cell r="A476">
            <v>475</v>
          </cell>
          <cell r="B476" t="str">
            <v>10baeb43-5bb2-49df-9644-f91a3c77725a</v>
          </cell>
          <cell r="C476" t="str">
            <v>photo</v>
          </cell>
          <cell r="D476" t="str">
            <v>food</v>
          </cell>
        </row>
        <row r="477">
          <cell r="A477">
            <v>476</v>
          </cell>
          <cell r="B477" t="str">
            <v>f24f469f-53f1-4901-b6c5-18827ae0a103</v>
          </cell>
          <cell r="C477" t="str">
            <v>photo</v>
          </cell>
          <cell r="D477" t="str">
            <v>culture</v>
          </cell>
        </row>
        <row r="478">
          <cell r="A478">
            <v>477</v>
          </cell>
          <cell r="B478" t="str">
            <v>2ea5611f-f6e0-4696-9153-cda8d2b9a2a3</v>
          </cell>
          <cell r="C478" t="str">
            <v>photo</v>
          </cell>
          <cell r="D478" t="str">
            <v>technology</v>
          </cell>
        </row>
        <row r="479">
          <cell r="A479">
            <v>478</v>
          </cell>
          <cell r="B479" t="str">
            <v>06a70268-f59a-44b4-8ccc-6c8e6625a491</v>
          </cell>
          <cell r="C479" t="str">
            <v>video</v>
          </cell>
          <cell r="D479" t="str">
            <v>tennis</v>
          </cell>
        </row>
        <row r="480">
          <cell r="A480">
            <v>479</v>
          </cell>
          <cell r="B480" t="str">
            <v>7f5299bf-ae57-4c01-a84c-f0c6bc7a5b5f</v>
          </cell>
          <cell r="C480" t="str">
            <v>audio</v>
          </cell>
          <cell r="D480" t="str">
            <v>animals</v>
          </cell>
        </row>
        <row r="481">
          <cell r="A481">
            <v>480</v>
          </cell>
          <cell r="B481" t="str">
            <v>ec202582-a5b2-4ea2-992c-8a1ca8b705d0</v>
          </cell>
          <cell r="C481" t="str">
            <v>photo</v>
          </cell>
          <cell r="D481" t="str">
            <v>food</v>
          </cell>
        </row>
        <row r="482">
          <cell r="A482">
            <v>481</v>
          </cell>
          <cell r="B482" t="str">
            <v>d70f66c4-627a-4416-b1ad-51b5ccc8cf1d</v>
          </cell>
          <cell r="C482" t="str">
            <v>GIF</v>
          </cell>
          <cell r="D482" t="str">
            <v>healthy eating</v>
          </cell>
        </row>
        <row r="483">
          <cell r="A483">
            <v>482</v>
          </cell>
          <cell r="B483" t="str">
            <v>ed00f2a0-56a1-41f9-abad-bdcec9c0f610</v>
          </cell>
          <cell r="C483" t="str">
            <v>video</v>
          </cell>
          <cell r="D483" t="str">
            <v>public speaking</v>
          </cell>
        </row>
        <row r="484">
          <cell r="A484">
            <v>483</v>
          </cell>
          <cell r="B484" t="str">
            <v>b3562ae0-929b-46a5-8989-89e4ac3d1f7c</v>
          </cell>
          <cell r="C484" t="str">
            <v>photo</v>
          </cell>
          <cell r="D484" t="str">
            <v>public speaking</v>
          </cell>
        </row>
        <row r="485">
          <cell r="A485">
            <v>484</v>
          </cell>
          <cell r="B485" t="str">
            <v>2e84726a-e69f-44e8-ac0f-c4a31516e342</v>
          </cell>
          <cell r="C485" t="str">
            <v>video</v>
          </cell>
          <cell r="D485" t="str">
            <v>dogs</v>
          </cell>
        </row>
        <row r="486">
          <cell r="A486">
            <v>485</v>
          </cell>
          <cell r="B486" t="str">
            <v>dd5bd710-bb81-464e-a798-0291b385e883</v>
          </cell>
          <cell r="C486" t="str">
            <v>photo</v>
          </cell>
          <cell r="D486" t="str">
            <v>healthy eating</v>
          </cell>
        </row>
        <row r="487">
          <cell r="A487">
            <v>486</v>
          </cell>
          <cell r="B487" t="str">
            <v>a38cf15e-6a1d-42e8-bee7-0eeb456c700b</v>
          </cell>
          <cell r="C487" t="str">
            <v>video</v>
          </cell>
          <cell r="D487" t="str">
            <v>travel</v>
          </cell>
        </row>
        <row r="488">
          <cell r="A488">
            <v>487</v>
          </cell>
          <cell r="B488" t="str">
            <v>4d510edc-7c08-4524-a14d-f36f3b710020</v>
          </cell>
          <cell r="C488" t="str">
            <v>GIF</v>
          </cell>
          <cell r="D488" t="str">
            <v>fitness</v>
          </cell>
        </row>
        <row r="489">
          <cell r="A489">
            <v>488</v>
          </cell>
          <cell r="B489" t="str">
            <v>4fd0ef9a-008d-4b61-9a78-4b0257281140</v>
          </cell>
          <cell r="C489" t="str">
            <v>audio</v>
          </cell>
          <cell r="D489" t="str">
            <v>technology</v>
          </cell>
        </row>
        <row r="490">
          <cell r="A490">
            <v>489</v>
          </cell>
          <cell r="B490" t="str">
            <v>6796d3e9-ee98-47cb-b057-90cfaf6ebcbb</v>
          </cell>
          <cell r="C490" t="str">
            <v>audio</v>
          </cell>
          <cell r="D490" t="str">
            <v>technology</v>
          </cell>
        </row>
        <row r="491">
          <cell r="A491">
            <v>490</v>
          </cell>
          <cell r="B491" t="str">
            <v>76898916-4024-4c32-909b-dd240879d76a</v>
          </cell>
          <cell r="C491" t="str">
            <v>GIF</v>
          </cell>
          <cell r="D491" t="str">
            <v>Animals</v>
          </cell>
        </row>
        <row r="492">
          <cell r="A492">
            <v>491</v>
          </cell>
          <cell r="B492" t="str">
            <v>8204e4bd-c544-4a18-ac0d-6f5289957cdf</v>
          </cell>
          <cell r="C492" t="str">
            <v>photo</v>
          </cell>
          <cell r="D492" t="str">
            <v>dogs</v>
          </cell>
        </row>
        <row r="493">
          <cell r="A493">
            <v>492</v>
          </cell>
          <cell r="B493" t="str">
            <v>301cfd14-3e4f-4058-b253-c591ef150888</v>
          </cell>
          <cell r="C493" t="str">
            <v>audio</v>
          </cell>
          <cell r="D493" t="str">
            <v>veganism</v>
          </cell>
        </row>
        <row r="494">
          <cell r="A494">
            <v>493</v>
          </cell>
          <cell r="B494" t="str">
            <v>56a3156c-41e0-4b35-8e6d-947961b3af5b</v>
          </cell>
          <cell r="C494" t="str">
            <v>photo</v>
          </cell>
          <cell r="D494" t="str">
            <v>fitness</v>
          </cell>
        </row>
        <row r="495">
          <cell r="A495">
            <v>494</v>
          </cell>
          <cell r="B495" t="str">
            <v>fd060448-7b3e-4626-b3ca-44bfe764e26f</v>
          </cell>
          <cell r="C495" t="str">
            <v>photo</v>
          </cell>
          <cell r="D495" t="str">
            <v>cooking</v>
          </cell>
        </row>
        <row r="496">
          <cell r="A496">
            <v>495</v>
          </cell>
          <cell r="B496" t="str">
            <v>60223ac7-2fa4-4bba-8156-1d90b367e21a</v>
          </cell>
          <cell r="C496" t="str">
            <v>photo</v>
          </cell>
          <cell r="D496" t="str">
            <v>public speaking</v>
          </cell>
        </row>
        <row r="497">
          <cell r="A497">
            <v>496</v>
          </cell>
          <cell r="B497" t="str">
            <v>74c85e37-5017-462e-bee2-2769db7a17c1</v>
          </cell>
          <cell r="C497" t="str">
            <v>photo</v>
          </cell>
          <cell r="D497" t="str">
            <v>healthy eating</v>
          </cell>
        </row>
        <row r="498">
          <cell r="A498">
            <v>497</v>
          </cell>
          <cell r="B498" t="str">
            <v>b400ea0c-43f0-4307-a3b2-78e5784d69be</v>
          </cell>
          <cell r="C498" t="str">
            <v>audio</v>
          </cell>
          <cell r="D498" t="str">
            <v>fitness</v>
          </cell>
        </row>
        <row r="499">
          <cell r="A499">
            <v>498</v>
          </cell>
          <cell r="B499" t="str">
            <v>79f1b9b4-b21b-4abd-802a-811540cbc845</v>
          </cell>
          <cell r="C499" t="str">
            <v>audio</v>
          </cell>
          <cell r="D499" t="str">
            <v>travel</v>
          </cell>
        </row>
        <row r="500">
          <cell r="A500">
            <v>499</v>
          </cell>
          <cell r="B500" t="str">
            <v>af373863-f9df-4330-b423-d2b802b30d6e</v>
          </cell>
          <cell r="C500" t="str">
            <v>video</v>
          </cell>
          <cell r="D500" t="str">
            <v>food</v>
          </cell>
        </row>
        <row r="501">
          <cell r="A501">
            <v>500</v>
          </cell>
          <cell r="B501" t="str">
            <v>6380e982-07ac-4d21-bd23-cec0bcfa1ff9</v>
          </cell>
          <cell r="C501" t="str">
            <v>photo</v>
          </cell>
          <cell r="D501" t="str">
            <v>soccer</v>
          </cell>
        </row>
        <row r="502">
          <cell r="A502">
            <v>501</v>
          </cell>
          <cell r="B502" t="str">
            <v>b13bec8c-4469-4cc8-8650-7057eb95d3ee</v>
          </cell>
          <cell r="C502" t="str">
            <v>GIF</v>
          </cell>
          <cell r="D502" t="str">
            <v>travel</v>
          </cell>
        </row>
        <row r="503">
          <cell r="A503">
            <v>502</v>
          </cell>
          <cell r="B503" t="str">
            <v>43450a12-1e4c-4a17-a846-9d8768984051</v>
          </cell>
          <cell r="C503" t="str">
            <v>video</v>
          </cell>
          <cell r="D503" t="str">
            <v>animals</v>
          </cell>
        </row>
        <row r="504">
          <cell r="A504">
            <v>503</v>
          </cell>
          <cell r="B504" t="str">
            <v>7913b30d-19fd-4900-8a68-ce141192b3ec</v>
          </cell>
          <cell r="C504" t="str">
            <v>audio</v>
          </cell>
          <cell r="D504" t="str">
            <v>cooking</v>
          </cell>
        </row>
        <row r="505">
          <cell r="A505">
            <v>504</v>
          </cell>
          <cell r="B505" t="str">
            <v>c5e2d733-94b9-4259-85e8-6fb7a95a1887</v>
          </cell>
          <cell r="C505" t="str">
            <v>audio</v>
          </cell>
          <cell r="D505" t="str">
            <v>tennis</v>
          </cell>
        </row>
        <row r="506">
          <cell r="A506">
            <v>505</v>
          </cell>
          <cell r="B506" t="str">
            <v>e3cd0095-28c9-4f10-b04c-77b4e38bb85a</v>
          </cell>
          <cell r="C506" t="str">
            <v>GIF</v>
          </cell>
          <cell r="D506" t="str">
            <v>technology</v>
          </cell>
        </row>
        <row r="507">
          <cell r="A507">
            <v>506</v>
          </cell>
          <cell r="B507" t="str">
            <v>b7983f99-c4c7-455b-a120-b144101449ad</v>
          </cell>
          <cell r="C507" t="str">
            <v>audio</v>
          </cell>
          <cell r="D507" t="str">
            <v>dogs</v>
          </cell>
        </row>
        <row r="508">
          <cell r="A508">
            <v>507</v>
          </cell>
          <cell r="B508" t="str">
            <v>f2f7e343-5e8f-4ef3-b693-4261971c2ee7</v>
          </cell>
          <cell r="C508" t="str">
            <v>GIF</v>
          </cell>
          <cell r="D508" t="str">
            <v>tennis</v>
          </cell>
        </row>
        <row r="509">
          <cell r="A509">
            <v>508</v>
          </cell>
          <cell r="B509" t="str">
            <v>a1d33ddd-1a6c-4dc2-afe1-bcf632cf0ce4</v>
          </cell>
          <cell r="C509" t="str">
            <v>video</v>
          </cell>
          <cell r="D509" t="str">
            <v>food</v>
          </cell>
        </row>
        <row r="510">
          <cell r="A510">
            <v>509</v>
          </cell>
          <cell r="B510" t="str">
            <v>c82d3a99-3d11-407d-9648-9f9560f40d7f</v>
          </cell>
          <cell r="C510" t="str">
            <v>photo</v>
          </cell>
          <cell r="D510" t="str">
            <v>travel</v>
          </cell>
        </row>
        <row r="511">
          <cell r="A511">
            <v>510</v>
          </cell>
          <cell r="B511" t="str">
            <v>cad48d10-3ad3-4bf0-bee5-330783eb8532</v>
          </cell>
          <cell r="C511" t="str">
            <v>photo</v>
          </cell>
          <cell r="D511" t="str">
            <v>soccer</v>
          </cell>
        </row>
        <row r="512">
          <cell r="A512">
            <v>511</v>
          </cell>
          <cell r="B512" t="str">
            <v>52995b7c-6f2d-469c-a331-596323e6ad67</v>
          </cell>
          <cell r="C512" t="str">
            <v>audio</v>
          </cell>
          <cell r="D512" t="str">
            <v>science</v>
          </cell>
        </row>
        <row r="513">
          <cell r="A513">
            <v>512</v>
          </cell>
          <cell r="B513" t="str">
            <v>888660b0-7dd8-4983-858a-101cd03d392b</v>
          </cell>
          <cell r="C513" t="str">
            <v>video</v>
          </cell>
          <cell r="D513" t="str">
            <v>science</v>
          </cell>
        </row>
        <row r="514">
          <cell r="A514">
            <v>513</v>
          </cell>
          <cell r="B514" t="str">
            <v>14ebfb59-8d36-4857-b8e2-b6d2fb3b243d</v>
          </cell>
          <cell r="C514" t="str">
            <v>GIF</v>
          </cell>
          <cell r="D514" t="str">
            <v>studying</v>
          </cell>
        </row>
        <row r="515">
          <cell r="A515">
            <v>514</v>
          </cell>
          <cell r="B515" t="str">
            <v>6ccf94b4-f549-4d17-a1d0-3bf7656bce81</v>
          </cell>
          <cell r="C515" t="str">
            <v>video</v>
          </cell>
          <cell r="D515" t="str">
            <v>animals</v>
          </cell>
        </row>
        <row r="516">
          <cell r="A516">
            <v>515</v>
          </cell>
          <cell r="B516" t="str">
            <v>145ed259-6151-4021-bc13-a0b5482e5bd8</v>
          </cell>
          <cell r="C516" t="str">
            <v>photo</v>
          </cell>
          <cell r="D516" t="str">
            <v>technology</v>
          </cell>
        </row>
        <row r="517">
          <cell r="A517">
            <v>516</v>
          </cell>
          <cell r="B517" t="str">
            <v>19f998c4-270b-489d-bea6-ae161d301923</v>
          </cell>
          <cell r="C517" t="str">
            <v>GIF</v>
          </cell>
          <cell r="D517" t="str">
            <v>travel</v>
          </cell>
        </row>
        <row r="518">
          <cell r="A518">
            <v>517</v>
          </cell>
          <cell r="B518" t="str">
            <v>2073855c-fab2-41ee-ad15-d4269b2ac4bd</v>
          </cell>
          <cell r="C518" t="str">
            <v>audio</v>
          </cell>
          <cell r="D518" t="str">
            <v>education</v>
          </cell>
        </row>
        <row r="519">
          <cell r="A519">
            <v>518</v>
          </cell>
          <cell r="B519" t="str">
            <v>3af75639-bdaf-4461-b630-d212e7fb4f30</v>
          </cell>
          <cell r="C519" t="str">
            <v>audio</v>
          </cell>
          <cell r="D519" t="str">
            <v>education</v>
          </cell>
        </row>
        <row r="520">
          <cell r="A520">
            <v>519</v>
          </cell>
          <cell r="B520" t="str">
            <v>12a7140a-6fe7-41e2-b2b4-75d913fcca1e</v>
          </cell>
          <cell r="C520" t="str">
            <v>GIF</v>
          </cell>
          <cell r="D520" t="str">
            <v>studying</v>
          </cell>
        </row>
        <row r="521">
          <cell r="A521">
            <v>520</v>
          </cell>
          <cell r="B521" t="str">
            <v>73fde78d-7908-4406-8377-747873ecd29a</v>
          </cell>
          <cell r="C521" t="str">
            <v>video</v>
          </cell>
          <cell r="D521" t="str">
            <v>studying</v>
          </cell>
        </row>
        <row r="522">
          <cell r="A522">
            <v>521</v>
          </cell>
          <cell r="B522" t="str">
            <v>d6c98c19-5733-47fd-9b03-e4574fbe4220</v>
          </cell>
          <cell r="C522" t="str">
            <v>photo</v>
          </cell>
          <cell r="D522" t="str">
            <v>travel</v>
          </cell>
        </row>
        <row r="523">
          <cell r="A523">
            <v>522</v>
          </cell>
          <cell r="B523" t="str">
            <v>0ce7392d-5c20-4ffa-a42f-767f51e9b466</v>
          </cell>
          <cell r="C523" t="str">
            <v>GIF</v>
          </cell>
          <cell r="D523" t="str">
            <v>travel</v>
          </cell>
        </row>
        <row r="524">
          <cell r="A524">
            <v>523</v>
          </cell>
          <cell r="B524" t="str">
            <v>0646f8f9-e558-4893-bb28-2228eb0c9323</v>
          </cell>
          <cell r="C524" t="str">
            <v>audio</v>
          </cell>
          <cell r="D524" t="str">
            <v>fitness</v>
          </cell>
        </row>
        <row r="525">
          <cell r="A525">
            <v>524</v>
          </cell>
          <cell r="B525" t="str">
            <v>ed28489e-90b0-4daa-a1fa-22170cdc89d5</v>
          </cell>
          <cell r="C525" t="str">
            <v>audio</v>
          </cell>
          <cell r="D525" t="str">
            <v>veganism</v>
          </cell>
        </row>
        <row r="526">
          <cell r="A526">
            <v>525</v>
          </cell>
          <cell r="B526" t="str">
            <v>6ddba21a-cc51-4bbd-b38d-02df5cec5f68</v>
          </cell>
          <cell r="C526" t="str">
            <v>audio</v>
          </cell>
          <cell r="D526" t="str">
            <v>Culture</v>
          </cell>
        </row>
        <row r="527">
          <cell r="A527">
            <v>526</v>
          </cell>
          <cell r="B527" t="str">
            <v>d90a34f1-60ed-4a79-b7bf-fd22efa12e4c</v>
          </cell>
          <cell r="C527" t="str">
            <v>photo</v>
          </cell>
          <cell r="D527" t="str">
            <v>travel</v>
          </cell>
        </row>
        <row r="528">
          <cell r="A528">
            <v>527</v>
          </cell>
          <cell r="B528" t="str">
            <v>7286f9d2-7c83-4c7b-bc01-6f56eb0235de</v>
          </cell>
          <cell r="C528" t="str">
            <v>video</v>
          </cell>
          <cell r="D528" t="str">
            <v>travel</v>
          </cell>
        </row>
        <row r="529">
          <cell r="A529">
            <v>528</v>
          </cell>
          <cell r="B529" t="str">
            <v>69ce055c-e0bd-46c5-b856-bf2254d1c490</v>
          </cell>
          <cell r="C529" t="str">
            <v>GIF</v>
          </cell>
          <cell r="D529" t="str">
            <v>healthy eating</v>
          </cell>
        </row>
        <row r="530">
          <cell r="A530">
            <v>529</v>
          </cell>
          <cell r="B530" t="str">
            <v>2d7084fb-b457-4813-829f-73911025eeaa</v>
          </cell>
          <cell r="C530" t="str">
            <v>GIF</v>
          </cell>
          <cell r="D530" t="str">
            <v>cooking</v>
          </cell>
        </row>
        <row r="531">
          <cell r="A531">
            <v>530</v>
          </cell>
          <cell r="B531" t="str">
            <v>ab07c995-56e6-462c-9325-bd4a2ffd8c39</v>
          </cell>
          <cell r="C531" t="str">
            <v>GIF</v>
          </cell>
          <cell r="D531" t="str">
            <v>tennis</v>
          </cell>
        </row>
        <row r="532">
          <cell r="A532">
            <v>531</v>
          </cell>
          <cell r="B532" t="str">
            <v>8a5dddcf-dda6-4715-a804-10d98cbf8fdc</v>
          </cell>
          <cell r="C532" t="str">
            <v>video</v>
          </cell>
          <cell r="D532" t="str">
            <v>education</v>
          </cell>
        </row>
        <row r="533">
          <cell r="A533">
            <v>532</v>
          </cell>
          <cell r="B533" t="str">
            <v>360df5a1-8118-4972-a5d0-27033dba1f1c</v>
          </cell>
          <cell r="C533" t="str">
            <v>video</v>
          </cell>
          <cell r="D533" t="str">
            <v>fitness</v>
          </cell>
        </row>
        <row r="534">
          <cell r="A534">
            <v>533</v>
          </cell>
          <cell r="B534" t="str">
            <v>985f4b4f-de40-4a4e-a090-01e100be42e9</v>
          </cell>
          <cell r="C534" t="str">
            <v>GIF</v>
          </cell>
          <cell r="D534" t="str">
            <v>travel</v>
          </cell>
        </row>
        <row r="535">
          <cell r="A535">
            <v>534</v>
          </cell>
          <cell r="B535" t="str">
            <v>585c17a5-df96-4a6d-b144-a499e0469546</v>
          </cell>
          <cell r="C535" t="str">
            <v>GIF</v>
          </cell>
          <cell r="D535" t="str">
            <v>healthy eating</v>
          </cell>
        </row>
        <row r="536">
          <cell r="A536">
            <v>535</v>
          </cell>
          <cell r="B536" t="str">
            <v>8ed94c6d-bcb3-460c-aa5f-69199d2495e5</v>
          </cell>
          <cell r="C536" t="str">
            <v>photo</v>
          </cell>
          <cell r="D536" t="str">
            <v>soccer</v>
          </cell>
        </row>
        <row r="537">
          <cell r="A537">
            <v>536</v>
          </cell>
          <cell r="B537" t="str">
            <v>2c5a6a94-7291-409b-ba32-ba34c5ad7c0e</v>
          </cell>
          <cell r="C537" t="str">
            <v>photo</v>
          </cell>
          <cell r="D537" t="str">
            <v>fitness</v>
          </cell>
        </row>
        <row r="538">
          <cell r="A538">
            <v>537</v>
          </cell>
          <cell r="B538" t="str">
            <v>01aff5ec-2aa8-412e-99ec-526f0f9a6d5e</v>
          </cell>
          <cell r="C538" t="str">
            <v>video</v>
          </cell>
          <cell r="D538" t="str">
            <v>fitness</v>
          </cell>
        </row>
        <row r="539">
          <cell r="A539">
            <v>538</v>
          </cell>
          <cell r="B539" t="str">
            <v>853e37de-5ba2-447a-a0dd-a1b4407e5ec4</v>
          </cell>
          <cell r="C539" t="str">
            <v>photo</v>
          </cell>
          <cell r="D539" t="str">
            <v>travel</v>
          </cell>
        </row>
        <row r="540">
          <cell r="A540">
            <v>539</v>
          </cell>
          <cell r="B540" t="str">
            <v>41e6d775-b5ca-4d6c-8f50-66ac3c92a300</v>
          </cell>
          <cell r="C540" t="str">
            <v>photo</v>
          </cell>
          <cell r="D540" t="str">
            <v>veganism</v>
          </cell>
        </row>
        <row r="541">
          <cell r="A541">
            <v>540</v>
          </cell>
          <cell r="B541" t="str">
            <v>a8e72f75-bebc-42b4-a3c7-deb8a2412878</v>
          </cell>
          <cell r="C541" t="str">
            <v>audio</v>
          </cell>
          <cell r="D541" t="str">
            <v>technology</v>
          </cell>
        </row>
        <row r="542">
          <cell r="A542">
            <v>541</v>
          </cell>
          <cell r="B542" t="str">
            <v>de61a447-bbf0-477e-9743-71031d59bbf8</v>
          </cell>
          <cell r="C542" t="str">
            <v>GIF</v>
          </cell>
          <cell r="D542" t="str">
            <v>studying</v>
          </cell>
        </row>
        <row r="543">
          <cell r="A543">
            <v>542</v>
          </cell>
          <cell r="B543" t="str">
            <v>bceb7f2d-6afe-45fc-88b1-4d4c8f597cf8</v>
          </cell>
          <cell r="C543" t="str">
            <v>GIF</v>
          </cell>
          <cell r="D543" t="str">
            <v>technology</v>
          </cell>
        </row>
        <row r="544">
          <cell r="A544">
            <v>543</v>
          </cell>
          <cell r="B544" t="str">
            <v>6ee96d2e-a110-4e43-ab89-b5577b7b3dab</v>
          </cell>
          <cell r="C544" t="str">
            <v>GIF</v>
          </cell>
          <cell r="D544" t="str">
            <v>culture</v>
          </cell>
        </row>
        <row r="545">
          <cell r="A545">
            <v>544</v>
          </cell>
          <cell r="B545" t="str">
            <v>b014a42b-c469-4c26-b4aa-256f4d3d5072</v>
          </cell>
          <cell r="C545" t="str">
            <v>GIF</v>
          </cell>
          <cell r="D545" t="str">
            <v>culture</v>
          </cell>
        </row>
        <row r="546">
          <cell r="A546">
            <v>545</v>
          </cell>
          <cell r="B546" t="str">
            <v>3210c7c6-e7a2-4ae3-b69b-a111b359c56d</v>
          </cell>
          <cell r="C546" t="str">
            <v>video</v>
          </cell>
          <cell r="D546" t="str">
            <v>veganism</v>
          </cell>
        </row>
        <row r="547">
          <cell r="A547">
            <v>546</v>
          </cell>
          <cell r="B547" t="str">
            <v>9bc09268-79e8-4402-ba22-ffd1e45fa66d</v>
          </cell>
          <cell r="C547" t="str">
            <v>GIF</v>
          </cell>
          <cell r="D547" t="str">
            <v>travel</v>
          </cell>
        </row>
        <row r="548">
          <cell r="A548">
            <v>547</v>
          </cell>
          <cell r="B548" t="str">
            <v>12b89b4e-6770-489a-b7c3-812de3d61f20</v>
          </cell>
          <cell r="C548" t="str">
            <v>photo</v>
          </cell>
          <cell r="D548" t="str">
            <v>education</v>
          </cell>
        </row>
        <row r="549">
          <cell r="A549">
            <v>548</v>
          </cell>
          <cell r="B549" t="str">
            <v>f7b57d86-228b-4777-be51-dde8702f7b4c</v>
          </cell>
          <cell r="C549" t="str">
            <v>GIF</v>
          </cell>
          <cell r="D549" t="str">
            <v>cooking</v>
          </cell>
        </row>
        <row r="550">
          <cell r="A550">
            <v>549</v>
          </cell>
          <cell r="B550" t="str">
            <v>bc604b62-adbc-4c93-a2ae-602160714d1c</v>
          </cell>
          <cell r="C550" t="str">
            <v>photo</v>
          </cell>
          <cell r="D550" t="str">
            <v>cooking</v>
          </cell>
        </row>
        <row r="551">
          <cell r="A551">
            <v>550</v>
          </cell>
          <cell r="B551" t="str">
            <v>e4487829-621f-4265-8665-42a4c0610745</v>
          </cell>
          <cell r="C551" t="str">
            <v>audio</v>
          </cell>
          <cell r="D551" t="str">
            <v>food</v>
          </cell>
        </row>
        <row r="552">
          <cell r="A552">
            <v>551</v>
          </cell>
          <cell r="B552" t="str">
            <v>06cc70bd-87c7-4d40-81f9-8a4b9bc9856b</v>
          </cell>
          <cell r="C552" t="str">
            <v>audio</v>
          </cell>
          <cell r="D552" t="str">
            <v>technology</v>
          </cell>
        </row>
        <row r="553">
          <cell r="A553">
            <v>552</v>
          </cell>
          <cell r="B553" t="str">
            <v>3ea56656-03ef-4199-b253-b5241ee21eb7</v>
          </cell>
          <cell r="C553" t="str">
            <v>audio</v>
          </cell>
          <cell r="D553" t="str">
            <v>veganism</v>
          </cell>
        </row>
        <row r="554">
          <cell r="A554">
            <v>553</v>
          </cell>
          <cell r="B554" t="str">
            <v>55d5d3f9-566c-4fcc-b24e-02ca826cce58</v>
          </cell>
          <cell r="C554" t="str">
            <v>photo</v>
          </cell>
          <cell r="D554" t="str">
            <v>science</v>
          </cell>
        </row>
        <row r="555">
          <cell r="A555">
            <v>554</v>
          </cell>
          <cell r="B555" t="str">
            <v>27026304-2cb5-4d64-9959-9ff0328aaa03</v>
          </cell>
          <cell r="C555" t="str">
            <v>GIF</v>
          </cell>
          <cell r="D555" t="str">
            <v>dogs</v>
          </cell>
        </row>
        <row r="556">
          <cell r="A556">
            <v>555</v>
          </cell>
          <cell r="B556" t="str">
            <v>d3cc1365-2267-4b4a-8a06-40065d7ae0c9</v>
          </cell>
          <cell r="C556" t="str">
            <v>audio</v>
          </cell>
          <cell r="D556" t="str">
            <v>public speaking</v>
          </cell>
        </row>
        <row r="557">
          <cell r="A557">
            <v>556</v>
          </cell>
          <cell r="B557" t="str">
            <v>4b1c315b-84a8-400a-bb49-9fec7dc767d5</v>
          </cell>
          <cell r="C557" t="str">
            <v>audio</v>
          </cell>
          <cell r="D557" t="str">
            <v>fitness</v>
          </cell>
        </row>
        <row r="558">
          <cell r="A558">
            <v>557</v>
          </cell>
          <cell r="B558" t="str">
            <v>90418e93-aa5a-4608-866e-25464b617c9b</v>
          </cell>
          <cell r="C558" t="str">
            <v>audio</v>
          </cell>
          <cell r="D558" t="str">
            <v>science</v>
          </cell>
        </row>
        <row r="559">
          <cell r="A559">
            <v>558</v>
          </cell>
          <cell r="B559" t="str">
            <v>6a39e0b5-b1cd-4edd-bdfb-310e1a3e5910</v>
          </cell>
          <cell r="C559" t="str">
            <v>GIF</v>
          </cell>
          <cell r="D559" t="str">
            <v>soccer</v>
          </cell>
        </row>
        <row r="560">
          <cell r="A560">
            <v>559</v>
          </cell>
          <cell r="B560" t="str">
            <v>8cabe738-41cd-47e1-82e2-20972f320fb1</v>
          </cell>
          <cell r="C560" t="str">
            <v>photo</v>
          </cell>
          <cell r="D560" t="str">
            <v>public speaking</v>
          </cell>
        </row>
        <row r="561">
          <cell r="A561">
            <v>560</v>
          </cell>
          <cell r="B561" t="str">
            <v>b2055111-9b7b-4a05-9f07-ac190a5391f0</v>
          </cell>
          <cell r="C561" t="str">
            <v>GIF</v>
          </cell>
          <cell r="D561" t="str">
            <v>Food</v>
          </cell>
        </row>
        <row r="562">
          <cell r="A562">
            <v>561</v>
          </cell>
          <cell r="B562" t="str">
            <v>e3bb5693-091c-47de-b4b7-78e28b5fbb98</v>
          </cell>
          <cell r="C562" t="str">
            <v>photo</v>
          </cell>
          <cell r="D562" t="str">
            <v>education</v>
          </cell>
        </row>
        <row r="563">
          <cell r="A563">
            <v>562</v>
          </cell>
          <cell r="B563" t="str">
            <v>d95a7e4c-d504-4cba-9bcc-4c4b1bfb06d0</v>
          </cell>
          <cell r="C563" t="str">
            <v>audio</v>
          </cell>
          <cell r="D563" t="str">
            <v>technology</v>
          </cell>
        </row>
        <row r="564">
          <cell r="A564">
            <v>563</v>
          </cell>
          <cell r="B564" t="str">
            <v>36bd1711-92f6-4240-8ac5-21df845abe86</v>
          </cell>
          <cell r="C564" t="str">
            <v>GIF</v>
          </cell>
          <cell r="D564" t="str">
            <v>technology</v>
          </cell>
        </row>
        <row r="565">
          <cell r="A565">
            <v>564</v>
          </cell>
          <cell r="B565" t="str">
            <v>2c9b8ec2-7eb1-47fd-891d-a5b23c019839</v>
          </cell>
          <cell r="C565" t="str">
            <v>audio</v>
          </cell>
          <cell r="D565" t="str">
            <v>culture</v>
          </cell>
        </row>
        <row r="566">
          <cell r="A566">
            <v>565</v>
          </cell>
          <cell r="B566" t="str">
            <v>9f3fd778-5ce2-43e5-bc5e-2af9b6b12fc8</v>
          </cell>
          <cell r="C566" t="str">
            <v>video</v>
          </cell>
          <cell r="D566" t="str">
            <v>travel</v>
          </cell>
        </row>
        <row r="567">
          <cell r="A567">
            <v>566</v>
          </cell>
          <cell r="B567" t="str">
            <v>e1484938-7b94-481e-ad0f-46629c043c96</v>
          </cell>
          <cell r="C567" t="str">
            <v>audio</v>
          </cell>
          <cell r="D567" t="str">
            <v>science</v>
          </cell>
        </row>
        <row r="568">
          <cell r="A568">
            <v>567</v>
          </cell>
          <cell r="B568" t="str">
            <v>e1b4a0fe-5069-4765-8170-ef44ab8f102c</v>
          </cell>
          <cell r="C568" t="str">
            <v>photo</v>
          </cell>
          <cell r="D568" t="str">
            <v>tennis</v>
          </cell>
        </row>
        <row r="569">
          <cell r="A569">
            <v>568</v>
          </cell>
          <cell r="B569" t="str">
            <v>7c4f0389-01a5-4ea8-a643-83414441fe81</v>
          </cell>
          <cell r="C569" t="str">
            <v>video</v>
          </cell>
          <cell r="D569" t="str">
            <v>tennis</v>
          </cell>
        </row>
        <row r="570">
          <cell r="A570">
            <v>569</v>
          </cell>
          <cell r="B570" t="str">
            <v>584211e8-3ca9-41a7-aeea-1d308bda53fd</v>
          </cell>
          <cell r="C570" t="str">
            <v>photo</v>
          </cell>
          <cell r="D570" t="str">
            <v>studying</v>
          </cell>
        </row>
        <row r="571">
          <cell r="A571">
            <v>570</v>
          </cell>
          <cell r="B571" t="str">
            <v>d05568a5-a7bf-4235-9b63-1e2233adf9a8</v>
          </cell>
          <cell r="C571" t="str">
            <v>photo</v>
          </cell>
          <cell r="D571" t="str">
            <v>technology</v>
          </cell>
        </row>
        <row r="572">
          <cell r="A572">
            <v>571</v>
          </cell>
          <cell r="B572" t="str">
            <v>596a3ffe-1e2a-4999-bf8d-c8f4a8974343</v>
          </cell>
          <cell r="C572" t="str">
            <v>video</v>
          </cell>
          <cell r="D572" t="str">
            <v>animals</v>
          </cell>
        </row>
        <row r="573">
          <cell r="A573">
            <v>572</v>
          </cell>
          <cell r="B573" t="str">
            <v>f8119ef8-1f00-49e4-b468-86dd64042053</v>
          </cell>
          <cell r="C573" t="str">
            <v>photo</v>
          </cell>
          <cell r="D573" t="str">
            <v>culture</v>
          </cell>
        </row>
        <row r="574">
          <cell r="A574">
            <v>573</v>
          </cell>
          <cell r="B574" t="str">
            <v>b467bf5d-1bcd-4c52-a667-6b88269ad02a</v>
          </cell>
          <cell r="C574" t="str">
            <v>video</v>
          </cell>
          <cell r="D574" t="str">
            <v>dogs</v>
          </cell>
        </row>
        <row r="575">
          <cell r="A575">
            <v>574</v>
          </cell>
          <cell r="B575" t="str">
            <v>632875ea-56de-4160-a76c-d1b3ae9e566f</v>
          </cell>
          <cell r="C575" t="str">
            <v>GIF</v>
          </cell>
          <cell r="D575" t="str">
            <v>public speaking</v>
          </cell>
        </row>
        <row r="576">
          <cell r="A576">
            <v>575</v>
          </cell>
          <cell r="B576" t="str">
            <v>24231380-c9a7-4b07-bd51-c9bd5c49cb7c</v>
          </cell>
          <cell r="C576" t="str">
            <v>photo</v>
          </cell>
          <cell r="D576" t="str">
            <v>cooking</v>
          </cell>
        </row>
        <row r="577">
          <cell r="A577">
            <v>576</v>
          </cell>
          <cell r="B577" t="str">
            <v>f0eb58d4-5e4e-4dd6-bbd9-853492b2e45a</v>
          </cell>
          <cell r="C577" t="str">
            <v>audio</v>
          </cell>
          <cell r="D577" t="str">
            <v>tennis</v>
          </cell>
        </row>
        <row r="578">
          <cell r="A578">
            <v>577</v>
          </cell>
          <cell r="B578" t="str">
            <v>1c6be4a3-85ae-48da-81ff-44262690af51</v>
          </cell>
          <cell r="C578" t="str">
            <v>audio</v>
          </cell>
          <cell r="D578" t="str">
            <v>education</v>
          </cell>
        </row>
        <row r="579">
          <cell r="A579">
            <v>578</v>
          </cell>
          <cell r="B579" t="str">
            <v>a5b45b7b-dec4-4c26-9323-a3d9a8cb9d5e</v>
          </cell>
          <cell r="C579" t="str">
            <v>video</v>
          </cell>
          <cell r="D579" t="str">
            <v>animals</v>
          </cell>
        </row>
        <row r="580">
          <cell r="A580">
            <v>579</v>
          </cell>
          <cell r="B580" t="str">
            <v>6054518c-4c28-4d65-8ebe-3b4f56108f29</v>
          </cell>
          <cell r="C580" t="str">
            <v>GIF</v>
          </cell>
          <cell r="D580" t="str">
            <v>healthy eating</v>
          </cell>
        </row>
        <row r="581">
          <cell r="A581">
            <v>580</v>
          </cell>
          <cell r="B581" t="str">
            <v>73ef953a-5bda-4532-bcd5-85a2cb61b803</v>
          </cell>
          <cell r="C581" t="str">
            <v>photo</v>
          </cell>
          <cell r="D581" t="str">
            <v>studying</v>
          </cell>
        </row>
        <row r="582">
          <cell r="A582">
            <v>581</v>
          </cell>
          <cell r="B582" t="str">
            <v>a727ed7f-5684-4536-b543-8e8fc93f40b1</v>
          </cell>
          <cell r="C582" t="str">
            <v>video</v>
          </cell>
          <cell r="D582" t="str">
            <v>cooking</v>
          </cell>
        </row>
        <row r="583">
          <cell r="A583">
            <v>582</v>
          </cell>
          <cell r="B583" t="str">
            <v>8fa19e64-72ab-4cff-bc92-b8a057395043</v>
          </cell>
          <cell r="C583" t="str">
            <v>photo</v>
          </cell>
          <cell r="D583" t="str">
            <v>food</v>
          </cell>
        </row>
        <row r="584">
          <cell r="A584">
            <v>583</v>
          </cell>
          <cell r="B584" t="str">
            <v>634a05ab-0751-45fa-a1b4-b4a9b8342f61</v>
          </cell>
          <cell r="C584" t="str">
            <v>video</v>
          </cell>
          <cell r="D584" t="str">
            <v>travel</v>
          </cell>
        </row>
        <row r="585">
          <cell r="A585">
            <v>584</v>
          </cell>
          <cell r="B585" t="str">
            <v>fa337cb5-179a-4f92-a085-e6b3c60e2854</v>
          </cell>
          <cell r="C585" t="str">
            <v>audio</v>
          </cell>
          <cell r="D585" t="str">
            <v>food</v>
          </cell>
        </row>
        <row r="586">
          <cell r="A586">
            <v>585</v>
          </cell>
          <cell r="B586" t="str">
            <v>46219a74-c2db-4479-a96a-d3ee54d1ea7f</v>
          </cell>
          <cell r="C586" t="str">
            <v>GIF</v>
          </cell>
          <cell r="D586" t="str">
            <v>soccer</v>
          </cell>
        </row>
        <row r="587">
          <cell r="A587">
            <v>586</v>
          </cell>
          <cell r="B587" t="str">
            <v>1cd59d79-a2ca-4a99-92aa-2775117c4589</v>
          </cell>
          <cell r="C587" t="str">
            <v>audio</v>
          </cell>
          <cell r="D587" t="str">
            <v>science</v>
          </cell>
        </row>
        <row r="588">
          <cell r="A588">
            <v>587</v>
          </cell>
          <cell r="B588" t="str">
            <v>d374af60-1487-4ee4-ac6a-fcc59ae6ea45</v>
          </cell>
          <cell r="C588" t="str">
            <v>photo</v>
          </cell>
          <cell r="D588" t="str">
            <v>dogs</v>
          </cell>
        </row>
        <row r="589">
          <cell r="A589">
            <v>588</v>
          </cell>
          <cell r="B589" t="str">
            <v>f6fed2d9-0e25-48b8-bb76-f7cb0667553a</v>
          </cell>
          <cell r="C589" t="str">
            <v>audio</v>
          </cell>
          <cell r="D589" t="str">
            <v>soccer</v>
          </cell>
        </row>
        <row r="590">
          <cell r="A590">
            <v>589</v>
          </cell>
          <cell r="B590" t="str">
            <v>12c49449-a896-48cb-a33b-47e8952f23a7</v>
          </cell>
          <cell r="C590" t="str">
            <v>audio</v>
          </cell>
          <cell r="D590" t="str">
            <v>fitness</v>
          </cell>
        </row>
        <row r="591">
          <cell r="A591">
            <v>590</v>
          </cell>
          <cell r="B591" t="str">
            <v>e949f4c9-81b0-44dd-8a69-0c233134bccd</v>
          </cell>
          <cell r="C591" t="str">
            <v>audio</v>
          </cell>
          <cell r="D591" t="str">
            <v>culture</v>
          </cell>
        </row>
        <row r="592">
          <cell r="A592">
            <v>591</v>
          </cell>
          <cell r="B592" t="str">
            <v>c2640cbb-d9d4-424e-9ef5-a4c972ea2f09</v>
          </cell>
          <cell r="C592" t="str">
            <v>photo</v>
          </cell>
          <cell r="D592" t="str">
            <v>travel</v>
          </cell>
        </row>
        <row r="593">
          <cell r="A593">
            <v>592</v>
          </cell>
          <cell r="B593" t="str">
            <v>1735c0ee-4834-4428-8e6c-014e8fd44bc5</v>
          </cell>
          <cell r="C593" t="str">
            <v>video</v>
          </cell>
          <cell r="D593" t="str">
            <v>technology</v>
          </cell>
        </row>
        <row r="594">
          <cell r="A594">
            <v>593</v>
          </cell>
          <cell r="B594" t="str">
            <v>fdca8d15-966b-4825-8133-1fafc5c1f9fc</v>
          </cell>
          <cell r="C594" t="str">
            <v>video</v>
          </cell>
          <cell r="D594" t="str">
            <v>dogs</v>
          </cell>
        </row>
        <row r="595">
          <cell r="A595">
            <v>594</v>
          </cell>
          <cell r="B595" t="str">
            <v>e1da66ba-31f3-46af-aaa3-a183e3e7eb56</v>
          </cell>
          <cell r="C595" t="str">
            <v>GIF</v>
          </cell>
          <cell r="D595" t="str">
            <v>veganism</v>
          </cell>
        </row>
        <row r="596">
          <cell r="A596">
            <v>595</v>
          </cell>
          <cell r="B596" t="str">
            <v>a372b4b7-6bac-4302-acee-745aa34ff4bb</v>
          </cell>
          <cell r="C596" t="str">
            <v>GIF</v>
          </cell>
          <cell r="D596" t="str">
            <v>Studying</v>
          </cell>
        </row>
        <row r="597">
          <cell r="A597">
            <v>596</v>
          </cell>
          <cell r="B597" t="str">
            <v>116451da-4b67-4bcb-b43b-b19a914e0d36</v>
          </cell>
          <cell r="C597" t="str">
            <v>video</v>
          </cell>
          <cell r="D597" t="str">
            <v>food</v>
          </cell>
        </row>
        <row r="598">
          <cell r="A598">
            <v>597</v>
          </cell>
          <cell r="B598" t="str">
            <v>c39f187c-932b-4403-ba6f-e081b235dbd4</v>
          </cell>
          <cell r="C598" t="str">
            <v>video</v>
          </cell>
          <cell r="D598" t="str">
            <v>travel</v>
          </cell>
        </row>
        <row r="599">
          <cell r="A599">
            <v>598</v>
          </cell>
          <cell r="B599" t="str">
            <v>fc462e49-0f19-4601-9f92-a31c9542887c</v>
          </cell>
          <cell r="C599" t="str">
            <v>GIF</v>
          </cell>
          <cell r="D599" t="str">
            <v>education</v>
          </cell>
        </row>
        <row r="600">
          <cell r="A600">
            <v>599</v>
          </cell>
          <cell r="B600" t="str">
            <v>48fd48c7-bc82-414e-8941-aa2090183aec</v>
          </cell>
          <cell r="C600" t="str">
            <v>photo</v>
          </cell>
          <cell r="D600" t="str">
            <v>dogs</v>
          </cell>
        </row>
        <row r="601">
          <cell r="A601">
            <v>600</v>
          </cell>
          <cell r="B601" t="str">
            <v>0fbdd670-a266-4805-9bbc-c5ad73cf97b3</v>
          </cell>
          <cell r="C601" t="str">
            <v>photo</v>
          </cell>
          <cell r="D601" t="str">
            <v>technology</v>
          </cell>
        </row>
        <row r="602">
          <cell r="A602">
            <v>601</v>
          </cell>
          <cell r="B602" t="str">
            <v>87958932-6baf-4339-b01b-6112d9b180ed</v>
          </cell>
          <cell r="C602" t="str">
            <v>audio</v>
          </cell>
          <cell r="D602" t="str">
            <v>culture</v>
          </cell>
        </row>
        <row r="603">
          <cell r="A603">
            <v>602</v>
          </cell>
          <cell r="B603" t="str">
            <v>2f246c65-25f0-4144-b3f1-a180865b1766</v>
          </cell>
          <cell r="C603" t="str">
            <v>video</v>
          </cell>
          <cell r="D603" t="str">
            <v>technology</v>
          </cell>
        </row>
        <row r="604">
          <cell r="A604">
            <v>603</v>
          </cell>
          <cell r="B604" t="str">
            <v>5403a041-447d-42c1-a9f2-3c525449b3b8</v>
          </cell>
          <cell r="C604" t="str">
            <v>video</v>
          </cell>
          <cell r="D604" t="str">
            <v>public speaking</v>
          </cell>
        </row>
        <row r="605">
          <cell r="A605">
            <v>604</v>
          </cell>
          <cell r="B605" t="str">
            <v>e57d3bd7-da38-492d-a87d-3a643f61fd9c</v>
          </cell>
          <cell r="C605" t="str">
            <v>audio</v>
          </cell>
          <cell r="D605" t="str">
            <v>education</v>
          </cell>
        </row>
        <row r="606">
          <cell r="A606">
            <v>605</v>
          </cell>
          <cell r="B606" t="str">
            <v>1d8fbfdc-3c0f-4fbf-ac50-f812ce9db36e</v>
          </cell>
          <cell r="C606" t="str">
            <v>video</v>
          </cell>
          <cell r="D606" t="str">
            <v>food</v>
          </cell>
        </row>
        <row r="607">
          <cell r="A607">
            <v>606</v>
          </cell>
          <cell r="B607" t="str">
            <v>b0cad7dc-6333-4160-8e7f-425182eb4e29</v>
          </cell>
          <cell r="C607" t="str">
            <v>GIF</v>
          </cell>
          <cell r="D607" t="str">
            <v>dogs</v>
          </cell>
        </row>
        <row r="608">
          <cell r="A608">
            <v>607</v>
          </cell>
          <cell r="B608" t="str">
            <v>70047f87-af62-4674-bf30-a03c9ee9db09</v>
          </cell>
          <cell r="C608" t="str">
            <v>video</v>
          </cell>
          <cell r="D608" t="str">
            <v>food</v>
          </cell>
        </row>
        <row r="609">
          <cell r="A609">
            <v>608</v>
          </cell>
          <cell r="B609" t="str">
            <v>0f254679-b92b-4a2c-84b0-ba6f84f59a33</v>
          </cell>
          <cell r="C609" t="str">
            <v>video</v>
          </cell>
          <cell r="D609" t="str">
            <v>veganism</v>
          </cell>
        </row>
        <row r="610">
          <cell r="A610">
            <v>609</v>
          </cell>
          <cell r="B610" t="str">
            <v>26a2a058-3806-42ef-b1e4-24c6b64f9bdb</v>
          </cell>
          <cell r="C610" t="str">
            <v>audio</v>
          </cell>
          <cell r="D610" t="str">
            <v>healthy eating</v>
          </cell>
        </row>
        <row r="611">
          <cell r="A611">
            <v>610</v>
          </cell>
          <cell r="B611" t="str">
            <v>d1086f65-a34e-4694-83a8-df971a3041d0</v>
          </cell>
          <cell r="C611" t="str">
            <v>GIF</v>
          </cell>
          <cell r="D611" t="str">
            <v>technology</v>
          </cell>
        </row>
        <row r="612">
          <cell r="A612">
            <v>611</v>
          </cell>
          <cell r="B612" t="str">
            <v>b62831cc-7447-465b-9c58-1fc659b17310</v>
          </cell>
          <cell r="C612" t="str">
            <v>audio</v>
          </cell>
          <cell r="D612" t="str">
            <v>animals</v>
          </cell>
        </row>
        <row r="613">
          <cell r="A613">
            <v>612</v>
          </cell>
          <cell r="B613" t="str">
            <v>2e866dc0-7c14-4e2a-9edb-9ccc1d1bd048</v>
          </cell>
          <cell r="C613" t="str">
            <v>photo</v>
          </cell>
          <cell r="D613" t="str">
            <v>culture</v>
          </cell>
        </row>
        <row r="614">
          <cell r="A614">
            <v>613</v>
          </cell>
          <cell r="B614" t="str">
            <v>f9c0a47d-c96d-4457-a1be-aa7642ea38c1</v>
          </cell>
          <cell r="C614" t="str">
            <v>photo</v>
          </cell>
          <cell r="D614" t="str">
            <v>culture</v>
          </cell>
        </row>
        <row r="615">
          <cell r="A615">
            <v>614</v>
          </cell>
          <cell r="B615" t="str">
            <v>b3c0379a-b71a-4f6f-9fde-ceb636739633</v>
          </cell>
          <cell r="C615" t="str">
            <v>video</v>
          </cell>
          <cell r="D615" t="str">
            <v>culture</v>
          </cell>
        </row>
        <row r="616">
          <cell r="A616">
            <v>615</v>
          </cell>
          <cell r="B616" t="str">
            <v>02fca291-d239-4303-8725-1c114be2f32a</v>
          </cell>
          <cell r="C616" t="str">
            <v>audio</v>
          </cell>
          <cell r="D616" t="str">
            <v>dogs</v>
          </cell>
        </row>
        <row r="617">
          <cell r="A617">
            <v>616</v>
          </cell>
          <cell r="B617" t="str">
            <v>af8ab833-e28c-4451-b7f6-83f3953d556b</v>
          </cell>
          <cell r="C617" t="str">
            <v>photo</v>
          </cell>
          <cell r="D617" t="str">
            <v>dogs</v>
          </cell>
        </row>
        <row r="618">
          <cell r="A618">
            <v>617</v>
          </cell>
          <cell r="B618" t="str">
            <v>00d0cdf9-5919-4102-bf84-ebde253c3cd2</v>
          </cell>
          <cell r="C618" t="str">
            <v>audio</v>
          </cell>
          <cell r="D618" t="str">
            <v>healthy eating</v>
          </cell>
        </row>
        <row r="619">
          <cell r="A619">
            <v>618</v>
          </cell>
          <cell r="B619" t="str">
            <v>7cb131be-2e2c-4c28-9e88-66cec9d34e4f</v>
          </cell>
          <cell r="C619" t="str">
            <v>photo</v>
          </cell>
          <cell r="D619" t="str">
            <v>technology</v>
          </cell>
        </row>
        <row r="620">
          <cell r="A620">
            <v>619</v>
          </cell>
          <cell r="B620" t="str">
            <v>87bf6cd4-f955-418b-aa84-9bfffcb4abeb</v>
          </cell>
          <cell r="C620" t="str">
            <v>GIF</v>
          </cell>
          <cell r="D620" t="str">
            <v>healthy eating</v>
          </cell>
        </row>
        <row r="621">
          <cell r="A621">
            <v>620</v>
          </cell>
          <cell r="B621" t="str">
            <v>80f6df7f-517f-4f0e-b6cb-004d61ad2bc8</v>
          </cell>
          <cell r="C621" t="str">
            <v>photo</v>
          </cell>
          <cell r="D621" t="str">
            <v>animals</v>
          </cell>
        </row>
        <row r="622">
          <cell r="A622">
            <v>621</v>
          </cell>
          <cell r="B622" t="str">
            <v>072fb6c2-1505-408a-a35d-f0c4ffaf2696</v>
          </cell>
          <cell r="C622" t="str">
            <v>photo</v>
          </cell>
          <cell r="D622" t="str">
            <v>fitness</v>
          </cell>
        </row>
        <row r="623">
          <cell r="A623">
            <v>622</v>
          </cell>
          <cell r="B623" t="str">
            <v>baadf2d9-ab5b-458d-a3cf-37c39a69be50</v>
          </cell>
          <cell r="C623" t="str">
            <v>GIF</v>
          </cell>
          <cell r="D623" t="str">
            <v>technology</v>
          </cell>
        </row>
        <row r="624">
          <cell r="A624">
            <v>623</v>
          </cell>
          <cell r="B624" t="str">
            <v>c2373565-f5f1-415f-9786-49ff558c7739</v>
          </cell>
          <cell r="C624" t="str">
            <v>GIF</v>
          </cell>
          <cell r="D624" t="str">
            <v>soccer</v>
          </cell>
        </row>
        <row r="625">
          <cell r="A625">
            <v>624</v>
          </cell>
          <cell r="B625" t="str">
            <v>cc253c91-6df6-4de5-ab4e-6d1127620fd6</v>
          </cell>
          <cell r="C625" t="str">
            <v>photo</v>
          </cell>
          <cell r="D625" t="str">
            <v>science</v>
          </cell>
        </row>
        <row r="626">
          <cell r="A626">
            <v>625</v>
          </cell>
          <cell r="B626" t="str">
            <v>b0fbee80-d1fe-4be5-9a32-47f61e395669</v>
          </cell>
          <cell r="C626" t="str">
            <v>photo</v>
          </cell>
          <cell r="D626" t="str">
            <v>dogs</v>
          </cell>
        </row>
        <row r="627">
          <cell r="A627">
            <v>626</v>
          </cell>
          <cell r="B627" t="str">
            <v>327dd631-2d6b-4acb-b0a7-804cda5009b2</v>
          </cell>
          <cell r="C627" t="str">
            <v>photo</v>
          </cell>
          <cell r="D627" t="str">
            <v>cooking</v>
          </cell>
        </row>
        <row r="628">
          <cell r="A628">
            <v>627</v>
          </cell>
          <cell r="B628" t="str">
            <v>0c6e8e2a-7692-4490-b545-f76b0d06697a</v>
          </cell>
          <cell r="C628" t="str">
            <v>photo</v>
          </cell>
          <cell r="D628" t="str">
            <v>animals</v>
          </cell>
        </row>
        <row r="629">
          <cell r="A629">
            <v>628</v>
          </cell>
          <cell r="B629" t="str">
            <v>9476189c-8342-489e-985c-81de9320f527</v>
          </cell>
          <cell r="C629" t="str">
            <v>audio</v>
          </cell>
          <cell r="D629" t="str">
            <v>soccer</v>
          </cell>
        </row>
        <row r="630">
          <cell r="A630">
            <v>629</v>
          </cell>
          <cell r="B630" t="str">
            <v>d539c60f-9967-44b0-a11e-26d5dfa43884</v>
          </cell>
          <cell r="C630" t="str">
            <v>GIF</v>
          </cell>
          <cell r="D630" t="str">
            <v>fitness</v>
          </cell>
        </row>
        <row r="631">
          <cell r="A631">
            <v>630</v>
          </cell>
          <cell r="B631" t="str">
            <v>410c757b-918f-4c71-892b-2e6e7697bd86</v>
          </cell>
          <cell r="C631" t="str">
            <v>video</v>
          </cell>
          <cell r="D631" t="str">
            <v>Travel</v>
          </cell>
        </row>
        <row r="632">
          <cell r="A632">
            <v>631</v>
          </cell>
          <cell r="B632" t="str">
            <v>51577f6a-e29e-4ed2-93eb-e7bd4eda800a</v>
          </cell>
          <cell r="C632" t="str">
            <v>photo</v>
          </cell>
          <cell r="D632" t="str">
            <v>dogs</v>
          </cell>
        </row>
        <row r="633">
          <cell r="A633">
            <v>632</v>
          </cell>
          <cell r="B633" t="str">
            <v>a52f38d8-1c2e-4adc-b451-01c49f650195</v>
          </cell>
          <cell r="C633" t="str">
            <v>GIF</v>
          </cell>
          <cell r="D633" t="str">
            <v>healthy eating</v>
          </cell>
        </row>
        <row r="634">
          <cell r="A634">
            <v>633</v>
          </cell>
          <cell r="B634" t="str">
            <v>140a5163-66d8-4a11-8d4e-a670483bb852</v>
          </cell>
          <cell r="C634" t="str">
            <v>photo</v>
          </cell>
          <cell r="D634" t="str">
            <v>science</v>
          </cell>
        </row>
        <row r="635">
          <cell r="A635">
            <v>634</v>
          </cell>
          <cell r="B635" t="str">
            <v>436536b2-6d05-4e20-af6e-cade48b4bcf9</v>
          </cell>
          <cell r="C635" t="str">
            <v>audio</v>
          </cell>
          <cell r="D635" t="str">
            <v>cooking</v>
          </cell>
        </row>
        <row r="636">
          <cell r="A636">
            <v>635</v>
          </cell>
          <cell r="B636" t="str">
            <v>9c55917b-055c-4ae0-b044-cce9fb89bfa9</v>
          </cell>
          <cell r="C636" t="str">
            <v>video</v>
          </cell>
          <cell r="D636" t="str">
            <v>soccer</v>
          </cell>
        </row>
        <row r="637">
          <cell r="A637">
            <v>636</v>
          </cell>
          <cell r="B637" t="str">
            <v>5e813176-850f-4791-a750-4961429c2458</v>
          </cell>
          <cell r="C637" t="str">
            <v>GIF</v>
          </cell>
          <cell r="D637" t="str">
            <v>soccer</v>
          </cell>
        </row>
        <row r="638">
          <cell r="A638">
            <v>637</v>
          </cell>
          <cell r="B638" t="str">
            <v>efda0319-e547-484a-84b5-c5041a57502c</v>
          </cell>
          <cell r="C638" t="str">
            <v>photo</v>
          </cell>
          <cell r="D638" t="str">
            <v>dogs</v>
          </cell>
        </row>
        <row r="639">
          <cell r="A639">
            <v>638</v>
          </cell>
          <cell r="B639" t="str">
            <v>a881e5c8-4f16-4823-85a8-c595fe220385</v>
          </cell>
          <cell r="C639" t="str">
            <v>video</v>
          </cell>
          <cell r="D639" t="str">
            <v>soccer</v>
          </cell>
        </row>
        <row r="640">
          <cell r="A640">
            <v>639</v>
          </cell>
          <cell r="B640" t="str">
            <v>520450a4-c852-4a4e-9383-30657dd07533</v>
          </cell>
          <cell r="C640" t="str">
            <v>photo</v>
          </cell>
          <cell r="D640" t="str">
            <v>public speaking</v>
          </cell>
        </row>
        <row r="641">
          <cell r="A641">
            <v>640</v>
          </cell>
          <cell r="B641" t="str">
            <v>15dc9c91-11a7-45d6-ba68-107e6d4dcf7b</v>
          </cell>
          <cell r="C641" t="str">
            <v>audio</v>
          </cell>
          <cell r="D641" t="str">
            <v>travel</v>
          </cell>
        </row>
        <row r="642">
          <cell r="A642">
            <v>641</v>
          </cell>
          <cell r="B642" t="str">
            <v>c2fbcf27-369b-4385-925a-ca2eca1403c1</v>
          </cell>
          <cell r="C642" t="str">
            <v>audio</v>
          </cell>
          <cell r="D642" t="str">
            <v>culture</v>
          </cell>
        </row>
        <row r="643">
          <cell r="A643">
            <v>642</v>
          </cell>
          <cell r="B643" t="str">
            <v>10683ab8-914b-43ae-ad2d-b2fd6a48dc33</v>
          </cell>
          <cell r="C643" t="str">
            <v>audio</v>
          </cell>
          <cell r="D643" t="str">
            <v>soccer</v>
          </cell>
        </row>
        <row r="644">
          <cell r="A644">
            <v>643</v>
          </cell>
          <cell r="B644" t="str">
            <v>b70b6e70-0a64-4bd1-8704-b351821556fc</v>
          </cell>
          <cell r="C644" t="str">
            <v>photo</v>
          </cell>
          <cell r="D644" t="str">
            <v>culture</v>
          </cell>
        </row>
        <row r="645">
          <cell r="A645">
            <v>644</v>
          </cell>
          <cell r="B645" t="str">
            <v>431c5aac-aa89-41e0-99e0-92d237ca9408</v>
          </cell>
          <cell r="C645" t="str">
            <v>GIF</v>
          </cell>
          <cell r="D645" t="str">
            <v>technology</v>
          </cell>
        </row>
        <row r="646">
          <cell r="A646">
            <v>645</v>
          </cell>
          <cell r="B646" t="str">
            <v>4e563460-68bf-461f-8de2-4d27eaacac2b</v>
          </cell>
          <cell r="C646" t="str">
            <v>GIF</v>
          </cell>
          <cell r="D646" t="str">
            <v>animals</v>
          </cell>
        </row>
        <row r="647">
          <cell r="A647">
            <v>646</v>
          </cell>
          <cell r="B647" t="str">
            <v>d0f8e229-c57e-460c-a08f-59672c606151</v>
          </cell>
          <cell r="C647" t="str">
            <v>GIF</v>
          </cell>
          <cell r="D647" t="str">
            <v>soccer</v>
          </cell>
        </row>
        <row r="648">
          <cell r="A648">
            <v>647</v>
          </cell>
          <cell r="B648" t="str">
            <v>6a30164f-28c3-4d10-b928-66585a85cbb5</v>
          </cell>
          <cell r="C648" t="str">
            <v>GIF</v>
          </cell>
          <cell r="D648" t="str">
            <v>soccer</v>
          </cell>
        </row>
        <row r="649">
          <cell r="A649">
            <v>648</v>
          </cell>
          <cell r="B649" t="str">
            <v>2387f014-e650-4df6-8daf-a9d863c10c7e</v>
          </cell>
          <cell r="C649" t="str">
            <v>photo</v>
          </cell>
          <cell r="D649" t="str">
            <v>food</v>
          </cell>
        </row>
        <row r="650">
          <cell r="A650">
            <v>649</v>
          </cell>
          <cell r="B650" t="str">
            <v>bead7e6d-0e1f-489d-81b2-d006a67b5b33</v>
          </cell>
          <cell r="C650" t="str">
            <v>GIF</v>
          </cell>
          <cell r="D650" t="str">
            <v>science</v>
          </cell>
        </row>
        <row r="651">
          <cell r="A651">
            <v>650</v>
          </cell>
          <cell r="B651" t="str">
            <v>9c8be342-6cff-4d80-bf94-fd0fd8ccd845</v>
          </cell>
          <cell r="C651" t="str">
            <v>video</v>
          </cell>
          <cell r="D651" t="str">
            <v>dogs</v>
          </cell>
        </row>
        <row r="652">
          <cell r="A652">
            <v>651</v>
          </cell>
          <cell r="B652" t="str">
            <v>273cb565-8c43-428e-bd2b-46ae0c2ae046</v>
          </cell>
          <cell r="C652" t="str">
            <v>GIF</v>
          </cell>
          <cell r="D652" t="str">
            <v>animals</v>
          </cell>
        </row>
        <row r="653">
          <cell r="A653">
            <v>652</v>
          </cell>
          <cell r="B653" t="str">
            <v>5b71c62f-2c89-4d19-991f-65fedd0b52fd</v>
          </cell>
          <cell r="C653" t="str">
            <v>video</v>
          </cell>
          <cell r="D653" t="str">
            <v>education</v>
          </cell>
        </row>
        <row r="654">
          <cell r="A654">
            <v>653</v>
          </cell>
          <cell r="B654" t="str">
            <v>d624685f-99a7-4aee-902b-283f5cf85ada</v>
          </cell>
          <cell r="C654" t="str">
            <v>photo</v>
          </cell>
          <cell r="D654" t="str">
            <v>studying</v>
          </cell>
        </row>
        <row r="655">
          <cell r="A655">
            <v>654</v>
          </cell>
          <cell r="B655" t="str">
            <v>965a00aa-3037-4ea6-b6be-26f6fbee029e</v>
          </cell>
          <cell r="C655" t="str">
            <v>audio</v>
          </cell>
          <cell r="D655" t="str">
            <v>public speaking</v>
          </cell>
        </row>
        <row r="656">
          <cell r="A656">
            <v>655</v>
          </cell>
          <cell r="B656" t="str">
            <v>79dfc9a4-42c0-42a5-abe4-2b5d3b8a05ab</v>
          </cell>
          <cell r="C656" t="str">
            <v>GIF</v>
          </cell>
          <cell r="D656" t="str">
            <v>culture</v>
          </cell>
        </row>
        <row r="657">
          <cell r="A657">
            <v>656</v>
          </cell>
          <cell r="B657" t="str">
            <v>84a81261-6334-4ba5-978d-26a45d28a44f</v>
          </cell>
          <cell r="C657" t="str">
            <v>audio</v>
          </cell>
          <cell r="D657" t="str">
            <v>animals</v>
          </cell>
        </row>
        <row r="658">
          <cell r="A658">
            <v>657</v>
          </cell>
          <cell r="B658" t="str">
            <v>595037a5-5e9a-42f6-8f50-a55827dc41ac</v>
          </cell>
          <cell r="C658" t="str">
            <v>video</v>
          </cell>
          <cell r="D658" t="str">
            <v>animals</v>
          </cell>
        </row>
        <row r="659">
          <cell r="A659">
            <v>658</v>
          </cell>
          <cell r="B659" t="str">
            <v>22cdf77b-00c8-41c3-ad59-333c3e751e2c</v>
          </cell>
          <cell r="C659" t="str">
            <v>audio</v>
          </cell>
          <cell r="D659" t="str">
            <v>fitness</v>
          </cell>
        </row>
        <row r="660">
          <cell r="A660">
            <v>659</v>
          </cell>
          <cell r="B660" t="str">
            <v>28b8c278-a125-4295-98dd-5f8d45c3200b</v>
          </cell>
          <cell r="C660" t="str">
            <v>photo</v>
          </cell>
          <cell r="D660" t="str">
            <v>tennis</v>
          </cell>
        </row>
        <row r="661">
          <cell r="A661">
            <v>660</v>
          </cell>
          <cell r="B661" t="str">
            <v>e1792fe6-28e0-49fc-8b01-0e027461d8b5</v>
          </cell>
          <cell r="C661" t="str">
            <v>GIF</v>
          </cell>
          <cell r="D661" t="str">
            <v>technology</v>
          </cell>
        </row>
        <row r="662">
          <cell r="A662">
            <v>661</v>
          </cell>
          <cell r="B662" t="str">
            <v>0c91753a-0bb4-4b77-a919-96c2f998ad91</v>
          </cell>
          <cell r="C662" t="str">
            <v>GIF</v>
          </cell>
          <cell r="D662" t="str">
            <v>fitness</v>
          </cell>
        </row>
        <row r="663">
          <cell r="A663">
            <v>662</v>
          </cell>
          <cell r="B663" t="str">
            <v>fd0a3090-6b89-4c4e-9192-1aa4db213a3e</v>
          </cell>
          <cell r="C663" t="str">
            <v>GIF</v>
          </cell>
          <cell r="D663" t="str">
            <v>cooking</v>
          </cell>
        </row>
        <row r="664">
          <cell r="A664">
            <v>663</v>
          </cell>
          <cell r="B664" t="str">
            <v>9a25d0c6-1134-41d2-abc4-e893c41363bc</v>
          </cell>
          <cell r="C664" t="str">
            <v>video</v>
          </cell>
          <cell r="D664" t="str">
            <v>science</v>
          </cell>
        </row>
        <row r="665">
          <cell r="A665">
            <v>664</v>
          </cell>
          <cell r="B665" t="str">
            <v>2f5dd79a-8884-4086-ab6f-00b3bea9d366</v>
          </cell>
          <cell r="C665" t="str">
            <v>photo</v>
          </cell>
          <cell r="D665" t="str">
            <v>cooking</v>
          </cell>
        </row>
        <row r="666">
          <cell r="A666">
            <v>665</v>
          </cell>
          <cell r="B666" t="str">
            <v>5a0b2edf-78dc-4c4f-ada9-464523b52f12</v>
          </cell>
          <cell r="C666" t="str">
            <v>audio</v>
          </cell>
          <cell r="D666" t="str">
            <v>Fitness</v>
          </cell>
        </row>
        <row r="667">
          <cell r="A667">
            <v>666</v>
          </cell>
          <cell r="B667" t="str">
            <v>37ff78d3-d31c-4bde-95c6-83390749a367</v>
          </cell>
          <cell r="C667" t="str">
            <v>video</v>
          </cell>
          <cell r="D667" t="str">
            <v>fitness</v>
          </cell>
        </row>
        <row r="668">
          <cell r="A668">
            <v>667</v>
          </cell>
          <cell r="B668" t="str">
            <v>d86a1ec9-a883-44f8-b1ad-2a182c741fe7</v>
          </cell>
          <cell r="C668" t="str">
            <v>GIF</v>
          </cell>
          <cell r="D668" t="str">
            <v>public speaking</v>
          </cell>
        </row>
        <row r="669">
          <cell r="A669">
            <v>668</v>
          </cell>
          <cell r="B669" t="str">
            <v>dfaed54d-123d-46c6-8a86-dd11c30e4ca3</v>
          </cell>
          <cell r="C669" t="str">
            <v>video</v>
          </cell>
          <cell r="D669" t="str">
            <v>fitness</v>
          </cell>
        </row>
        <row r="670">
          <cell r="A670">
            <v>669</v>
          </cell>
          <cell r="B670" t="str">
            <v>cbf66fdd-cd86-4517-8081-181e45f13823</v>
          </cell>
          <cell r="C670" t="str">
            <v>photo</v>
          </cell>
          <cell r="D670" t="str">
            <v>science</v>
          </cell>
        </row>
        <row r="671">
          <cell r="A671">
            <v>670</v>
          </cell>
          <cell r="B671" t="str">
            <v>18cb1ce7-fb66-4a56-8042-e38c9593ade1</v>
          </cell>
          <cell r="C671" t="str">
            <v>photo</v>
          </cell>
          <cell r="D671" t="str">
            <v>animals</v>
          </cell>
        </row>
        <row r="672">
          <cell r="A672">
            <v>671</v>
          </cell>
          <cell r="B672" t="str">
            <v>d0c1d7f4-7735-49a9-ab6b-2cdb2338a609</v>
          </cell>
          <cell r="C672" t="str">
            <v>GIF</v>
          </cell>
          <cell r="D672" t="str">
            <v>travel</v>
          </cell>
        </row>
        <row r="673">
          <cell r="A673">
            <v>672</v>
          </cell>
          <cell r="B673" t="str">
            <v>f3e8d168-6fb9-48b9-8347-b35595162c1d</v>
          </cell>
          <cell r="C673" t="str">
            <v>video</v>
          </cell>
          <cell r="D673" t="str">
            <v>soccer</v>
          </cell>
        </row>
        <row r="674">
          <cell r="A674">
            <v>673</v>
          </cell>
          <cell r="B674" t="str">
            <v>781383dc-f5ff-4d62-87df-c3557f5eced9</v>
          </cell>
          <cell r="C674" t="str">
            <v>audio</v>
          </cell>
          <cell r="D674" t="str">
            <v>technology</v>
          </cell>
        </row>
        <row r="675">
          <cell r="A675">
            <v>674</v>
          </cell>
          <cell r="B675" t="str">
            <v>efffd88f-7ddb-4579-bbf2-e3d248c122b4</v>
          </cell>
          <cell r="C675" t="str">
            <v>video</v>
          </cell>
          <cell r="D675" t="str">
            <v>tennis</v>
          </cell>
        </row>
        <row r="676">
          <cell r="A676">
            <v>675</v>
          </cell>
          <cell r="B676" t="str">
            <v>f9e9544e-16b5-416f-9aec-80a723d1e64c</v>
          </cell>
          <cell r="C676" t="str">
            <v>video</v>
          </cell>
          <cell r="D676" t="str">
            <v>culture</v>
          </cell>
        </row>
        <row r="677">
          <cell r="A677">
            <v>676</v>
          </cell>
          <cell r="B677" t="str">
            <v>43830153-4c89-4502-a7f7-bedbc08cf903</v>
          </cell>
          <cell r="C677" t="str">
            <v>audio</v>
          </cell>
          <cell r="D677" t="str">
            <v>fitness</v>
          </cell>
        </row>
        <row r="678">
          <cell r="A678">
            <v>677</v>
          </cell>
          <cell r="B678" t="str">
            <v>43ea5509-7ff1-4150-b263-d5eac9d6f69f</v>
          </cell>
          <cell r="C678" t="str">
            <v>audio</v>
          </cell>
          <cell r="D678" t="str">
            <v>dogs</v>
          </cell>
        </row>
        <row r="679">
          <cell r="A679">
            <v>678</v>
          </cell>
          <cell r="B679" t="str">
            <v>0be329af-19d6-4a34-8bc1-f4391e9877dd</v>
          </cell>
          <cell r="C679" t="str">
            <v>video</v>
          </cell>
          <cell r="D679" t="str">
            <v>dogs</v>
          </cell>
        </row>
        <row r="680">
          <cell r="A680">
            <v>679</v>
          </cell>
          <cell r="B680" t="str">
            <v>99fcc8a6-550f-47a1-b312-aba8a031f6c7</v>
          </cell>
          <cell r="C680" t="str">
            <v>video</v>
          </cell>
          <cell r="D680" t="str">
            <v>travel</v>
          </cell>
        </row>
        <row r="681">
          <cell r="A681">
            <v>680</v>
          </cell>
          <cell r="B681" t="str">
            <v>7cbe1ddf-f81e-4597-be11-420b4dd815dd</v>
          </cell>
          <cell r="C681" t="str">
            <v>GIF</v>
          </cell>
          <cell r="D681" t="str">
            <v>technology</v>
          </cell>
        </row>
        <row r="682">
          <cell r="A682">
            <v>681</v>
          </cell>
          <cell r="B682" t="str">
            <v>aafa015b-7447-421e-91bb-b64720402d9e</v>
          </cell>
          <cell r="C682" t="str">
            <v>video</v>
          </cell>
          <cell r="D682" t="str">
            <v>cooking</v>
          </cell>
        </row>
        <row r="683">
          <cell r="A683">
            <v>682</v>
          </cell>
          <cell r="B683" t="str">
            <v>72167d71-578d-428f-af6d-5a8a92e677af</v>
          </cell>
          <cell r="C683" t="str">
            <v>photo</v>
          </cell>
          <cell r="D683" t="str">
            <v>animals</v>
          </cell>
        </row>
        <row r="684">
          <cell r="A684">
            <v>683</v>
          </cell>
          <cell r="B684" t="str">
            <v>b0dd04df-83a1-470f-80ad-bb173a5e44bc</v>
          </cell>
          <cell r="C684" t="str">
            <v>photo</v>
          </cell>
          <cell r="D684" t="str">
            <v>cooking</v>
          </cell>
        </row>
        <row r="685">
          <cell r="A685">
            <v>684</v>
          </cell>
          <cell r="B685" t="str">
            <v>5f87a730-589d-48fb-ab94-e69274d7b89e</v>
          </cell>
          <cell r="C685" t="str">
            <v>photo</v>
          </cell>
          <cell r="D685" t="str">
            <v>food</v>
          </cell>
        </row>
        <row r="686">
          <cell r="A686">
            <v>685</v>
          </cell>
          <cell r="B686" t="str">
            <v>e221de96-8536-4782-8281-f9cda62f3c81</v>
          </cell>
          <cell r="C686" t="str">
            <v>photo</v>
          </cell>
          <cell r="D686" t="str">
            <v>food</v>
          </cell>
        </row>
        <row r="687">
          <cell r="A687">
            <v>686</v>
          </cell>
          <cell r="B687" t="str">
            <v>74622897-59cb-4cf4-8ffe-3a25aeebc234</v>
          </cell>
          <cell r="C687" t="str">
            <v>GIF</v>
          </cell>
          <cell r="D687" t="str">
            <v>fitness</v>
          </cell>
        </row>
        <row r="688">
          <cell r="A688">
            <v>687</v>
          </cell>
          <cell r="B688" t="str">
            <v>09f5578e-6cf1-4e80-b102-7aae7b9d5d67</v>
          </cell>
          <cell r="C688" t="str">
            <v>GIF</v>
          </cell>
          <cell r="D688" t="str">
            <v>studying</v>
          </cell>
        </row>
        <row r="689">
          <cell r="A689">
            <v>688</v>
          </cell>
          <cell r="B689" t="str">
            <v>f86dae91-1330-45cc-8353-32839ea82ba6</v>
          </cell>
          <cell r="C689" t="str">
            <v>photo</v>
          </cell>
          <cell r="D689" t="str">
            <v>tennis</v>
          </cell>
        </row>
        <row r="690">
          <cell r="A690">
            <v>689</v>
          </cell>
          <cell r="B690" t="str">
            <v>bfeb6117-9179-469d-9ea8-8f41a251a5fc</v>
          </cell>
          <cell r="C690" t="str">
            <v>video</v>
          </cell>
          <cell r="D690" t="str">
            <v>fitness</v>
          </cell>
        </row>
        <row r="691">
          <cell r="A691">
            <v>690</v>
          </cell>
          <cell r="B691" t="str">
            <v>1287b5c5-604b-462b-bf77-e64a8e89739e</v>
          </cell>
          <cell r="C691" t="str">
            <v>photo</v>
          </cell>
          <cell r="D691" t="str">
            <v>studying</v>
          </cell>
        </row>
        <row r="692">
          <cell r="A692">
            <v>691</v>
          </cell>
          <cell r="B692" t="str">
            <v>f0a10ef0-89c7-46b0-828a-e9eec53a8cbe</v>
          </cell>
          <cell r="C692" t="str">
            <v>audio</v>
          </cell>
          <cell r="D692" t="str">
            <v>education</v>
          </cell>
        </row>
        <row r="693">
          <cell r="A693">
            <v>692</v>
          </cell>
          <cell r="B693" t="str">
            <v>a6cace19-96eb-40b3-b6fb-2a1a4e444dde</v>
          </cell>
          <cell r="C693" t="str">
            <v>photo</v>
          </cell>
          <cell r="D693" t="str">
            <v>cooking</v>
          </cell>
        </row>
        <row r="694">
          <cell r="A694">
            <v>693</v>
          </cell>
          <cell r="B694" t="str">
            <v>1b7d1f70-21dd-483b-b395-e15f4c2368f1</v>
          </cell>
          <cell r="C694" t="str">
            <v>photo</v>
          </cell>
          <cell r="D694" t="str">
            <v>animals</v>
          </cell>
        </row>
        <row r="695">
          <cell r="A695">
            <v>694</v>
          </cell>
          <cell r="B695" t="str">
            <v>27e2cea3-b408-4e66-801b-29fdf7c03b05</v>
          </cell>
          <cell r="C695" t="str">
            <v>photo</v>
          </cell>
          <cell r="D695" t="str">
            <v>travel</v>
          </cell>
        </row>
        <row r="696">
          <cell r="A696">
            <v>695</v>
          </cell>
          <cell r="B696" t="str">
            <v>c6616e7c-f815-46d0-9b1d-d7ea977f5d32</v>
          </cell>
          <cell r="C696" t="str">
            <v>audio</v>
          </cell>
          <cell r="D696" t="str">
            <v>technology</v>
          </cell>
        </row>
        <row r="697">
          <cell r="A697">
            <v>696</v>
          </cell>
          <cell r="B697" t="str">
            <v>846b8dcf-d2d2-45e7-816d-7dd62d4fbbe4</v>
          </cell>
          <cell r="C697" t="str">
            <v>audio</v>
          </cell>
          <cell r="D697" t="str">
            <v>culture</v>
          </cell>
        </row>
        <row r="698">
          <cell r="A698">
            <v>697</v>
          </cell>
          <cell r="B698" t="str">
            <v>3fc1f583-ce7e-4cfe-b891-d16976953fda</v>
          </cell>
          <cell r="C698" t="str">
            <v>GIF</v>
          </cell>
          <cell r="D698" t="str">
            <v>science</v>
          </cell>
        </row>
        <row r="699">
          <cell r="A699">
            <v>698</v>
          </cell>
          <cell r="B699" t="str">
            <v>5d3d5107-2404-4fb8-a9b6-3c8428492f64</v>
          </cell>
          <cell r="C699" t="str">
            <v>video</v>
          </cell>
          <cell r="D699" t="str">
            <v>studying</v>
          </cell>
        </row>
        <row r="700">
          <cell r="A700">
            <v>699</v>
          </cell>
          <cell r="B700" t="str">
            <v>46c69019-89b5-4a13-9b8a-2942ca22837f</v>
          </cell>
          <cell r="C700" t="str">
            <v>video</v>
          </cell>
          <cell r="D700" t="str">
            <v>science</v>
          </cell>
        </row>
        <row r="701">
          <cell r="A701">
            <v>700</v>
          </cell>
          <cell r="B701" t="str">
            <v>2c043e74-63e2-472b-a31a-6ea060febfc1</v>
          </cell>
          <cell r="C701" t="str">
            <v>GIF</v>
          </cell>
          <cell r="D701" t="str">
            <v>Education</v>
          </cell>
        </row>
        <row r="702">
          <cell r="A702">
            <v>701</v>
          </cell>
          <cell r="B702" t="str">
            <v>6b2db46f-f733-4b56-af09-0ed7bb232ed4</v>
          </cell>
          <cell r="C702" t="str">
            <v>audio</v>
          </cell>
          <cell r="D702" t="str">
            <v>animals</v>
          </cell>
        </row>
        <row r="703">
          <cell r="A703">
            <v>702</v>
          </cell>
          <cell r="B703" t="str">
            <v>461cb0ce-0b43-4f13-a8bd-847fc6428c6c</v>
          </cell>
          <cell r="C703" t="str">
            <v>photo</v>
          </cell>
          <cell r="D703" t="str">
            <v>fitness</v>
          </cell>
        </row>
        <row r="704">
          <cell r="A704">
            <v>703</v>
          </cell>
          <cell r="B704" t="str">
            <v>7df4b13f-c41a-4c81-88fb-213a6a96acc5</v>
          </cell>
          <cell r="C704" t="str">
            <v>audio</v>
          </cell>
          <cell r="D704" t="str">
            <v>culture</v>
          </cell>
        </row>
        <row r="705">
          <cell r="A705">
            <v>704</v>
          </cell>
          <cell r="B705" t="str">
            <v>7df08397-b59a-4973-8c62-fc5d4c36c08a</v>
          </cell>
          <cell r="C705" t="str">
            <v>GIF</v>
          </cell>
          <cell r="D705" t="str">
            <v>veganism</v>
          </cell>
        </row>
        <row r="706">
          <cell r="A706">
            <v>705</v>
          </cell>
          <cell r="B706" t="str">
            <v>28fc1e6d-eae9-47de-af11-11ad726b2a88</v>
          </cell>
          <cell r="C706" t="str">
            <v>photo</v>
          </cell>
          <cell r="D706" t="str">
            <v>cooking</v>
          </cell>
        </row>
        <row r="707">
          <cell r="A707">
            <v>706</v>
          </cell>
          <cell r="B707" t="str">
            <v>7e9865ec-7455-4b39-89f7-92e2a82d0f12</v>
          </cell>
          <cell r="C707" t="str">
            <v>GIF</v>
          </cell>
          <cell r="D707" t="str">
            <v>education</v>
          </cell>
        </row>
        <row r="708">
          <cell r="A708">
            <v>707</v>
          </cell>
          <cell r="B708" t="str">
            <v>b6f447e5-0a89-468a-8ad2-fd45676170d5</v>
          </cell>
          <cell r="C708" t="str">
            <v>photo</v>
          </cell>
          <cell r="D708" t="str">
            <v>veganism</v>
          </cell>
        </row>
        <row r="709">
          <cell r="A709">
            <v>708</v>
          </cell>
          <cell r="B709" t="str">
            <v>292051b5-b835-4a60-962a-bddf10da82bd</v>
          </cell>
          <cell r="C709" t="str">
            <v>photo</v>
          </cell>
          <cell r="D709" t="str">
            <v>technology</v>
          </cell>
        </row>
        <row r="710">
          <cell r="A710">
            <v>709</v>
          </cell>
          <cell r="B710" t="str">
            <v>088e2e43-61a8-475f-a3e6-061f626b0f16</v>
          </cell>
          <cell r="C710" t="str">
            <v>photo</v>
          </cell>
          <cell r="D710" t="str">
            <v>veganism</v>
          </cell>
        </row>
        <row r="711">
          <cell r="A711">
            <v>710</v>
          </cell>
          <cell r="B711" t="str">
            <v>bb6c0257-5d4d-4bb8-be58-4bd7ebd9c337</v>
          </cell>
          <cell r="C711" t="str">
            <v>video</v>
          </cell>
          <cell r="D711" t="str">
            <v>animals</v>
          </cell>
        </row>
        <row r="712">
          <cell r="A712">
            <v>711</v>
          </cell>
          <cell r="B712" t="str">
            <v>02664d35-87cf-46a6-a80b-78fbc9ac8b2f</v>
          </cell>
          <cell r="C712" t="str">
            <v>GIF</v>
          </cell>
          <cell r="D712" t="str">
            <v>science</v>
          </cell>
        </row>
        <row r="713">
          <cell r="A713">
            <v>712</v>
          </cell>
          <cell r="B713" t="str">
            <v>e0cb0394-c5b2-447a-a9f4-88604a3ec283</v>
          </cell>
          <cell r="C713" t="str">
            <v>audio</v>
          </cell>
          <cell r="D713" t="str">
            <v>public speaking</v>
          </cell>
        </row>
        <row r="714">
          <cell r="A714">
            <v>713</v>
          </cell>
          <cell r="B714" t="str">
            <v>ec6c41c9-509e-43ff-83bb-0e5202b8e62a</v>
          </cell>
          <cell r="C714" t="str">
            <v>audio</v>
          </cell>
          <cell r="D714" t="str">
            <v>education</v>
          </cell>
        </row>
        <row r="715">
          <cell r="A715">
            <v>714</v>
          </cell>
          <cell r="B715" t="str">
            <v>e17bade2-3175-49eb-92f4-7f2eac74147a</v>
          </cell>
          <cell r="C715" t="str">
            <v>GIF</v>
          </cell>
          <cell r="D715" t="str">
            <v>soccer</v>
          </cell>
        </row>
        <row r="716">
          <cell r="A716">
            <v>715</v>
          </cell>
          <cell r="B716" t="str">
            <v>3896723f-560c-4008-9635-e3ecf1e2b37c</v>
          </cell>
          <cell r="C716" t="str">
            <v>video</v>
          </cell>
          <cell r="D716" t="str">
            <v>cooking</v>
          </cell>
        </row>
        <row r="717">
          <cell r="A717">
            <v>716</v>
          </cell>
          <cell r="B717" t="str">
            <v>a048f504-f428-438d-bb91-f1ad562ff5f8</v>
          </cell>
          <cell r="C717" t="str">
            <v>video</v>
          </cell>
          <cell r="D717" t="str">
            <v>public speaking</v>
          </cell>
        </row>
        <row r="718">
          <cell r="A718">
            <v>717</v>
          </cell>
          <cell r="B718" t="str">
            <v>9c6b0084-60ba-4e88-a0c7-ba0f61ec2c11</v>
          </cell>
          <cell r="C718" t="str">
            <v>audio</v>
          </cell>
          <cell r="D718" t="str">
            <v>cooking</v>
          </cell>
        </row>
        <row r="719">
          <cell r="A719">
            <v>718</v>
          </cell>
          <cell r="B719" t="str">
            <v>ef1ed168-7433-4233-ade8-95070d70a382</v>
          </cell>
          <cell r="C719" t="str">
            <v>audio</v>
          </cell>
          <cell r="D719" t="str">
            <v>travel</v>
          </cell>
        </row>
        <row r="720">
          <cell r="A720">
            <v>719</v>
          </cell>
          <cell r="B720" t="str">
            <v>bb157107-088c-45aa-8d16-5c093a7471c6</v>
          </cell>
          <cell r="C720" t="str">
            <v>photo</v>
          </cell>
          <cell r="D720" t="str">
            <v>culture</v>
          </cell>
        </row>
        <row r="721">
          <cell r="A721">
            <v>720</v>
          </cell>
          <cell r="B721" t="str">
            <v>45630f5a-78c1-46a1-bdc7-79cd11bb3c13</v>
          </cell>
          <cell r="C721" t="str">
            <v>photo</v>
          </cell>
          <cell r="D721" t="str">
            <v>travel</v>
          </cell>
        </row>
        <row r="722">
          <cell r="A722">
            <v>721</v>
          </cell>
          <cell r="B722" t="str">
            <v>79818849-98f9-4b6b-9be8-4ed4c1ad59a5</v>
          </cell>
          <cell r="C722" t="str">
            <v>GIF</v>
          </cell>
          <cell r="D722" t="str">
            <v>fitness</v>
          </cell>
        </row>
        <row r="723">
          <cell r="A723">
            <v>722</v>
          </cell>
          <cell r="B723" t="str">
            <v>579d5149-3549-4757-a0c4-545821236fb0</v>
          </cell>
          <cell r="C723" t="str">
            <v>video</v>
          </cell>
          <cell r="D723" t="str">
            <v>tennis</v>
          </cell>
        </row>
        <row r="724">
          <cell r="A724">
            <v>723</v>
          </cell>
          <cell r="B724" t="str">
            <v>475541da-3402-4d0e-9df5-0da198f8fc9c</v>
          </cell>
          <cell r="C724" t="str">
            <v>video</v>
          </cell>
          <cell r="D724" t="str">
            <v>culture</v>
          </cell>
        </row>
        <row r="725">
          <cell r="A725">
            <v>724</v>
          </cell>
          <cell r="B725" t="str">
            <v>ab57fef7-f7fd-4950-9fe6-5ce2677cac96</v>
          </cell>
          <cell r="C725" t="str">
            <v>GIF</v>
          </cell>
          <cell r="D725" t="str">
            <v>culture</v>
          </cell>
        </row>
        <row r="726">
          <cell r="A726">
            <v>725</v>
          </cell>
          <cell r="B726" t="str">
            <v>dc1d4628-4edc-47c2-8da7-0b3d16ef5ddf</v>
          </cell>
          <cell r="C726" t="str">
            <v>video</v>
          </cell>
          <cell r="D726" t="str">
            <v>technology</v>
          </cell>
        </row>
        <row r="727">
          <cell r="A727">
            <v>726</v>
          </cell>
          <cell r="B727" t="str">
            <v>17e3a8c5-ecb6-445d-8b69-f8c202d08549</v>
          </cell>
          <cell r="C727" t="str">
            <v>audio</v>
          </cell>
          <cell r="D727" t="str">
            <v>cooking</v>
          </cell>
        </row>
        <row r="728">
          <cell r="A728">
            <v>727</v>
          </cell>
          <cell r="B728" t="str">
            <v>df06cdab-afc8-4965-9b10-c270b0cafedf</v>
          </cell>
          <cell r="C728" t="str">
            <v>photo</v>
          </cell>
          <cell r="D728" t="str">
            <v>animals</v>
          </cell>
        </row>
        <row r="729">
          <cell r="A729">
            <v>728</v>
          </cell>
          <cell r="B729" t="str">
            <v>8ec8db61-8bea-440b-88ee-f1f593eb4a7f</v>
          </cell>
          <cell r="C729" t="str">
            <v>photo</v>
          </cell>
          <cell r="D729" t="str">
            <v>education</v>
          </cell>
        </row>
        <row r="730">
          <cell r="A730">
            <v>729</v>
          </cell>
          <cell r="B730" t="str">
            <v>c582f515-4d90-4ae6-9ab7-059fdbd7956c</v>
          </cell>
          <cell r="C730" t="str">
            <v>audio</v>
          </cell>
          <cell r="D730" t="str">
            <v>technology</v>
          </cell>
        </row>
        <row r="731">
          <cell r="A731">
            <v>730</v>
          </cell>
          <cell r="B731" t="str">
            <v>6082eb46-c239-40f5-bfcd-fb72b823ee71</v>
          </cell>
          <cell r="C731" t="str">
            <v>video</v>
          </cell>
          <cell r="D731" t="str">
            <v>healthy eating</v>
          </cell>
        </row>
        <row r="732">
          <cell r="A732">
            <v>731</v>
          </cell>
          <cell r="B732" t="str">
            <v>59523d44-6113-46a5-a85b-38de2ce7bfa1</v>
          </cell>
          <cell r="C732" t="str">
            <v>photo</v>
          </cell>
          <cell r="D732" t="str">
            <v>travel</v>
          </cell>
        </row>
        <row r="733">
          <cell r="A733">
            <v>732</v>
          </cell>
          <cell r="B733" t="str">
            <v>e6c8f317-c8a9-4b1d-941a-4cd5420a138b</v>
          </cell>
          <cell r="C733" t="str">
            <v>GIF</v>
          </cell>
          <cell r="D733" t="str">
            <v>science</v>
          </cell>
        </row>
        <row r="734">
          <cell r="A734">
            <v>733</v>
          </cell>
          <cell r="B734" t="str">
            <v>9c066976-30e0-405e-9973-5c4342271a70</v>
          </cell>
          <cell r="C734" t="str">
            <v>audio</v>
          </cell>
          <cell r="D734" t="str">
            <v>tennis</v>
          </cell>
        </row>
        <row r="735">
          <cell r="A735">
            <v>734</v>
          </cell>
          <cell r="B735" t="str">
            <v>1934a201-0590-41af-bf40-5ddd6254d744</v>
          </cell>
          <cell r="C735" t="str">
            <v>photo</v>
          </cell>
          <cell r="D735" t="str">
            <v>education</v>
          </cell>
        </row>
        <row r="736">
          <cell r="A736">
            <v>735</v>
          </cell>
          <cell r="B736" t="str">
            <v>279fdb2b-e9ca-4531-b55f-c8fe294083cd</v>
          </cell>
          <cell r="C736" t="str">
            <v>video</v>
          </cell>
          <cell r="D736" t="str">
            <v>Healthy Eating</v>
          </cell>
        </row>
        <row r="737">
          <cell r="A737">
            <v>736</v>
          </cell>
          <cell r="B737" t="str">
            <v>2297a93f-370d-47e7-8df3-3d464b3a0c0a</v>
          </cell>
          <cell r="C737" t="str">
            <v>video</v>
          </cell>
          <cell r="D737" t="str">
            <v>healthy eating</v>
          </cell>
        </row>
        <row r="738">
          <cell r="A738">
            <v>737</v>
          </cell>
          <cell r="B738" t="str">
            <v>25290b06-ca05-43eb-8e54-e345a41ddba7</v>
          </cell>
          <cell r="C738" t="str">
            <v>photo</v>
          </cell>
          <cell r="D738" t="str">
            <v>education</v>
          </cell>
        </row>
        <row r="739">
          <cell r="A739">
            <v>738</v>
          </cell>
          <cell r="B739" t="str">
            <v>0411a1da-97e1-44b6-945d-06b4682ba802</v>
          </cell>
          <cell r="C739" t="str">
            <v>audio</v>
          </cell>
          <cell r="D739" t="str">
            <v>technology</v>
          </cell>
        </row>
        <row r="740">
          <cell r="A740">
            <v>739</v>
          </cell>
          <cell r="B740" t="str">
            <v>ef802d01-6269-4d21-9159-f1386c75e789</v>
          </cell>
          <cell r="C740" t="str">
            <v>photo</v>
          </cell>
          <cell r="D740" t="str">
            <v>technology</v>
          </cell>
        </row>
        <row r="741">
          <cell r="A741">
            <v>740</v>
          </cell>
          <cell r="B741" t="str">
            <v>ee18c383-1e7a-4507-9e78-1061da09143a</v>
          </cell>
          <cell r="C741" t="str">
            <v>audio</v>
          </cell>
          <cell r="D741" t="str">
            <v>education</v>
          </cell>
        </row>
        <row r="742">
          <cell r="A742">
            <v>741</v>
          </cell>
          <cell r="B742" t="str">
            <v>ee0988ef-8656-4a63-9515-a2533b772636</v>
          </cell>
          <cell r="C742" t="str">
            <v>video</v>
          </cell>
          <cell r="D742" t="str">
            <v>travel</v>
          </cell>
        </row>
        <row r="743">
          <cell r="A743">
            <v>742</v>
          </cell>
          <cell r="B743" t="str">
            <v>3fe1e6e6-6d1d-43f5-9c25-7d0a1c14744d</v>
          </cell>
          <cell r="C743" t="str">
            <v>video</v>
          </cell>
          <cell r="D743" t="str">
            <v>soccer</v>
          </cell>
        </row>
        <row r="744">
          <cell r="A744">
            <v>743</v>
          </cell>
          <cell r="B744" t="str">
            <v>8526d7cd-bf33-4bf4-aa07-2c25c610cc74</v>
          </cell>
          <cell r="C744" t="str">
            <v>audio</v>
          </cell>
          <cell r="D744" t="str">
            <v>dogs</v>
          </cell>
        </row>
        <row r="745">
          <cell r="A745">
            <v>744</v>
          </cell>
          <cell r="B745" t="str">
            <v>df2214cb-61f3-4744-86a8-7c01e501bc27</v>
          </cell>
          <cell r="C745" t="str">
            <v>audio</v>
          </cell>
          <cell r="D745" t="str">
            <v>cooking</v>
          </cell>
        </row>
        <row r="746">
          <cell r="A746">
            <v>745</v>
          </cell>
          <cell r="B746" t="str">
            <v>b15792cb-995f-473e-8372-5cbe88eb059b</v>
          </cell>
          <cell r="C746" t="str">
            <v>photo</v>
          </cell>
          <cell r="D746" t="str">
            <v>travel</v>
          </cell>
        </row>
        <row r="747">
          <cell r="A747">
            <v>746</v>
          </cell>
          <cell r="B747" t="str">
            <v>881d8944-8eeb-4439-b40c-9396a1e31f20</v>
          </cell>
          <cell r="C747" t="str">
            <v>photo</v>
          </cell>
          <cell r="D747" t="str">
            <v>science</v>
          </cell>
        </row>
        <row r="748">
          <cell r="A748">
            <v>747</v>
          </cell>
          <cell r="B748" t="str">
            <v>4b2d0fff-3b4f-43ca-a7df-c430479cb9ba</v>
          </cell>
          <cell r="C748" t="str">
            <v>video</v>
          </cell>
          <cell r="D748" t="str">
            <v>soccer</v>
          </cell>
        </row>
        <row r="749">
          <cell r="A749">
            <v>748</v>
          </cell>
          <cell r="B749" t="str">
            <v>fea8d77c-fd0b-4678-868f-fbae567642f3</v>
          </cell>
          <cell r="C749" t="str">
            <v>GIF</v>
          </cell>
          <cell r="D749" t="str">
            <v>science</v>
          </cell>
        </row>
        <row r="750">
          <cell r="A750">
            <v>749</v>
          </cell>
          <cell r="B750" t="str">
            <v>8945e374-9170-4799-b6b0-78fd9d5821a6</v>
          </cell>
          <cell r="C750" t="str">
            <v>video</v>
          </cell>
          <cell r="D750" t="str">
            <v>studying</v>
          </cell>
        </row>
        <row r="751">
          <cell r="A751">
            <v>750</v>
          </cell>
          <cell r="B751" t="str">
            <v>b0782637-2604-40f7-8fc6-5e7d9ffd2255</v>
          </cell>
          <cell r="C751" t="str">
            <v>video</v>
          </cell>
          <cell r="D751" t="str">
            <v>cooking</v>
          </cell>
        </row>
        <row r="752">
          <cell r="A752">
            <v>751</v>
          </cell>
          <cell r="B752" t="str">
            <v>55f46794-426f-441b-bb60-53b5e6beebc5</v>
          </cell>
          <cell r="C752" t="str">
            <v>photo</v>
          </cell>
          <cell r="D752" t="str">
            <v>food</v>
          </cell>
        </row>
        <row r="753">
          <cell r="A753">
            <v>752</v>
          </cell>
          <cell r="B753" t="str">
            <v>e61a1b04-17e4-4918-a637-ebfc59783ad0</v>
          </cell>
          <cell r="C753" t="str">
            <v>audio</v>
          </cell>
          <cell r="D753" t="str">
            <v>fitness</v>
          </cell>
        </row>
        <row r="754">
          <cell r="A754">
            <v>753</v>
          </cell>
          <cell r="B754" t="str">
            <v>343362dd-20e1-4b98-ad23-e3d8d497f98e</v>
          </cell>
          <cell r="C754" t="str">
            <v>video</v>
          </cell>
          <cell r="D754" t="str">
            <v>travel</v>
          </cell>
        </row>
        <row r="755">
          <cell r="A755">
            <v>754</v>
          </cell>
          <cell r="B755" t="str">
            <v>d39b0a7e-ce14-4ad4-aa9f-5aefc827f9e6</v>
          </cell>
          <cell r="C755" t="str">
            <v>photo</v>
          </cell>
          <cell r="D755" t="str">
            <v>veganism</v>
          </cell>
        </row>
        <row r="756">
          <cell r="A756">
            <v>755</v>
          </cell>
          <cell r="B756" t="str">
            <v>98169c04-79b1-4702-82af-ac0fa461e044</v>
          </cell>
          <cell r="C756" t="str">
            <v>photo</v>
          </cell>
          <cell r="D756" t="str">
            <v>food</v>
          </cell>
        </row>
        <row r="757">
          <cell r="A757">
            <v>756</v>
          </cell>
          <cell r="B757" t="str">
            <v>f663d05c-74ce-424b-89f2-58009b0095fb</v>
          </cell>
          <cell r="C757" t="str">
            <v>audio</v>
          </cell>
          <cell r="D757" t="str">
            <v>public speaking</v>
          </cell>
        </row>
        <row r="758">
          <cell r="A758">
            <v>757</v>
          </cell>
          <cell r="B758" t="str">
            <v>03750ad9-8d8e-4f8c-aec6-8766c9a0184f</v>
          </cell>
          <cell r="C758" t="str">
            <v>video</v>
          </cell>
          <cell r="D758" t="str">
            <v>tennis</v>
          </cell>
        </row>
        <row r="759">
          <cell r="A759">
            <v>758</v>
          </cell>
          <cell r="B759" t="str">
            <v>9ab406fd-4431-420e-b650-6c16714089bc</v>
          </cell>
          <cell r="C759" t="str">
            <v>audio</v>
          </cell>
          <cell r="D759" t="str">
            <v>studying</v>
          </cell>
        </row>
        <row r="760">
          <cell r="A760">
            <v>759</v>
          </cell>
          <cell r="B760" t="str">
            <v>845fe8d4-bffc-485f-ae96-fd8fe9ea013d</v>
          </cell>
          <cell r="C760" t="str">
            <v>audio</v>
          </cell>
          <cell r="D760" t="str">
            <v>education</v>
          </cell>
        </row>
        <row r="761">
          <cell r="A761">
            <v>760</v>
          </cell>
          <cell r="B761" t="str">
            <v>01f310fc-5692-4cc1-a7bb-fc62977d79bb</v>
          </cell>
          <cell r="C761" t="str">
            <v>audio</v>
          </cell>
          <cell r="D761" t="str">
            <v>tennis</v>
          </cell>
        </row>
        <row r="762">
          <cell r="A762">
            <v>761</v>
          </cell>
          <cell r="B762" t="str">
            <v>4c1ae4ba-078a-4720-aff0-817c7d549387</v>
          </cell>
          <cell r="C762" t="str">
            <v>video</v>
          </cell>
          <cell r="D762" t="str">
            <v>cooking</v>
          </cell>
        </row>
        <row r="763">
          <cell r="A763">
            <v>762</v>
          </cell>
          <cell r="B763" t="str">
            <v>964173f3-7019-4758-9ab9-df71585aa965</v>
          </cell>
          <cell r="C763" t="str">
            <v>audio</v>
          </cell>
          <cell r="D763" t="str">
            <v>veganism</v>
          </cell>
        </row>
        <row r="764">
          <cell r="A764">
            <v>763</v>
          </cell>
          <cell r="B764" t="str">
            <v>fa60edda-2d32-42ab-905d-2f5de379c461</v>
          </cell>
          <cell r="C764" t="str">
            <v>photo</v>
          </cell>
          <cell r="D764" t="str">
            <v>fitness</v>
          </cell>
        </row>
        <row r="765">
          <cell r="A765">
            <v>764</v>
          </cell>
          <cell r="B765" t="str">
            <v>d5ec7de3-8c02-4f17-a9f0-dc8a9e64fa1a</v>
          </cell>
          <cell r="C765" t="str">
            <v>video</v>
          </cell>
          <cell r="D765" t="str">
            <v>soccer</v>
          </cell>
        </row>
        <row r="766">
          <cell r="A766">
            <v>765</v>
          </cell>
          <cell r="B766" t="str">
            <v>964a54b7-7dc7-40b0-bd94-9898b670f9cd</v>
          </cell>
          <cell r="C766" t="str">
            <v>photo</v>
          </cell>
          <cell r="D766" t="str">
            <v>science</v>
          </cell>
        </row>
        <row r="767">
          <cell r="A767">
            <v>766</v>
          </cell>
          <cell r="B767" t="str">
            <v>37331f8d-4fc5-42f6-a367-e59ccde67c45</v>
          </cell>
          <cell r="C767" t="str">
            <v>audio</v>
          </cell>
          <cell r="D767" t="str">
            <v>soccer</v>
          </cell>
        </row>
        <row r="768">
          <cell r="A768">
            <v>767</v>
          </cell>
          <cell r="B768" t="str">
            <v>8f4cea30-10e7-4806-8c01-d78ef6bcbfa8</v>
          </cell>
          <cell r="C768" t="str">
            <v>photo</v>
          </cell>
          <cell r="D768" t="str">
            <v>tennis</v>
          </cell>
        </row>
        <row r="769">
          <cell r="A769">
            <v>768</v>
          </cell>
          <cell r="B769" t="str">
            <v>cba3c646-6b10-43fe-a1af-a0276815288f</v>
          </cell>
          <cell r="C769" t="str">
            <v>video</v>
          </cell>
          <cell r="D769" t="str">
            <v>travel</v>
          </cell>
        </row>
        <row r="770">
          <cell r="A770">
            <v>769</v>
          </cell>
          <cell r="B770" t="str">
            <v>80bf3ac3-e94e-44cf-81ef-345a8326802c</v>
          </cell>
          <cell r="C770" t="str">
            <v>photo</v>
          </cell>
          <cell r="D770" t="str">
            <v>veganism</v>
          </cell>
        </row>
        <row r="771">
          <cell r="A771">
            <v>770</v>
          </cell>
          <cell r="B771" t="str">
            <v>6f48fe2b-7c20-4065-8ae9-7bea61275dc7</v>
          </cell>
          <cell r="C771" t="str">
            <v>GIF</v>
          </cell>
          <cell r="D771" t="str">
            <v>Science</v>
          </cell>
        </row>
        <row r="772">
          <cell r="A772">
            <v>771</v>
          </cell>
          <cell r="B772" t="str">
            <v>c48d7966-42f3-43a6-a0b7-0a2260ffa125</v>
          </cell>
          <cell r="C772" t="str">
            <v>audio</v>
          </cell>
          <cell r="D772" t="str">
            <v>culture</v>
          </cell>
        </row>
        <row r="773">
          <cell r="A773">
            <v>772</v>
          </cell>
          <cell r="B773" t="str">
            <v>85260ec2-7b35-4266-8071-580a8b4341ca</v>
          </cell>
          <cell r="C773" t="str">
            <v>photo</v>
          </cell>
          <cell r="D773" t="str">
            <v>tennis</v>
          </cell>
        </row>
        <row r="774">
          <cell r="A774">
            <v>773</v>
          </cell>
          <cell r="B774" t="str">
            <v>4bfc9824-aaeb-4695-8195-945686795b30</v>
          </cell>
          <cell r="C774" t="str">
            <v>video</v>
          </cell>
          <cell r="D774" t="str">
            <v>public speaking</v>
          </cell>
        </row>
        <row r="775">
          <cell r="A775">
            <v>774</v>
          </cell>
          <cell r="B775" t="str">
            <v>a168836d-7a74-41e2-a8ae-809fa556c8a0</v>
          </cell>
          <cell r="C775" t="str">
            <v>photo</v>
          </cell>
          <cell r="D775" t="str">
            <v>travel</v>
          </cell>
        </row>
        <row r="776">
          <cell r="A776">
            <v>775</v>
          </cell>
          <cell r="B776" t="str">
            <v>e1eca98c-c5fd-4fe4-825f-2d36e8bd56f1</v>
          </cell>
          <cell r="C776" t="str">
            <v>audio</v>
          </cell>
          <cell r="D776" t="str">
            <v>veganism</v>
          </cell>
        </row>
        <row r="777">
          <cell r="A777">
            <v>776</v>
          </cell>
          <cell r="B777" t="str">
            <v>ee631766-3818-4de6-897f-2355542b58e7</v>
          </cell>
          <cell r="C777" t="str">
            <v>GIF</v>
          </cell>
          <cell r="D777" t="str">
            <v>public speaking</v>
          </cell>
        </row>
        <row r="778">
          <cell r="A778">
            <v>777</v>
          </cell>
          <cell r="B778" t="str">
            <v>0ac85d23-c8ba-49ed-bec1-493b960a88c0</v>
          </cell>
          <cell r="C778" t="str">
            <v>photo</v>
          </cell>
          <cell r="D778" t="str">
            <v>science</v>
          </cell>
        </row>
        <row r="779">
          <cell r="A779">
            <v>778</v>
          </cell>
          <cell r="B779" t="str">
            <v>ef619e47-1e88-4e0f-8d91-590cd9ecc137</v>
          </cell>
          <cell r="C779" t="str">
            <v>photo</v>
          </cell>
          <cell r="D779" t="str">
            <v>animals</v>
          </cell>
        </row>
        <row r="780">
          <cell r="A780">
            <v>779</v>
          </cell>
          <cell r="B780" t="str">
            <v>f65dbde9-c8dc-4851-927e-964fa2e0908a</v>
          </cell>
          <cell r="C780" t="str">
            <v>video</v>
          </cell>
          <cell r="D780" t="str">
            <v>education</v>
          </cell>
        </row>
        <row r="781">
          <cell r="A781">
            <v>780</v>
          </cell>
          <cell r="B781" t="str">
            <v>019b61f4-926c-438e-adaf-6119c5eab752</v>
          </cell>
          <cell r="C781" t="str">
            <v>photo</v>
          </cell>
          <cell r="D781" t="str">
            <v>fitness</v>
          </cell>
        </row>
        <row r="782">
          <cell r="A782">
            <v>781</v>
          </cell>
          <cell r="B782" t="str">
            <v>049c926f-9095-4bb2-a464-666a68257f61</v>
          </cell>
          <cell r="C782" t="str">
            <v>video</v>
          </cell>
          <cell r="D782" t="str">
            <v>dogs</v>
          </cell>
        </row>
        <row r="783">
          <cell r="A783">
            <v>782</v>
          </cell>
          <cell r="B783" t="str">
            <v>5bf45fd3-6b4b-400c-a126-31b8576e1d70</v>
          </cell>
          <cell r="C783" t="str">
            <v>video</v>
          </cell>
          <cell r="D783" t="str">
            <v>tennis</v>
          </cell>
        </row>
        <row r="784">
          <cell r="A784">
            <v>783</v>
          </cell>
          <cell r="B784" t="str">
            <v>8123c0ac-30b0-4a20-bebe-864b3a6b9e9a</v>
          </cell>
          <cell r="C784" t="str">
            <v>GIF</v>
          </cell>
          <cell r="D784" t="str">
            <v>soccer</v>
          </cell>
        </row>
        <row r="785">
          <cell r="A785">
            <v>784</v>
          </cell>
          <cell r="B785" t="str">
            <v>724b9f31-8bdc-4152-b93f-4d3e457201ef</v>
          </cell>
          <cell r="C785" t="str">
            <v>audio</v>
          </cell>
          <cell r="D785" t="str">
            <v>animals</v>
          </cell>
        </row>
        <row r="786">
          <cell r="A786">
            <v>785</v>
          </cell>
          <cell r="B786" t="str">
            <v>6aa06c00-d796-43c3-816d-70f21fe58f80</v>
          </cell>
          <cell r="C786" t="str">
            <v>audio</v>
          </cell>
          <cell r="D786" t="str">
            <v>science</v>
          </cell>
        </row>
        <row r="787">
          <cell r="A787">
            <v>786</v>
          </cell>
          <cell r="B787" t="str">
            <v>3f6b1a9d-db78-4d9a-a495-9de7bd9bbe5b</v>
          </cell>
          <cell r="C787" t="str">
            <v>GIF</v>
          </cell>
          <cell r="D787" t="str">
            <v>tennis</v>
          </cell>
        </row>
        <row r="788">
          <cell r="A788">
            <v>787</v>
          </cell>
          <cell r="B788" t="str">
            <v>96ece45a-89e4-4cf8-b216-c860bf8e158e</v>
          </cell>
          <cell r="C788" t="str">
            <v>photo</v>
          </cell>
          <cell r="D788" t="str">
            <v>food</v>
          </cell>
        </row>
        <row r="789">
          <cell r="A789">
            <v>788</v>
          </cell>
          <cell r="B789" t="str">
            <v>5efb3710-c34d-4dc4-84dd-31cd8c5d9c30</v>
          </cell>
          <cell r="C789" t="str">
            <v>audio</v>
          </cell>
          <cell r="D789" t="str">
            <v>animals</v>
          </cell>
        </row>
        <row r="790">
          <cell r="A790">
            <v>789</v>
          </cell>
          <cell r="B790" t="str">
            <v>6912f8e6-86b7-44f6-8aa8-c21c2ed0b53c</v>
          </cell>
          <cell r="C790" t="str">
            <v>GIF</v>
          </cell>
          <cell r="D790" t="str">
            <v>food</v>
          </cell>
        </row>
        <row r="791">
          <cell r="A791">
            <v>790</v>
          </cell>
          <cell r="B791" t="str">
            <v>4dd4da35-453e-466d-95ca-b1a7710fac1f</v>
          </cell>
          <cell r="C791" t="str">
            <v>GIF</v>
          </cell>
          <cell r="D791" t="str">
            <v>technology</v>
          </cell>
        </row>
        <row r="792">
          <cell r="A792">
            <v>791</v>
          </cell>
          <cell r="B792" t="str">
            <v>f47074e8-5189-44ac-82f8-4309d63650b4</v>
          </cell>
          <cell r="C792" t="str">
            <v>audio</v>
          </cell>
          <cell r="D792" t="str">
            <v>culture</v>
          </cell>
        </row>
        <row r="793">
          <cell r="A793">
            <v>792</v>
          </cell>
          <cell r="B793" t="str">
            <v>15e13281-8bd0-4f40-a0fa-44749cf32378</v>
          </cell>
          <cell r="C793" t="str">
            <v>video</v>
          </cell>
          <cell r="D793" t="str">
            <v>dogs</v>
          </cell>
        </row>
        <row r="794">
          <cell r="A794">
            <v>793</v>
          </cell>
          <cell r="B794" t="str">
            <v>31cbcaf1-75f9-4541-abd6-15723478047b</v>
          </cell>
          <cell r="C794" t="str">
            <v>photo</v>
          </cell>
          <cell r="D794" t="str">
            <v>dogs</v>
          </cell>
        </row>
        <row r="795">
          <cell r="A795">
            <v>794</v>
          </cell>
          <cell r="B795" t="str">
            <v>1bbfe52f-37e2-4874-8422-161a60b331e1</v>
          </cell>
          <cell r="C795" t="str">
            <v>GIF</v>
          </cell>
          <cell r="D795" t="str">
            <v>culture</v>
          </cell>
        </row>
        <row r="796">
          <cell r="A796">
            <v>795</v>
          </cell>
          <cell r="B796" t="str">
            <v>94f8ffbb-d888-4713-8cdd-ea57466d88b2</v>
          </cell>
          <cell r="C796" t="str">
            <v>video</v>
          </cell>
          <cell r="D796" t="str">
            <v>science</v>
          </cell>
        </row>
        <row r="797">
          <cell r="A797">
            <v>796</v>
          </cell>
          <cell r="B797" t="str">
            <v>6e71ed3d-3fba-4bd1-8de7-2798dec6431e</v>
          </cell>
          <cell r="C797" t="str">
            <v>audio</v>
          </cell>
          <cell r="D797" t="str">
            <v>studying</v>
          </cell>
        </row>
        <row r="798">
          <cell r="A798">
            <v>797</v>
          </cell>
          <cell r="B798" t="str">
            <v>c3d1c36d-2ad9-45ce-be49-51c103351e62</v>
          </cell>
          <cell r="C798" t="str">
            <v>video</v>
          </cell>
          <cell r="D798" t="str">
            <v>travel</v>
          </cell>
        </row>
        <row r="799">
          <cell r="A799">
            <v>798</v>
          </cell>
          <cell r="B799" t="str">
            <v>b38723f3-878c-4308-b173-14f03639d9b8</v>
          </cell>
          <cell r="C799" t="str">
            <v>video</v>
          </cell>
          <cell r="D799" t="str">
            <v>travel</v>
          </cell>
        </row>
        <row r="800">
          <cell r="A800">
            <v>799</v>
          </cell>
          <cell r="B800" t="str">
            <v>942c5154-791e-47c0-bfad-264a3d6296eb</v>
          </cell>
          <cell r="C800" t="str">
            <v>audio</v>
          </cell>
          <cell r="D800" t="str">
            <v>animals</v>
          </cell>
        </row>
        <row r="801">
          <cell r="A801">
            <v>800</v>
          </cell>
          <cell r="B801" t="str">
            <v>e1eb9e92-2e08-48b0-8be7-a2a98048aa08</v>
          </cell>
          <cell r="C801" t="str">
            <v>video</v>
          </cell>
          <cell r="D801" t="str">
            <v>public speaking</v>
          </cell>
        </row>
        <row r="802">
          <cell r="A802">
            <v>801</v>
          </cell>
          <cell r="B802" t="str">
            <v>44eab5ca-b4a4-46c4-977d-197a78551861</v>
          </cell>
          <cell r="C802" t="str">
            <v>audio</v>
          </cell>
          <cell r="D802" t="str">
            <v>technology</v>
          </cell>
        </row>
        <row r="803">
          <cell r="A803">
            <v>802</v>
          </cell>
          <cell r="B803" t="str">
            <v>a739e02a-5d83-4e0e-b306-740652cf700a</v>
          </cell>
          <cell r="C803" t="str">
            <v>video</v>
          </cell>
          <cell r="D803" t="str">
            <v>science</v>
          </cell>
        </row>
        <row r="804">
          <cell r="A804">
            <v>803</v>
          </cell>
          <cell r="B804" t="str">
            <v>004e820e-49c3-4ba2-9d02-62db0065410c</v>
          </cell>
          <cell r="C804" t="str">
            <v>audio</v>
          </cell>
          <cell r="D804" t="str">
            <v>tennis</v>
          </cell>
        </row>
        <row r="805">
          <cell r="A805">
            <v>804</v>
          </cell>
          <cell r="B805" t="str">
            <v>7cace87f-53ff-40c0-99f5-abbc5b8f86d6</v>
          </cell>
          <cell r="C805" t="str">
            <v>GIF</v>
          </cell>
          <cell r="D805" t="str">
            <v>cooking</v>
          </cell>
        </row>
        <row r="806">
          <cell r="A806">
            <v>805</v>
          </cell>
          <cell r="B806" t="str">
            <v>8b1bfacc-00fd-4f6e-b647-6ecfe2b7ce69</v>
          </cell>
          <cell r="C806" t="str">
            <v>photo</v>
          </cell>
          <cell r="D806" t="str">
            <v>Science</v>
          </cell>
        </row>
        <row r="807">
          <cell r="A807">
            <v>806</v>
          </cell>
          <cell r="B807" t="str">
            <v>6dbfb67c-e619-414b-b016-d24da6cbc294</v>
          </cell>
          <cell r="C807" t="str">
            <v>audio</v>
          </cell>
          <cell r="D807" t="str">
            <v>public speaking</v>
          </cell>
        </row>
        <row r="808">
          <cell r="A808">
            <v>807</v>
          </cell>
          <cell r="B808" t="str">
            <v>25c36533-1de5-4d82-879b-86180503cf8d</v>
          </cell>
          <cell r="C808" t="str">
            <v>photo</v>
          </cell>
          <cell r="D808" t="str">
            <v>travel</v>
          </cell>
        </row>
        <row r="809">
          <cell r="A809">
            <v>808</v>
          </cell>
          <cell r="B809" t="str">
            <v>c9b2829f-278c-4acd-a895-cf0bd337d36f</v>
          </cell>
          <cell r="C809" t="str">
            <v>video</v>
          </cell>
          <cell r="D809" t="str">
            <v>fitness</v>
          </cell>
        </row>
        <row r="810">
          <cell r="A810">
            <v>809</v>
          </cell>
          <cell r="B810" t="str">
            <v>a861f7e7-b2f5-4d86-966c-7503c8faaeca</v>
          </cell>
          <cell r="C810" t="str">
            <v>GIF</v>
          </cell>
          <cell r="D810" t="str">
            <v>animals</v>
          </cell>
        </row>
        <row r="811">
          <cell r="A811">
            <v>810</v>
          </cell>
          <cell r="B811" t="str">
            <v>56b0b1ab-a07c-4379-b699-80ccc8689c85</v>
          </cell>
          <cell r="C811" t="str">
            <v>video</v>
          </cell>
          <cell r="D811" t="str">
            <v>culture</v>
          </cell>
        </row>
        <row r="812">
          <cell r="A812">
            <v>811</v>
          </cell>
          <cell r="B812" t="str">
            <v>6c8d057d-756a-41dd-afef-bf73adffbdf4</v>
          </cell>
          <cell r="C812" t="str">
            <v>audio</v>
          </cell>
          <cell r="D812" t="str">
            <v>food</v>
          </cell>
        </row>
        <row r="813">
          <cell r="A813">
            <v>812</v>
          </cell>
          <cell r="B813" t="str">
            <v>5d915af1-3cc3-4d44-a0ff-d170a008a5d5</v>
          </cell>
          <cell r="C813" t="str">
            <v>video</v>
          </cell>
          <cell r="D813" t="str">
            <v>education</v>
          </cell>
        </row>
        <row r="814">
          <cell r="A814">
            <v>813</v>
          </cell>
          <cell r="B814" t="str">
            <v>f6055aa8-0c90-4e92-a8a6-7d046f35acd4</v>
          </cell>
          <cell r="C814" t="str">
            <v>GIF</v>
          </cell>
          <cell r="D814" t="str">
            <v>animals</v>
          </cell>
        </row>
        <row r="815">
          <cell r="A815">
            <v>814</v>
          </cell>
          <cell r="B815" t="str">
            <v>59f7eb93-7ffc-4627-98a6-9ecaa5e35206</v>
          </cell>
          <cell r="C815" t="str">
            <v>GIF</v>
          </cell>
          <cell r="D815" t="str">
            <v>cooking</v>
          </cell>
        </row>
        <row r="816">
          <cell r="A816">
            <v>815</v>
          </cell>
          <cell r="B816" t="str">
            <v>990f1598-4dbb-403c-a5b2-48de2c30b1ca</v>
          </cell>
          <cell r="C816" t="str">
            <v>audio</v>
          </cell>
          <cell r="D816" t="str">
            <v>food</v>
          </cell>
        </row>
        <row r="817">
          <cell r="A817">
            <v>816</v>
          </cell>
          <cell r="B817" t="str">
            <v>fe06b730-b1f8-4f55-af1a-52487d8f1ec6</v>
          </cell>
          <cell r="C817" t="str">
            <v>video</v>
          </cell>
          <cell r="D817" t="str">
            <v>animals</v>
          </cell>
        </row>
        <row r="818">
          <cell r="A818">
            <v>817</v>
          </cell>
          <cell r="B818" t="str">
            <v>92c1fcb5-5b56-4780-85cb-0c4858b39b3e</v>
          </cell>
          <cell r="C818" t="str">
            <v>video</v>
          </cell>
          <cell r="D818" t="str">
            <v>travel</v>
          </cell>
        </row>
        <row r="819">
          <cell r="A819">
            <v>818</v>
          </cell>
          <cell r="B819" t="str">
            <v>0701343b-6105-40e4-b275-7f3d292b9e20</v>
          </cell>
          <cell r="C819" t="str">
            <v>photo</v>
          </cell>
          <cell r="D819" t="str">
            <v>tennis</v>
          </cell>
        </row>
        <row r="820">
          <cell r="A820">
            <v>819</v>
          </cell>
          <cell r="B820" t="str">
            <v>451b228b-9d66-45a4-b6fa-46c502562b5f</v>
          </cell>
          <cell r="C820" t="str">
            <v>video</v>
          </cell>
          <cell r="D820" t="str">
            <v>healthy eating</v>
          </cell>
        </row>
        <row r="821">
          <cell r="A821">
            <v>820</v>
          </cell>
          <cell r="B821" t="str">
            <v>c9082d3b-6f2b-4057-a0b8-3538a247982a</v>
          </cell>
          <cell r="C821" t="str">
            <v>GIF</v>
          </cell>
          <cell r="D821" t="str">
            <v>healthy eating</v>
          </cell>
        </row>
        <row r="822">
          <cell r="A822">
            <v>821</v>
          </cell>
          <cell r="B822" t="str">
            <v>1dbed432-50e6-4955-9ac8-798fb60b2f0e</v>
          </cell>
          <cell r="C822" t="str">
            <v>video</v>
          </cell>
          <cell r="D822" t="str">
            <v>science</v>
          </cell>
        </row>
        <row r="823">
          <cell r="A823">
            <v>822</v>
          </cell>
          <cell r="B823" t="str">
            <v>348efc5c-f887-4cfa-b165-0dda4da85291</v>
          </cell>
          <cell r="C823" t="str">
            <v>video</v>
          </cell>
          <cell r="D823" t="str">
            <v>studying</v>
          </cell>
        </row>
        <row r="824">
          <cell r="A824">
            <v>823</v>
          </cell>
          <cell r="B824" t="str">
            <v>7c47e333-da29-4be9-8156-2e5f75a991e1</v>
          </cell>
          <cell r="C824" t="str">
            <v>video</v>
          </cell>
          <cell r="D824" t="str">
            <v>dogs</v>
          </cell>
        </row>
        <row r="825">
          <cell r="A825">
            <v>824</v>
          </cell>
          <cell r="B825" t="str">
            <v>f1836624-ac23-4c4c-a868-ebf3256d6e80</v>
          </cell>
          <cell r="C825" t="str">
            <v>GIF</v>
          </cell>
          <cell r="D825" t="str">
            <v>cooking</v>
          </cell>
        </row>
        <row r="826">
          <cell r="A826">
            <v>825</v>
          </cell>
          <cell r="B826" t="str">
            <v>ae87a6a3-1a9e-4323-981d-b63c1f8ca2a6</v>
          </cell>
          <cell r="C826" t="str">
            <v>audio</v>
          </cell>
          <cell r="D826" t="str">
            <v>food</v>
          </cell>
        </row>
        <row r="827">
          <cell r="A827">
            <v>826</v>
          </cell>
          <cell r="B827" t="str">
            <v>2664a681-e732-422f-b529-02fabb6ec9ab</v>
          </cell>
          <cell r="C827" t="str">
            <v>audio</v>
          </cell>
          <cell r="D827" t="str">
            <v>healthy eating</v>
          </cell>
        </row>
        <row r="828">
          <cell r="A828">
            <v>827</v>
          </cell>
          <cell r="B828" t="str">
            <v>aad272f0-2b16-478b-b2c5-c502b060fc30</v>
          </cell>
          <cell r="C828" t="str">
            <v>photo</v>
          </cell>
          <cell r="D828" t="str">
            <v>dogs</v>
          </cell>
        </row>
        <row r="829">
          <cell r="A829">
            <v>828</v>
          </cell>
          <cell r="B829" t="str">
            <v>1dec5263-8a54-43fb-bfbe-a388d2919e74</v>
          </cell>
          <cell r="C829" t="str">
            <v>GIF</v>
          </cell>
          <cell r="D829" t="str">
            <v>food</v>
          </cell>
        </row>
        <row r="830">
          <cell r="A830">
            <v>829</v>
          </cell>
          <cell r="B830" t="str">
            <v>c75dfa33-cd71-486f-b4e1-f5e9133ae873</v>
          </cell>
          <cell r="C830" t="str">
            <v>photo</v>
          </cell>
          <cell r="D830" t="str">
            <v>veganism</v>
          </cell>
        </row>
        <row r="831">
          <cell r="A831">
            <v>830</v>
          </cell>
          <cell r="B831" t="str">
            <v>0f1cb5c0-ac2a-4c8a-9fb9-115d60493247</v>
          </cell>
          <cell r="C831" t="str">
            <v>GIF</v>
          </cell>
          <cell r="D831" t="str">
            <v>veganism</v>
          </cell>
        </row>
        <row r="832">
          <cell r="A832">
            <v>831</v>
          </cell>
          <cell r="B832" t="str">
            <v>40727608-362e-4e10-970f-2b5a5f8c37c1</v>
          </cell>
          <cell r="C832" t="str">
            <v>photo</v>
          </cell>
          <cell r="D832" t="str">
            <v>science</v>
          </cell>
        </row>
        <row r="833">
          <cell r="A833">
            <v>832</v>
          </cell>
          <cell r="B833" t="str">
            <v>09f2e925-5086-42ad-8160-e763396a36ca</v>
          </cell>
          <cell r="C833" t="str">
            <v>audio</v>
          </cell>
          <cell r="D833" t="str">
            <v>dogs</v>
          </cell>
        </row>
        <row r="834">
          <cell r="A834">
            <v>833</v>
          </cell>
          <cell r="B834" t="str">
            <v>6cbac852-fec6-49e2-95db-d62edeb477d0</v>
          </cell>
          <cell r="C834" t="str">
            <v>video</v>
          </cell>
          <cell r="D834" t="str">
            <v>healthy eating</v>
          </cell>
        </row>
        <row r="835">
          <cell r="A835">
            <v>834</v>
          </cell>
          <cell r="B835" t="str">
            <v>445a06c1-3dea-4129-90eb-2384c0534eb6</v>
          </cell>
          <cell r="C835" t="str">
            <v>GIF</v>
          </cell>
          <cell r="D835" t="str">
            <v>technology</v>
          </cell>
        </row>
        <row r="836">
          <cell r="A836">
            <v>835</v>
          </cell>
          <cell r="B836" t="str">
            <v>abf9ec3b-1d0f-4238-a8f8-137072dab287</v>
          </cell>
          <cell r="C836" t="str">
            <v>GIF</v>
          </cell>
          <cell r="D836" t="str">
            <v>veganism</v>
          </cell>
        </row>
        <row r="837">
          <cell r="A837">
            <v>836</v>
          </cell>
          <cell r="B837" t="str">
            <v>60872f35-3eb4-4742-b3b0-48f15f11be66</v>
          </cell>
          <cell r="C837" t="str">
            <v>video</v>
          </cell>
          <cell r="D837" t="str">
            <v>travel</v>
          </cell>
        </row>
        <row r="838">
          <cell r="A838">
            <v>837</v>
          </cell>
          <cell r="B838" t="str">
            <v>1b6f05f1-df9e-4ad4-989e-029baf20478f</v>
          </cell>
          <cell r="C838" t="str">
            <v>audio</v>
          </cell>
          <cell r="D838" t="str">
            <v>fitness</v>
          </cell>
        </row>
        <row r="839">
          <cell r="A839">
            <v>838</v>
          </cell>
          <cell r="B839" t="str">
            <v>1a5b511a-7199-4f05-988a-1f1d0380ca11</v>
          </cell>
          <cell r="C839" t="str">
            <v>GIF</v>
          </cell>
          <cell r="D839" t="str">
            <v>travel</v>
          </cell>
        </row>
        <row r="840">
          <cell r="A840">
            <v>839</v>
          </cell>
          <cell r="B840" t="str">
            <v>5ac2552c-15a5-41ed-8d67-9c57bce74ebc</v>
          </cell>
          <cell r="C840" t="str">
            <v>video</v>
          </cell>
          <cell r="D840" t="str">
            <v>travel</v>
          </cell>
        </row>
        <row r="841">
          <cell r="A841">
            <v>840</v>
          </cell>
          <cell r="B841" t="str">
            <v>b5966298-63d8-403e-96ab-9a610eb9752d</v>
          </cell>
          <cell r="C841" t="str">
            <v>GIF</v>
          </cell>
          <cell r="D841" t="str">
            <v>Soccer</v>
          </cell>
        </row>
        <row r="842">
          <cell r="A842">
            <v>841</v>
          </cell>
          <cell r="B842" t="str">
            <v>ec69ad7c-c57b-4d10-ad0f-930ff10bf687</v>
          </cell>
          <cell r="C842" t="str">
            <v>video</v>
          </cell>
          <cell r="D842" t="str">
            <v>science</v>
          </cell>
        </row>
        <row r="843">
          <cell r="A843">
            <v>842</v>
          </cell>
          <cell r="B843" t="str">
            <v>51a9bf9c-2c90-487b-ad37-9db7f18c36e7</v>
          </cell>
          <cell r="C843" t="str">
            <v>video</v>
          </cell>
          <cell r="D843" t="str">
            <v>travel</v>
          </cell>
        </row>
        <row r="844">
          <cell r="A844">
            <v>843</v>
          </cell>
          <cell r="B844" t="str">
            <v>9c542f56-b0ec-4df1-b95e-f56e1c467813</v>
          </cell>
          <cell r="C844" t="str">
            <v>audio</v>
          </cell>
          <cell r="D844" t="str">
            <v>food</v>
          </cell>
        </row>
        <row r="845">
          <cell r="A845">
            <v>844</v>
          </cell>
          <cell r="B845" t="str">
            <v>10df3489-3d58-4929-977c-d3e7e177f5fd</v>
          </cell>
          <cell r="C845" t="str">
            <v>GIF</v>
          </cell>
          <cell r="D845" t="str">
            <v>studying</v>
          </cell>
        </row>
        <row r="846">
          <cell r="A846">
            <v>845</v>
          </cell>
          <cell r="B846" t="str">
            <v>41c97dd6-3f0d-4a6c-9083-2163e8e08e19</v>
          </cell>
          <cell r="C846" t="str">
            <v>video</v>
          </cell>
          <cell r="D846" t="str">
            <v>public speaking</v>
          </cell>
        </row>
        <row r="847">
          <cell r="A847">
            <v>846</v>
          </cell>
          <cell r="B847" t="str">
            <v>e8d62710-7e3a-4bef-b6da-edaaed70c401</v>
          </cell>
          <cell r="C847" t="str">
            <v>photo</v>
          </cell>
          <cell r="D847" t="str">
            <v>healthy eating</v>
          </cell>
        </row>
        <row r="848">
          <cell r="A848">
            <v>847</v>
          </cell>
          <cell r="B848" t="str">
            <v>d3cc4cf1-81f9-49e7-bf5d-c0ae10a88139</v>
          </cell>
          <cell r="C848" t="str">
            <v>video</v>
          </cell>
          <cell r="D848" t="str">
            <v>culture</v>
          </cell>
        </row>
        <row r="849">
          <cell r="A849">
            <v>848</v>
          </cell>
          <cell r="B849" t="str">
            <v>95fe7e7c-f327-4a0a-af06-5a88346f8546</v>
          </cell>
          <cell r="C849" t="str">
            <v>video</v>
          </cell>
          <cell r="D849" t="str">
            <v>science</v>
          </cell>
        </row>
        <row r="850">
          <cell r="A850">
            <v>849</v>
          </cell>
          <cell r="B850" t="str">
            <v>4dca44b9-e65c-4d9d-93eb-6a24ec8950e9</v>
          </cell>
          <cell r="C850" t="str">
            <v>photo</v>
          </cell>
          <cell r="D850" t="str">
            <v>animals</v>
          </cell>
        </row>
        <row r="851">
          <cell r="A851">
            <v>850</v>
          </cell>
          <cell r="B851" t="str">
            <v>dd942c3f-2ed5-4849-9e2b-7484f5a4eaf4</v>
          </cell>
          <cell r="C851" t="str">
            <v>audio</v>
          </cell>
          <cell r="D851" t="str">
            <v>culture</v>
          </cell>
        </row>
        <row r="852">
          <cell r="A852">
            <v>851</v>
          </cell>
          <cell r="B852" t="str">
            <v>8b08e78c-4798-463a-b868-a0dc9fde777f</v>
          </cell>
          <cell r="C852" t="str">
            <v>GIF</v>
          </cell>
          <cell r="D852" t="str">
            <v>public speaking</v>
          </cell>
        </row>
        <row r="853">
          <cell r="A853">
            <v>852</v>
          </cell>
          <cell r="B853" t="str">
            <v>b3bcbff0-d160-4fbc-b3c6-8113ceb38056</v>
          </cell>
          <cell r="C853" t="str">
            <v>audio</v>
          </cell>
          <cell r="D853" t="str">
            <v>science</v>
          </cell>
        </row>
        <row r="854">
          <cell r="A854">
            <v>853</v>
          </cell>
          <cell r="B854" t="str">
            <v>4304a382-1527-4e7d-af7b-691d976f9ad4</v>
          </cell>
          <cell r="C854" t="str">
            <v>video</v>
          </cell>
          <cell r="D854" t="str">
            <v>tennis</v>
          </cell>
        </row>
        <row r="855">
          <cell r="A855">
            <v>854</v>
          </cell>
          <cell r="B855" t="str">
            <v>2ceee25a-8461-4409-ab41-7a72d97d722d</v>
          </cell>
          <cell r="C855" t="str">
            <v>photo</v>
          </cell>
          <cell r="D855" t="str">
            <v>animals</v>
          </cell>
        </row>
        <row r="856">
          <cell r="A856">
            <v>855</v>
          </cell>
          <cell r="B856" t="str">
            <v>6407f238-511b-4ade-b77b-0f3bc8b2f300</v>
          </cell>
          <cell r="C856" t="str">
            <v>audio</v>
          </cell>
          <cell r="D856" t="str">
            <v>studying</v>
          </cell>
        </row>
        <row r="857">
          <cell r="A857">
            <v>856</v>
          </cell>
          <cell r="B857" t="str">
            <v>437fab54-2c89-4b0b-8d89-dd2320d83e81</v>
          </cell>
          <cell r="C857" t="str">
            <v>photo</v>
          </cell>
          <cell r="D857" t="str">
            <v>tennis</v>
          </cell>
        </row>
        <row r="858">
          <cell r="A858">
            <v>857</v>
          </cell>
          <cell r="B858" t="str">
            <v>cad4858d-77e5-47f8-a6b9-4ce2971d8656</v>
          </cell>
          <cell r="C858" t="str">
            <v>photo</v>
          </cell>
          <cell r="D858" t="str">
            <v>cooking</v>
          </cell>
        </row>
        <row r="859">
          <cell r="A859">
            <v>858</v>
          </cell>
          <cell r="B859" t="str">
            <v>a4f6b4c2-36bd-4232-bef8-66577a601163</v>
          </cell>
          <cell r="C859" t="str">
            <v>photo</v>
          </cell>
          <cell r="D859" t="str">
            <v>animals</v>
          </cell>
        </row>
        <row r="860">
          <cell r="A860">
            <v>859</v>
          </cell>
          <cell r="B860" t="str">
            <v>f298ed7d-2aa2-4231-9523-c4013cef24c3</v>
          </cell>
          <cell r="C860" t="str">
            <v>video</v>
          </cell>
          <cell r="D860" t="str">
            <v>veganism</v>
          </cell>
        </row>
        <row r="861">
          <cell r="A861">
            <v>860</v>
          </cell>
          <cell r="B861" t="str">
            <v>8838fd48-05c4-4b57-a192-35e9ff67f9b2</v>
          </cell>
          <cell r="C861" t="str">
            <v>video</v>
          </cell>
          <cell r="D861" t="str">
            <v>soccer</v>
          </cell>
        </row>
        <row r="862">
          <cell r="A862">
            <v>861</v>
          </cell>
          <cell r="B862" t="str">
            <v>01396602-c759-4a17-90f0-8f9b3ca11b30</v>
          </cell>
          <cell r="C862" t="str">
            <v>GIF</v>
          </cell>
          <cell r="D862" t="str">
            <v>tennis</v>
          </cell>
        </row>
        <row r="863">
          <cell r="A863">
            <v>862</v>
          </cell>
          <cell r="B863" t="str">
            <v>3ca5a22f-aebc-4421-a960-d787d732f1ec</v>
          </cell>
          <cell r="C863" t="str">
            <v>audio</v>
          </cell>
          <cell r="D863" t="str">
            <v>healthy eating</v>
          </cell>
        </row>
        <row r="864">
          <cell r="A864">
            <v>863</v>
          </cell>
          <cell r="B864" t="str">
            <v>7bbce877-eb47-4ad3-9a57-7ec4a0190f1b</v>
          </cell>
          <cell r="C864" t="str">
            <v>photo</v>
          </cell>
          <cell r="D864" t="str">
            <v>travel</v>
          </cell>
        </row>
        <row r="865">
          <cell r="A865">
            <v>864</v>
          </cell>
          <cell r="B865" t="str">
            <v>e3107f22-f36a-4d88-9fca-1b842e141db8</v>
          </cell>
          <cell r="C865" t="str">
            <v>GIF</v>
          </cell>
          <cell r="D865" t="str">
            <v>food</v>
          </cell>
        </row>
        <row r="866">
          <cell r="A866">
            <v>865</v>
          </cell>
          <cell r="B866" t="str">
            <v>b3b384bf-3a17-4ccb-ba86-583dede8fe3c</v>
          </cell>
          <cell r="C866" t="str">
            <v>photo</v>
          </cell>
          <cell r="D866" t="str">
            <v>education</v>
          </cell>
        </row>
        <row r="867">
          <cell r="A867">
            <v>866</v>
          </cell>
          <cell r="B867" t="str">
            <v>b9ff65d6-b79a-4f9b-8745-10088ddf9934</v>
          </cell>
          <cell r="C867" t="str">
            <v>video</v>
          </cell>
          <cell r="D867" t="str">
            <v>animals</v>
          </cell>
        </row>
        <row r="868">
          <cell r="A868">
            <v>867</v>
          </cell>
          <cell r="B868" t="str">
            <v>3091e63e-1355-4eb6-9fa7-5c6e75f1d3b8</v>
          </cell>
          <cell r="C868" t="str">
            <v>GIF</v>
          </cell>
          <cell r="D868" t="str">
            <v>culture</v>
          </cell>
        </row>
        <row r="869">
          <cell r="A869">
            <v>868</v>
          </cell>
          <cell r="B869" t="str">
            <v>0c2bd955-f00f-4c2f-8999-7cc0ada4b3e7</v>
          </cell>
          <cell r="C869" t="str">
            <v>photo</v>
          </cell>
          <cell r="D869" t="str">
            <v>animals</v>
          </cell>
        </row>
        <row r="870">
          <cell r="A870">
            <v>869</v>
          </cell>
          <cell r="B870" t="str">
            <v>4ad4b955-c65a-467d-aa27-1ca804d05170</v>
          </cell>
          <cell r="C870" t="str">
            <v>audio</v>
          </cell>
          <cell r="D870" t="str">
            <v>culture</v>
          </cell>
        </row>
        <row r="871">
          <cell r="A871">
            <v>870</v>
          </cell>
          <cell r="B871" t="str">
            <v>3c6354b3-7e8a-4d8c-bb80-33f17c17bd32</v>
          </cell>
          <cell r="C871" t="str">
            <v>audio</v>
          </cell>
          <cell r="D871" t="str">
            <v>cooking</v>
          </cell>
        </row>
        <row r="872">
          <cell r="A872">
            <v>871</v>
          </cell>
          <cell r="B872" t="str">
            <v>8caec934-9519-47de-8dd4-b6d65e279661</v>
          </cell>
          <cell r="C872" t="str">
            <v>audio</v>
          </cell>
          <cell r="D872" t="str">
            <v>public speaking</v>
          </cell>
        </row>
        <row r="873">
          <cell r="A873">
            <v>872</v>
          </cell>
          <cell r="B873" t="str">
            <v>9b480f9e-cef3-46cc-8ea1-c116cded9661</v>
          </cell>
          <cell r="C873" t="str">
            <v>audio</v>
          </cell>
          <cell r="D873" t="str">
            <v>public speaking</v>
          </cell>
        </row>
        <row r="874">
          <cell r="A874">
            <v>873</v>
          </cell>
          <cell r="B874" t="str">
            <v>c24a56ff-256e-46eb-9936-a6284451fc61</v>
          </cell>
          <cell r="C874" t="str">
            <v>video</v>
          </cell>
          <cell r="D874" t="str">
            <v>studying</v>
          </cell>
        </row>
        <row r="875">
          <cell r="A875">
            <v>874</v>
          </cell>
          <cell r="B875" t="str">
            <v>fa3a6a40-59db-4027-b8ee-89c79ecbee7f</v>
          </cell>
          <cell r="C875" t="str">
            <v>photo</v>
          </cell>
          <cell r="D875" t="str">
            <v>cooking</v>
          </cell>
        </row>
        <row r="876">
          <cell r="A876">
            <v>875</v>
          </cell>
          <cell r="B876" t="str">
            <v>9a517a10-7dd2-4a30-b67a-925569d9ed84</v>
          </cell>
          <cell r="C876" t="str">
            <v>audio</v>
          </cell>
          <cell r="D876" t="str">
            <v>Science</v>
          </cell>
        </row>
        <row r="877">
          <cell r="A877">
            <v>876</v>
          </cell>
          <cell r="B877" t="str">
            <v>4b6d1c04-e75d-4e96-b5f7-f49c4af8d89b</v>
          </cell>
          <cell r="C877" t="str">
            <v>audio</v>
          </cell>
          <cell r="D877" t="str">
            <v>veganism</v>
          </cell>
        </row>
        <row r="878">
          <cell r="A878">
            <v>877</v>
          </cell>
          <cell r="B878" t="str">
            <v>1625c44f-2a9e-46d5-abac-59ec211322a4</v>
          </cell>
          <cell r="C878" t="str">
            <v>GIF</v>
          </cell>
          <cell r="D878" t="str">
            <v>tennis</v>
          </cell>
        </row>
        <row r="879">
          <cell r="A879">
            <v>878</v>
          </cell>
          <cell r="B879" t="str">
            <v>f43114af-edb4-4629-bc15-7a483cf3eaf4</v>
          </cell>
          <cell r="C879" t="str">
            <v>photo</v>
          </cell>
          <cell r="D879" t="str">
            <v>technology</v>
          </cell>
        </row>
        <row r="880">
          <cell r="A880">
            <v>879</v>
          </cell>
          <cell r="B880" t="str">
            <v>295ff9f6-64f3-4704-9272-4a932f11d709</v>
          </cell>
          <cell r="C880" t="str">
            <v>video</v>
          </cell>
          <cell r="D880" t="str">
            <v>travel</v>
          </cell>
        </row>
        <row r="881">
          <cell r="A881">
            <v>880</v>
          </cell>
          <cell r="B881" t="str">
            <v>7ef17afb-ded2-4675-9800-2cf7fe58e6b1</v>
          </cell>
          <cell r="C881" t="str">
            <v>audio</v>
          </cell>
          <cell r="D881" t="str">
            <v>studying</v>
          </cell>
        </row>
        <row r="882">
          <cell r="A882">
            <v>881</v>
          </cell>
          <cell r="B882" t="str">
            <v>bfc26d2d-b5e5-415a-b104-64befef2f52a</v>
          </cell>
          <cell r="C882" t="str">
            <v>audio</v>
          </cell>
          <cell r="D882" t="str">
            <v>food</v>
          </cell>
        </row>
        <row r="883">
          <cell r="A883">
            <v>882</v>
          </cell>
          <cell r="B883" t="str">
            <v>2eb32cf2-da20-4b27-b4b6-c91716f528a5</v>
          </cell>
          <cell r="C883" t="str">
            <v>audio</v>
          </cell>
          <cell r="D883" t="str">
            <v>veganism</v>
          </cell>
        </row>
        <row r="884">
          <cell r="A884">
            <v>883</v>
          </cell>
          <cell r="B884" t="str">
            <v>7f7d20ca-fedf-48e6-8364-dbb8adeb4223</v>
          </cell>
          <cell r="C884" t="str">
            <v>photo</v>
          </cell>
          <cell r="D884" t="str">
            <v>animals</v>
          </cell>
        </row>
        <row r="885">
          <cell r="A885">
            <v>884</v>
          </cell>
          <cell r="B885" t="str">
            <v>6519b8ec-1253-4f91-8abb-3c5a04eccd2b</v>
          </cell>
          <cell r="C885" t="str">
            <v>photo</v>
          </cell>
          <cell r="D885" t="str">
            <v>animals</v>
          </cell>
        </row>
        <row r="886">
          <cell r="A886">
            <v>885</v>
          </cell>
          <cell r="B886" t="str">
            <v>fa39acec-96b1-441d-8f85-16dfb44bdfba</v>
          </cell>
          <cell r="C886" t="str">
            <v>photo</v>
          </cell>
          <cell r="D886" t="str">
            <v>culture</v>
          </cell>
        </row>
        <row r="887">
          <cell r="A887">
            <v>886</v>
          </cell>
          <cell r="B887" t="str">
            <v>4f215b36-f5c4-4294-81f2-80e4906b197d</v>
          </cell>
          <cell r="C887" t="str">
            <v>video</v>
          </cell>
          <cell r="D887" t="str">
            <v>soccer</v>
          </cell>
        </row>
        <row r="888">
          <cell r="A888">
            <v>887</v>
          </cell>
          <cell r="B888" t="str">
            <v>b6393b8b-320e-4558-8614-20a6727f2eea</v>
          </cell>
          <cell r="C888" t="str">
            <v>photo</v>
          </cell>
          <cell r="D888" t="str">
            <v>food</v>
          </cell>
        </row>
        <row r="889">
          <cell r="A889">
            <v>888</v>
          </cell>
          <cell r="B889" t="str">
            <v>04e1996d-ccb3-4b19-923a-8dc2a52e4bd4</v>
          </cell>
          <cell r="C889" t="str">
            <v>audio</v>
          </cell>
          <cell r="D889" t="str">
            <v>education</v>
          </cell>
        </row>
        <row r="890">
          <cell r="A890">
            <v>889</v>
          </cell>
          <cell r="B890" t="str">
            <v>c892a472-bf81-4946-83c0-d3697ba65b95</v>
          </cell>
          <cell r="C890" t="str">
            <v>photo</v>
          </cell>
          <cell r="D890" t="str">
            <v>soccer</v>
          </cell>
        </row>
        <row r="891">
          <cell r="A891">
            <v>890</v>
          </cell>
          <cell r="B891" t="str">
            <v>aa1f824d-9df0-4b4c-a49e-0cfb7e244122</v>
          </cell>
          <cell r="C891" t="str">
            <v>audio</v>
          </cell>
          <cell r="D891" t="str">
            <v>public speaking</v>
          </cell>
        </row>
        <row r="892">
          <cell r="A892">
            <v>891</v>
          </cell>
          <cell r="B892" t="str">
            <v>4ae90f6e-da63-4ce2-a357-a4b36c739b80</v>
          </cell>
          <cell r="C892" t="str">
            <v>GIF</v>
          </cell>
          <cell r="D892" t="str">
            <v>travel</v>
          </cell>
        </row>
        <row r="893">
          <cell r="A893">
            <v>892</v>
          </cell>
          <cell r="B893" t="str">
            <v>ec9a2001-b58d-4a7a-86a5-f7ff637f0fe8</v>
          </cell>
          <cell r="C893" t="str">
            <v>audio</v>
          </cell>
          <cell r="D893" t="str">
            <v>travel</v>
          </cell>
        </row>
        <row r="894">
          <cell r="A894">
            <v>893</v>
          </cell>
          <cell r="B894" t="str">
            <v>0a390a93-0e59-4a7a-a12c-d3f5ce4924fe</v>
          </cell>
          <cell r="C894" t="str">
            <v>video</v>
          </cell>
          <cell r="D894" t="str">
            <v>public speaking</v>
          </cell>
        </row>
        <row r="895">
          <cell r="A895">
            <v>894</v>
          </cell>
          <cell r="B895" t="str">
            <v>d61c4f76-99c6-4cd7-aaad-b3561880aa26</v>
          </cell>
          <cell r="C895" t="str">
            <v>photo</v>
          </cell>
          <cell r="D895" t="str">
            <v>technology</v>
          </cell>
        </row>
        <row r="896">
          <cell r="A896">
            <v>895</v>
          </cell>
          <cell r="B896" t="str">
            <v>286e2f5f-082a-4ce7-9396-db565106d5bf</v>
          </cell>
          <cell r="C896" t="str">
            <v>photo</v>
          </cell>
          <cell r="D896" t="str">
            <v>studying</v>
          </cell>
        </row>
        <row r="897">
          <cell r="A897">
            <v>896</v>
          </cell>
          <cell r="B897" t="str">
            <v>abae4f43-2356-4c6b-b51d-d2acf4644956</v>
          </cell>
          <cell r="C897" t="str">
            <v>GIF</v>
          </cell>
          <cell r="D897" t="str">
            <v>fitness</v>
          </cell>
        </row>
        <row r="898">
          <cell r="A898">
            <v>897</v>
          </cell>
          <cell r="B898" t="str">
            <v>d4012724-c8bf-4db3-8670-dfa1f630a72a</v>
          </cell>
          <cell r="C898" t="str">
            <v>photo</v>
          </cell>
          <cell r="D898" t="str">
            <v>studying</v>
          </cell>
        </row>
        <row r="899">
          <cell r="A899">
            <v>898</v>
          </cell>
          <cell r="B899" t="str">
            <v>21bc3be6-6bd1-4926-8bee-c4585873851b</v>
          </cell>
          <cell r="C899" t="str">
            <v>video</v>
          </cell>
          <cell r="D899" t="str">
            <v>soccer</v>
          </cell>
        </row>
        <row r="900">
          <cell r="A900">
            <v>899</v>
          </cell>
          <cell r="B900" t="str">
            <v>8c3e8682-dec4-4d3b-a4e1-8c146f70d56f</v>
          </cell>
          <cell r="C900" t="str">
            <v>video</v>
          </cell>
          <cell r="D900" t="str">
            <v>food</v>
          </cell>
        </row>
        <row r="901">
          <cell r="A901">
            <v>900</v>
          </cell>
          <cell r="B901" t="str">
            <v>bc8024c3-c51e-4875-b8df-419e9848f492</v>
          </cell>
          <cell r="C901" t="str">
            <v>GIF</v>
          </cell>
          <cell r="D901" t="str">
            <v>veganism</v>
          </cell>
        </row>
        <row r="902">
          <cell r="A902">
            <v>901</v>
          </cell>
          <cell r="B902" t="str">
            <v>1e1a8878-0435-4171-97e6-fddb4abc3452</v>
          </cell>
          <cell r="C902" t="str">
            <v>GIF</v>
          </cell>
          <cell r="D902" t="str">
            <v>healthy eating</v>
          </cell>
        </row>
        <row r="903">
          <cell r="A903">
            <v>902</v>
          </cell>
          <cell r="B903" t="str">
            <v>57d8470d-e644-4fe3-b56e-33f1c626e8ea</v>
          </cell>
          <cell r="C903" t="str">
            <v>photo</v>
          </cell>
          <cell r="D903" t="str">
            <v>cooking</v>
          </cell>
        </row>
        <row r="904">
          <cell r="A904">
            <v>903</v>
          </cell>
          <cell r="B904" t="str">
            <v>8d7a1aff-abed-432f-a458-a4ab40324e72</v>
          </cell>
          <cell r="C904" t="str">
            <v>GIF</v>
          </cell>
          <cell r="D904" t="str">
            <v>travel</v>
          </cell>
        </row>
        <row r="905">
          <cell r="A905">
            <v>904</v>
          </cell>
          <cell r="B905" t="str">
            <v>f0c6ae88-c87e-4812-9713-ae45018a1f73</v>
          </cell>
          <cell r="C905" t="str">
            <v>photo</v>
          </cell>
          <cell r="D905" t="str">
            <v>science</v>
          </cell>
        </row>
        <row r="906">
          <cell r="A906">
            <v>905</v>
          </cell>
          <cell r="B906" t="str">
            <v>8f82022e-2ba7-4269-ab8f-3b47f87004de</v>
          </cell>
          <cell r="C906" t="str">
            <v>audio</v>
          </cell>
          <cell r="D906" t="str">
            <v>healthy eating</v>
          </cell>
        </row>
        <row r="907">
          <cell r="A907">
            <v>906</v>
          </cell>
          <cell r="B907" t="str">
            <v>8891433d-d874-4bd5-a8ca-4114a4131b20</v>
          </cell>
          <cell r="C907" t="str">
            <v>GIF</v>
          </cell>
          <cell r="D907" t="str">
            <v>tennis</v>
          </cell>
        </row>
        <row r="908">
          <cell r="A908">
            <v>907</v>
          </cell>
          <cell r="B908" t="str">
            <v>52be2c2f-be1f-4cda-a2d6-5c147c018115</v>
          </cell>
          <cell r="C908" t="str">
            <v>audio</v>
          </cell>
          <cell r="D908" t="str">
            <v>food</v>
          </cell>
        </row>
        <row r="909">
          <cell r="A909">
            <v>908</v>
          </cell>
          <cell r="B909" t="str">
            <v>c4cc899d-4c35-47fd-9710-8e2dea9782c9</v>
          </cell>
          <cell r="C909" t="str">
            <v>photo</v>
          </cell>
          <cell r="D909" t="str">
            <v>science</v>
          </cell>
        </row>
        <row r="910">
          <cell r="A910">
            <v>909</v>
          </cell>
          <cell r="B910" t="str">
            <v>42a0f482-d3a8-4216-ba0b-1459abf854a6</v>
          </cell>
          <cell r="C910" t="str">
            <v>GIF</v>
          </cell>
          <cell r="D910" t="str">
            <v>culture</v>
          </cell>
        </row>
        <row r="911">
          <cell r="A911">
            <v>910</v>
          </cell>
          <cell r="B911" t="str">
            <v>041bf6c9-8b33-4ca0-a787-762eb8837d0c</v>
          </cell>
          <cell r="C911" t="str">
            <v>GIF</v>
          </cell>
          <cell r="D911" t="str">
            <v>Food</v>
          </cell>
        </row>
        <row r="912">
          <cell r="A912">
            <v>911</v>
          </cell>
          <cell r="B912" t="str">
            <v>954678ba-9ecc-4c0c-93a3-aba0e289cfbf</v>
          </cell>
          <cell r="C912" t="str">
            <v>audio</v>
          </cell>
          <cell r="D912" t="str">
            <v>dogs</v>
          </cell>
        </row>
        <row r="913">
          <cell r="A913">
            <v>912</v>
          </cell>
          <cell r="B913" t="str">
            <v>5fefd228-c550-4023-b767-ec8aa62de850</v>
          </cell>
          <cell r="C913" t="str">
            <v>video</v>
          </cell>
          <cell r="D913" t="str">
            <v>cooking</v>
          </cell>
        </row>
        <row r="914">
          <cell r="A914">
            <v>913</v>
          </cell>
          <cell r="B914" t="str">
            <v>66af1757-534a-4ef9-a5a5-9d721e7c6c00</v>
          </cell>
          <cell r="C914" t="str">
            <v>audio</v>
          </cell>
          <cell r="D914" t="str">
            <v>healthy eating</v>
          </cell>
        </row>
        <row r="915">
          <cell r="A915">
            <v>914</v>
          </cell>
          <cell r="B915" t="str">
            <v>2771fa81-b26c-4e11-86ac-90e85faf4981</v>
          </cell>
          <cell r="C915" t="str">
            <v>video</v>
          </cell>
          <cell r="D915" t="str">
            <v>dogs</v>
          </cell>
        </row>
        <row r="916">
          <cell r="A916">
            <v>915</v>
          </cell>
          <cell r="B916" t="str">
            <v>3b448410-dd36-4e79-bf4a-ba07814b308e</v>
          </cell>
          <cell r="C916" t="str">
            <v>video</v>
          </cell>
          <cell r="D916" t="str">
            <v>travel</v>
          </cell>
        </row>
        <row r="917">
          <cell r="A917">
            <v>916</v>
          </cell>
          <cell r="B917" t="str">
            <v>a03b3048-776e-4925-a52e-f6b1760a1be4</v>
          </cell>
          <cell r="C917" t="str">
            <v>photo</v>
          </cell>
          <cell r="D917" t="str">
            <v>education</v>
          </cell>
        </row>
        <row r="918">
          <cell r="A918">
            <v>917</v>
          </cell>
          <cell r="B918" t="str">
            <v>56d13215-1444-49b0-8e17-3a888bcd4e1e</v>
          </cell>
          <cell r="C918" t="str">
            <v>GIF</v>
          </cell>
          <cell r="D918" t="str">
            <v>fitness</v>
          </cell>
        </row>
        <row r="919">
          <cell r="A919">
            <v>918</v>
          </cell>
          <cell r="B919" t="str">
            <v>cda6a453-27bf-4237-b848-b27706732716</v>
          </cell>
          <cell r="C919" t="str">
            <v>video</v>
          </cell>
          <cell r="D919" t="str">
            <v>soccer</v>
          </cell>
        </row>
        <row r="920">
          <cell r="A920">
            <v>919</v>
          </cell>
          <cell r="B920" t="str">
            <v>98a7f6b9-8dd3-40c9-8c98-db01b6c80015</v>
          </cell>
          <cell r="C920" t="str">
            <v>video</v>
          </cell>
          <cell r="D920" t="str">
            <v>technology</v>
          </cell>
        </row>
        <row r="921">
          <cell r="A921">
            <v>920</v>
          </cell>
          <cell r="B921" t="str">
            <v>a8160135-2d55-4240-8f28-fbee5ec84801</v>
          </cell>
          <cell r="C921" t="str">
            <v>video</v>
          </cell>
          <cell r="D921" t="str">
            <v>studying</v>
          </cell>
        </row>
        <row r="922">
          <cell r="A922">
            <v>921</v>
          </cell>
          <cell r="B922" t="str">
            <v>33696f53-ab7b-4f3e-b3a4-e0e82990339c</v>
          </cell>
          <cell r="C922" t="str">
            <v>photo</v>
          </cell>
          <cell r="D922" t="str">
            <v>fitness</v>
          </cell>
        </row>
        <row r="923">
          <cell r="A923">
            <v>922</v>
          </cell>
          <cell r="B923" t="str">
            <v>50c0f441-fde5-48bd-ba40-46f23b8cf862</v>
          </cell>
          <cell r="C923" t="str">
            <v>video</v>
          </cell>
          <cell r="D923" t="str">
            <v>culture</v>
          </cell>
        </row>
        <row r="924">
          <cell r="A924">
            <v>923</v>
          </cell>
          <cell r="B924" t="str">
            <v>cafddd25-5653-4219-8dc7-a3eae45ea926</v>
          </cell>
          <cell r="C924" t="str">
            <v>video</v>
          </cell>
          <cell r="D924" t="str">
            <v>fitness</v>
          </cell>
        </row>
        <row r="925">
          <cell r="A925">
            <v>924</v>
          </cell>
          <cell r="B925" t="str">
            <v>89e542b9-b37f-4666-9314-4535d76a2566</v>
          </cell>
          <cell r="C925" t="str">
            <v>GIF</v>
          </cell>
          <cell r="D925" t="str">
            <v>soccer</v>
          </cell>
        </row>
        <row r="926">
          <cell r="A926">
            <v>925</v>
          </cell>
          <cell r="B926" t="str">
            <v>c24f4499-faae-4ff0-baf1-4be6a9061aa1</v>
          </cell>
          <cell r="C926" t="str">
            <v>audio</v>
          </cell>
          <cell r="D926" t="str">
            <v>animals</v>
          </cell>
        </row>
        <row r="927">
          <cell r="A927">
            <v>926</v>
          </cell>
          <cell r="B927" t="str">
            <v>2669dbfc-65d4-4770-a916-e6507f881131</v>
          </cell>
          <cell r="C927" t="str">
            <v>photo</v>
          </cell>
          <cell r="D927" t="str">
            <v>science</v>
          </cell>
        </row>
        <row r="928">
          <cell r="A928">
            <v>927</v>
          </cell>
          <cell r="B928" t="str">
            <v>b529487b-160b-48cd-aacc-2741b18462c6</v>
          </cell>
          <cell r="C928" t="str">
            <v>GIF</v>
          </cell>
          <cell r="D928" t="str">
            <v>studying</v>
          </cell>
        </row>
        <row r="929">
          <cell r="A929">
            <v>928</v>
          </cell>
          <cell r="B929" t="str">
            <v>e3bfdd7e-d7e2-4717-b780-2fa14f3cf858</v>
          </cell>
          <cell r="C929" t="str">
            <v>photo</v>
          </cell>
          <cell r="D929" t="str">
            <v>dogs</v>
          </cell>
        </row>
        <row r="930">
          <cell r="A930">
            <v>929</v>
          </cell>
          <cell r="B930" t="str">
            <v>25c8f882-464d-4465-9ed2-e7f7706c1775</v>
          </cell>
          <cell r="C930" t="str">
            <v>audio</v>
          </cell>
          <cell r="D930" t="str">
            <v>healthy eating</v>
          </cell>
        </row>
        <row r="931">
          <cell r="A931">
            <v>930</v>
          </cell>
          <cell r="B931" t="str">
            <v>df6e9952-4e2a-488a-bb83-3a7241f30e6f</v>
          </cell>
          <cell r="C931" t="str">
            <v>video</v>
          </cell>
          <cell r="D931" t="str">
            <v>culture</v>
          </cell>
        </row>
        <row r="932">
          <cell r="A932">
            <v>931</v>
          </cell>
          <cell r="B932" t="str">
            <v>4789b064-7b3c-4339-bf15-b9e38222930c</v>
          </cell>
          <cell r="C932" t="str">
            <v>photo</v>
          </cell>
          <cell r="D932" t="str">
            <v>education</v>
          </cell>
        </row>
        <row r="933">
          <cell r="A933">
            <v>932</v>
          </cell>
          <cell r="B933" t="str">
            <v>77a3ac9f-7607-411f-a280-5431c71e3943</v>
          </cell>
          <cell r="C933" t="str">
            <v>audio</v>
          </cell>
          <cell r="D933" t="str">
            <v>tennis</v>
          </cell>
        </row>
        <row r="934">
          <cell r="A934">
            <v>933</v>
          </cell>
          <cell r="B934" t="str">
            <v>edea43f3-1541-4e42-8419-d1cdf749025c</v>
          </cell>
          <cell r="C934" t="str">
            <v>photo</v>
          </cell>
          <cell r="D934" t="str">
            <v>cooking</v>
          </cell>
        </row>
        <row r="935">
          <cell r="A935">
            <v>934</v>
          </cell>
          <cell r="B935" t="str">
            <v>217f4060-b378-4d79-992f-20502d407f7c</v>
          </cell>
          <cell r="C935" t="str">
            <v>photo</v>
          </cell>
          <cell r="D935" t="str">
            <v>cooking</v>
          </cell>
        </row>
        <row r="936">
          <cell r="A936">
            <v>935</v>
          </cell>
          <cell r="B936" t="str">
            <v>4426d1ae-cb98-45cf-8d1d-c176ef755293</v>
          </cell>
          <cell r="C936" t="str">
            <v>GIF</v>
          </cell>
          <cell r="D936" t="str">
            <v>science</v>
          </cell>
        </row>
        <row r="937">
          <cell r="A937">
            <v>936</v>
          </cell>
          <cell r="B937" t="str">
            <v>74989207-b147-4a13-89b8-f0d868dfdf4a</v>
          </cell>
          <cell r="C937" t="str">
            <v>audio</v>
          </cell>
          <cell r="D937" t="str">
            <v>science</v>
          </cell>
        </row>
        <row r="938">
          <cell r="A938">
            <v>937</v>
          </cell>
          <cell r="B938" t="str">
            <v>83a995e6-323c-4287-ab41-01543ac5fd1a</v>
          </cell>
          <cell r="C938" t="str">
            <v>GIF</v>
          </cell>
          <cell r="D938" t="str">
            <v>food</v>
          </cell>
        </row>
        <row r="939">
          <cell r="A939">
            <v>938</v>
          </cell>
          <cell r="B939" t="str">
            <v>9fdcedb3-8e19-4755-93b2-133673d4620b</v>
          </cell>
          <cell r="C939" t="str">
            <v>audio</v>
          </cell>
          <cell r="D939" t="str">
            <v>travel</v>
          </cell>
        </row>
        <row r="940">
          <cell r="A940">
            <v>939</v>
          </cell>
          <cell r="B940" t="str">
            <v>9489565a-a899-4693-ad48-369f86b4b862</v>
          </cell>
          <cell r="C940" t="str">
            <v>GIF</v>
          </cell>
          <cell r="D940" t="str">
            <v>studying</v>
          </cell>
        </row>
        <row r="941">
          <cell r="A941">
            <v>940</v>
          </cell>
          <cell r="B941" t="str">
            <v>c056339f-7bc9-487a-85eb-aa7c6da9e5fb</v>
          </cell>
          <cell r="C941" t="str">
            <v>video</v>
          </cell>
          <cell r="D941" t="str">
            <v>veganism</v>
          </cell>
        </row>
        <row r="942">
          <cell r="A942">
            <v>941</v>
          </cell>
          <cell r="B942" t="str">
            <v>5656bfe4-bcc1-4426-94b6-1f9dfe9a0db4</v>
          </cell>
          <cell r="C942" t="str">
            <v>video</v>
          </cell>
          <cell r="D942" t="str">
            <v>travel</v>
          </cell>
        </row>
        <row r="943">
          <cell r="A943">
            <v>942</v>
          </cell>
          <cell r="B943" t="str">
            <v>d347afb6-c092-4301-ba7d-4c59d10142cb</v>
          </cell>
          <cell r="C943" t="str">
            <v>photo</v>
          </cell>
          <cell r="D943" t="str">
            <v>tennis</v>
          </cell>
        </row>
        <row r="944">
          <cell r="A944">
            <v>943</v>
          </cell>
          <cell r="B944" t="str">
            <v>62e3c102-b551-4625-b949-d589babb16d8</v>
          </cell>
          <cell r="C944" t="str">
            <v>photo</v>
          </cell>
          <cell r="D944" t="str">
            <v>soccer</v>
          </cell>
        </row>
        <row r="945">
          <cell r="A945">
            <v>944</v>
          </cell>
          <cell r="B945" t="str">
            <v>fbd3e09c-b5a3-4e6d-bb3c-c729d54c5f3b</v>
          </cell>
          <cell r="C945" t="str">
            <v>GIF</v>
          </cell>
          <cell r="D945" t="str">
            <v>soccer</v>
          </cell>
        </row>
        <row r="946">
          <cell r="A946">
            <v>945</v>
          </cell>
          <cell r="B946" t="str">
            <v>37c5a8aa-d239-4b94-ae68-2754825d36ff</v>
          </cell>
          <cell r="C946" t="str">
            <v>photo</v>
          </cell>
          <cell r="D946" t="str">
            <v>Public Speaking</v>
          </cell>
        </row>
        <row r="947">
          <cell r="A947">
            <v>946</v>
          </cell>
          <cell r="B947" t="str">
            <v>8644e163-704a-4a99-a859-5e07fcfe3879</v>
          </cell>
          <cell r="C947" t="str">
            <v>photo</v>
          </cell>
          <cell r="D947" t="str">
            <v>education</v>
          </cell>
        </row>
        <row r="948">
          <cell r="A948">
            <v>947</v>
          </cell>
          <cell r="B948" t="str">
            <v>6547f69d-891d-4e1c-bd69-fc8735b8fca8</v>
          </cell>
          <cell r="C948" t="str">
            <v>video</v>
          </cell>
          <cell r="D948" t="str">
            <v>science</v>
          </cell>
        </row>
        <row r="949">
          <cell r="A949">
            <v>948</v>
          </cell>
          <cell r="B949" t="str">
            <v>235a0022-a683-4381-8e9e-aaf75fe90734</v>
          </cell>
          <cell r="C949" t="str">
            <v>photo</v>
          </cell>
          <cell r="D949" t="str">
            <v>fitness</v>
          </cell>
        </row>
        <row r="950">
          <cell r="A950">
            <v>949</v>
          </cell>
          <cell r="B950" t="str">
            <v>21dfb75d-9d98-4627-b074-f4372025d23f</v>
          </cell>
          <cell r="C950" t="str">
            <v>GIF</v>
          </cell>
          <cell r="D950" t="str">
            <v>culture</v>
          </cell>
        </row>
        <row r="951">
          <cell r="A951">
            <v>950</v>
          </cell>
          <cell r="B951" t="str">
            <v>e4127cae-c2e9-4321-919a-be6d11636808</v>
          </cell>
          <cell r="C951" t="str">
            <v>audio</v>
          </cell>
          <cell r="D951" t="str">
            <v>science</v>
          </cell>
        </row>
        <row r="952">
          <cell r="A952">
            <v>951</v>
          </cell>
          <cell r="B952" t="str">
            <v>46ebc5f2-bfe8-4ada-aed3-6265842bd1f3</v>
          </cell>
          <cell r="C952" t="str">
            <v>video</v>
          </cell>
          <cell r="D952" t="str">
            <v>food</v>
          </cell>
        </row>
        <row r="953">
          <cell r="A953">
            <v>952</v>
          </cell>
          <cell r="B953" t="str">
            <v>b70813e7-8acd-462a-9b13-6d1258030fed</v>
          </cell>
          <cell r="C953" t="str">
            <v>video</v>
          </cell>
          <cell r="D953" t="str">
            <v>animals</v>
          </cell>
        </row>
        <row r="954">
          <cell r="A954">
            <v>953</v>
          </cell>
          <cell r="B954" t="str">
            <v>daaae2e1-3090-4f64-9d43-b4e4ffbb5c8b</v>
          </cell>
          <cell r="C954" t="str">
            <v>GIF</v>
          </cell>
          <cell r="D954" t="str">
            <v>education</v>
          </cell>
        </row>
        <row r="955">
          <cell r="A955">
            <v>954</v>
          </cell>
          <cell r="B955" t="str">
            <v>03ed0e2b-bd63-4079-8910-62c187526ca0</v>
          </cell>
          <cell r="C955" t="str">
            <v>audio</v>
          </cell>
          <cell r="D955" t="str">
            <v>healthy eating</v>
          </cell>
        </row>
        <row r="956">
          <cell r="A956">
            <v>955</v>
          </cell>
          <cell r="B956" t="str">
            <v>4b10bec8-9754-4f5d-b129-a4b6fa030660</v>
          </cell>
          <cell r="C956" t="str">
            <v>photo</v>
          </cell>
          <cell r="D956" t="str">
            <v>tennis</v>
          </cell>
        </row>
        <row r="957">
          <cell r="A957">
            <v>956</v>
          </cell>
          <cell r="B957" t="str">
            <v>5dc325aa-d5d1-4552-9997-cd25b7608be9</v>
          </cell>
          <cell r="C957" t="str">
            <v>audio</v>
          </cell>
          <cell r="D957" t="str">
            <v>healthy eating</v>
          </cell>
        </row>
        <row r="958">
          <cell r="A958">
            <v>957</v>
          </cell>
          <cell r="B958" t="str">
            <v>503bd384-9733-4739-81f5-561b2328f6d8</v>
          </cell>
          <cell r="C958" t="str">
            <v>GIF</v>
          </cell>
          <cell r="D958" t="str">
            <v>food</v>
          </cell>
        </row>
        <row r="959">
          <cell r="A959">
            <v>958</v>
          </cell>
          <cell r="B959" t="str">
            <v>7053e0be-7227-4a05-893f-4bbee34f0f1f</v>
          </cell>
          <cell r="C959" t="str">
            <v>video</v>
          </cell>
          <cell r="D959" t="str">
            <v>science</v>
          </cell>
        </row>
        <row r="960">
          <cell r="A960">
            <v>959</v>
          </cell>
          <cell r="B960" t="str">
            <v>03344240-df23-421d-b0e3-4fac72fe6cd8</v>
          </cell>
          <cell r="C960" t="str">
            <v>video</v>
          </cell>
          <cell r="D960" t="str">
            <v>fitness</v>
          </cell>
        </row>
        <row r="961">
          <cell r="A961">
            <v>960</v>
          </cell>
          <cell r="B961" t="str">
            <v>16f8b629-5173-420f-9c8b-577313e9e128</v>
          </cell>
          <cell r="C961" t="str">
            <v>video</v>
          </cell>
          <cell r="D961" t="str">
            <v>healthy eating</v>
          </cell>
        </row>
        <row r="962">
          <cell r="A962">
            <v>961</v>
          </cell>
          <cell r="B962" t="str">
            <v>24f994fa-51d4-4e5e-bdac-79de67e7afbb</v>
          </cell>
          <cell r="C962" t="str">
            <v>video</v>
          </cell>
          <cell r="D962" t="str">
            <v>food</v>
          </cell>
        </row>
        <row r="963">
          <cell r="A963">
            <v>962</v>
          </cell>
          <cell r="B963" t="str">
            <v>b9b0dcaa-7b39-4b15-9f75-165ae7aac6b8</v>
          </cell>
          <cell r="C963" t="str">
            <v>GIF</v>
          </cell>
          <cell r="D963" t="str">
            <v>animals</v>
          </cell>
        </row>
        <row r="964">
          <cell r="A964">
            <v>963</v>
          </cell>
          <cell r="B964" t="str">
            <v>e7baa303-bc5c-4990-b813-e16fc42342d3</v>
          </cell>
          <cell r="C964" t="str">
            <v>audio</v>
          </cell>
          <cell r="D964" t="str">
            <v>science</v>
          </cell>
        </row>
        <row r="965">
          <cell r="A965">
            <v>964</v>
          </cell>
          <cell r="B965" t="str">
            <v>73a7ec8f-08e7-41c6-a995-51537ff8772a</v>
          </cell>
          <cell r="C965" t="str">
            <v>video</v>
          </cell>
          <cell r="D965" t="str">
            <v>technology</v>
          </cell>
        </row>
        <row r="966">
          <cell r="A966">
            <v>965</v>
          </cell>
          <cell r="B966" t="str">
            <v>f3e9785c-d4e0-4258-a876-4d58ddb38790</v>
          </cell>
          <cell r="C966" t="str">
            <v>GIF</v>
          </cell>
          <cell r="D966" t="str">
            <v>studying</v>
          </cell>
        </row>
        <row r="967">
          <cell r="A967">
            <v>966</v>
          </cell>
          <cell r="B967" t="str">
            <v>bea01dba-56f4-4d26-82a1-9b13fb382d89</v>
          </cell>
          <cell r="C967" t="str">
            <v>photo</v>
          </cell>
          <cell r="D967" t="str">
            <v>dogs</v>
          </cell>
        </row>
        <row r="968">
          <cell r="A968">
            <v>967</v>
          </cell>
          <cell r="B968" t="str">
            <v>0bfa4a8c-78be-4f6e-888f-490c47d355ed</v>
          </cell>
          <cell r="C968" t="str">
            <v>photo</v>
          </cell>
          <cell r="D968" t="str">
            <v>dogs</v>
          </cell>
        </row>
        <row r="969">
          <cell r="A969">
            <v>968</v>
          </cell>
          <cell r="B969" t="str">
            <v>02c9f76b-f9cc-48c5-aedf-73f37c637a71</v>
          </cell>
          <cell r="C969" t="str">
            <v>photo</v>
          </cell>
          <cell r="D969" t="str">
            <v>veganism</v>
          </cell>
        </row>
        <row r="970">
          <cell r="A970">
            <v>969</v>
          </cell>
          <cell r="B970" t="str">
            <v>8fe92544-5c15-4f77-bc40-c6e4b7d13674</v>
          </cell>
          <cell r="C970" t="str">
            <v>GIF</v>
          </cell>
          <cell r="D970" t="str">
            <v>animals</v>
          </cell>
        </row>
        <row r="971">
          <cell r="A971">
            <v>970</v>
          </cell>
          <cell r="B971" t="str">
            <v>c61b7ef6-d7ab-41fc-aebc-dc16f256957f</v>
          </cell>
          <cell r="C971" t="str">
            <v>GIF</v>
          </cell>
          <cell r="D971" t="str">
            <v>cooking</v>
          </cell>
        </row>
        <row r="972">
          <cell r="A972">
            <v>971</v>
          </cell>
          <cell r="B972" t="str">
            <v>8e0f1d3e-b588-44de-a423-8224eb26aa99</v>
          </cell>
          <cell r="C972" t="str">
            <v>audio</v>
          </cell>
          <cell r="D972" t="str">
            <v>healthy eating</v>
          </cell>
        </row>
        <row r="973">
          <cell r="A973">
            <v>972</v>
          </cell>
          <cell r="B973" t="str">
            <v>a1249a46-6362-4a73-a1e9-3b5d236cdd73</v>
          </cell>
          <cell r="C973" t="str">
            <v>GIF</v>
          </cell>
          <cell r="D973" t="str">
            <v>studying</v>
          </cell>
        </row>
        <row r="974">
          <cell r="A974">
            <v>973</v>
          </cell>
          <cell r="B974" t="str">
            <v>bc06bab7-dbf7-4d7a-81b4-9f76f2f0b87c</v>
          </cell>
          <cell r="C974" t="str">
            <v>GIF</v>
          </cell>
          <cell r="D974" t="str">
            <v>culture</v>
          </cell>
        </row>
        <row r="975">
          <cell r="A975">
            <v>974</v>
          </cell>
          <cell r="B975" t="str">
            <v>58b0f92a-76ae-4521-a223-2b117f4f4e70</v>
          </cell>
          <cell r="C975" t="str">
            <v>video</v>
          </cell>
          <cell r="D975" t="str">
            <v>dogs</v>
          </cell>
        </row>
        <row r="976">
          <cell r="A976">
            <v>975</v>
          </cell>
          <cell r="B976" t="str">
            <v>9c8f1389-d04e-4a55-a2f5-1612539b70a7</v>
          </cell>
          <cell r="C976" t="str">
            <v>audio</v>
          </cell>
          <cell r="D976" t="str">
            <v>technology</v>
          </cell>
        </row>
        <row r="977">
          <cell r="A977">
            <v>976</v>
          </cell>
          <cell r="B977" t="str">
            <v>98d99f96-c8f9-4075-a3c8-f7aceb7e3bd2</v>
          </cell>
          <cell r="C977" t="str">
            <v>photo</v>
          </cell>
          <cell r="D977" t="str">
            <v>technology</v>
          </cell>
        </row>
        <row r="978">
          <cell r="A978">
            <v>977</v>
          </cell>
          <cell r="B978" t="str">
            <v>b23a874f-72fa-4abb-9ca5-941850c672bc</v>
          </cell>
          <cell r="C978" t="str">
            <v>photo</v>
          </cell>
          <cell r="D978" t="str">
            <v>healthy eating</v>
          </cell>
        </row>
        <row r="979">
          <cell r="A979">
            <v>978</v>
          </cell>
          <cell r="B979" t="str">
            <v>26c02731-b5d8-4ad3-99a2-5e589e107937</v>
          </cell>
          <cell r="C979" t="str">
            <v>video</v>
          </cell>
          <cell r="D979" t="str">
            <v>studying</v>
          </cell>
        </row>
        <row r="980">
          <cell r="A980">
            <v>979</v>
          </cell>
          <cell r="B980" t="str">
            <v>998194db-5706-4b01-9565-7c7e7d4ea5f5</v>
          </cell>
          <cell r="C980" t="str">
            <v>audio</v>
          </cell>
          <cell r="D980" t="str">
            <v>cooking</v>
          </cell>
        </row>
        <row r="981">
          <cell r="A981">
            <v>980</v>
          </cell>
          <cell r="B981" t="str">
            <v>54e29395-9eba-4945-abee-cad58cbab090</v>
          </cell>
          <cell r="C981" t="str">
            <v>video</v>
          </cell>
          <cell r="D981" t="str">
            <v>Science</v>
          </cell>
        </row>
        <row r="982">
          <cell r="A982">
            <v>981</v>
          </cell>
          <cell r="B982" t="str">
            <v>cab37e79-0e76-4bd2-b6bd-2fc8bf66ca99</v>
          </cell>
          <cell r="C982" t="str">
            <v>photo</v>
          </cell>
          <cell r="D982" t="str">
            <v>animals</v>
          </cell>
        </row>
        <row r="983">
          <cell r="A983">
            <v>982</v>
          </cell>
          <cell r="B983" t="str">
            <v>88e43f42-027e-4256-bab4-2d1c2b6f8f67</v>
          </cell>
          <cell r="C983" t="str">
            <v>photo</v>
          </cell>
          <cell r="D983" t="str">
            <v>education</v>
          </cell>
        </row>
        <row r="984">
          <cell r="A984">
            <v>983</v>
          </cell>
          <cell r="B984" t="str">
            <v>a7849ef3-5930-4ba9-9cbe-e215811e713e</v>
          </cell>
          <cell r="C984" t="str">
            <v>photo</v>
          </cell>
          <cell r="D984" t="str">
            <v>studying</v>
          </cell>
        </row>
        <row r="985">
          <cell r="A985">
            <v>984</v>
          </cell>
          <cell r="B985" t="str">
            <v>c13e7406-c610-4721-b80d-2b5ad533e90a</v>
          </cell>
          <cell r="C985" t="str">
            <v>GIF</v>
          </cell>
          <cell r="D985" t="str">
            <v>cooking</v>
          </cell>
        </row>
        <row r="986">
          <cell r="A986">
            <v>985</v>
          </cell>
          <cell r="B986" t="str">
            <v>a973290c-989a-44d2-afb9-9b4bf16cc17f</v>
          </cell>
          <cell r="C986" t="str">
            <v>video</v>
          </cell>
          <cell r="D986" t="str">
            <v>tennis</v>
          </cell>
        </row>
        <row r="987">
          <cell r="A987">
            <v>986</v>
          </cell>
          <cell r="B987" t="str">
            <v>b2a20047-ac6f-4caa-90b1-fe735433e362</v>
          </cell>
          <cell r="C987" t="str">
            <v>photo</v>
          </cell>
          <cell r="D987" t="str">
            <v>culture</v>
          </cell>
        </row>
        <row r="988">
          <cell r="A988">
            <v>987</v>
          </cell>
          <cell r="B988" t="str">
            <v>a287c7ad-f5c8-4d87-940b-b7b24e2b42ac</v>
          </cell>
          <cell r="C988" t="str">
            <v>video</v>
          </cell>
          <cell r="D988" t="str">
            <v>fitness</v>
          </cell>
        </row>
        <row r="989">
          <cell r="A989">
            <v>988</v>
          </cell>
          <cell r="B989" t="str">
            <v>51199552-05ed-47e5-9c86-6177a406d928</v>
          </cell>
          <cell r="C989" t="str">
            <v>audio</v>
          </cell>
          <cell r="D989" t="str">
            <v>fitness</v>
          </cell>
        </row>
        <row r="990">
          <cell r="A990">
            <v>989</v>
          </cell>
          <cell r="B990" t="str">
            <v>b94d8643-4dd8-4f15-a58e-0c9b6691d01a</v>
          </cell>
          <cell r="C990" t="str">
            <v>GIF</v>
          </cell>
          <cell r="D990" t="str">
            <v>healthy eating</v>
          </cell>
        </row>
        <row r="991">
          <cell r="A991">
            <v>990</v>
          </cell>
          <cell r="B991" t="str">
            <v>2e32de07-dc79-4cdc-bf1d-bac90ba3fd85</v>
          </cell>
          <cell r="C991" t="str">
            <v>video</v>
          </cell>
          <cell r="D991" t="str">
            <v>studying</v>
          </cell>
        </row>
        <row r="992">
          <cell r="A992">
            <v>991</v>
          </cell>
          <cell r="B992" t="str">
            <v>89cb4504-fccd-40f4-945e-410f74ee4735</v>
          </cell>
          <cell r="C992" t="str">
            <v>photo</v>
          </cell>
          <cell r="D992" t="str">
            <v>animals</v>
          </cell>
        </row>
        <row r="993">
          <cell r="A993">
            <v>992</v>
          </cell>
          <cell r="B993" t="str">
            <v>67766c84-7d8d-46e2-b2e8-8b0f8dc27193</v>
          </cell>
          <cell r="C993" t="str">
            <v>photo</v>
          </cell>
          <cell r="D993" t="str">
            <v>veganism</v>
          </cell>
        </row>
        <row r="994">
          <cell r="A994">
            <v>993</v>
          </cell>
          <cell r="B994" t="str">
            <v>331fad49-0e33-4676-8e2d-51ec52e86625</v>
          </cell>
          <cell r="C994" t="str">
            <v>audio</v>
          </cell>
          <cell r="D994" t="str">
            <v>education</v>
          </cell>
        </row>
        <row r="995">
          <cell r="A995">
            <v>994</v>
          </cell>
          <cell r="B995" t="str">
            <v>c54b49c4-b1f2-4641-8595-1cbd19937845</v>
          </cell>
          <cell r="C995" t="str">
            <v>photo</v>
          </cell>
          <cell r="D995" t="str">
            <v>science</v>
          </cell>
        </row>
        <row r="996">
          <cell r="A996">
            <v>995</v>
          </cell>
          <cell r="B996" t="str">
            <v>b4cef9ef-627b-41d7-a051-5961b0204ebb</v>
          </cell>
          <cell r="C996" t="str">
            <v>video</v>
          </cell>
          <cell r="D996" t="str">
            <v>public speaking</v>
          </cell>
        </row>
        <row r="997">
          <cell r="A997">
            <v>996</v>
          </cell>
          <cell r="B997" t="str">
            <v>7a79f4e4-3b7d-44dc-bdef-bc990740252c</v>
          </cell>
          <cell r="C997" t="str">
            <v>GIF</v>
          </cell>
          <cell r="D997" t="str">
            <v>technology</v>
          </cell>
        </row>
        <row r="998">
          <cell r="A998">
            <v>997</v>
          </cell>
          <cell r="B998" t="str">
            <v>435007a5-6261-4d8b-b0a4-55fdc189754b</v>
          </cell>
          <cell r="C998" t="str">
            <v>audio</v>
          </cell>
          <cell r="D998" t="str">
            <v>veganism</v>
          </cell>
        </row>
        <row r="999">
          <cell r="A999">
            <v>998</v>
          </cell>
          <cell r="B999" t="str">
            <v>4e4c9690-c013-4ee7-9e66-943d8cbd27b7</v>
          </cell>
          <cell r="C999" t="str">
            <v>GIF</v>
          </cell>
          <cell r="D999" t="str">
            <v>culture</v>
          </cell>
        </row>
        <row r="1000">
          <cell r="A1000">
            <v>999</v>
          </cell>
          <cell r="B1000" t="str">
            <v>75d6b589-7fae-4a6d-b0d0-752845150e56</v>
          </cell>
          <cell r="C1000" t="str">
            <v>audio</v>
          </cell>
          <cell r="D1000" t="str">
            <v>technology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ctionTypes_cleaned"/>
    </sheetNames>
    <sheetDataSet>
      <sheetData sheetId="0"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16B-F7BA-4D95-9BB1-4DA8C6B4ED18}">
  <dimension ref="A1:K963"/>
  <sheetViews>
    <sheetView tabSelected="1" workbookViewId="0">
      <selection activeCell="O13" sqref="O13"/>
    </sheetView>
  </sheetViews>
  <sheetFormatPr defaultRowHeight="14.4" x14ac:dyDescent="0.3"/>
  <cols>
    <col min="2" max="2" width="36.33203125" bestFit="1" customWidth="1"/>
    <col min="3" max="3" width="14.109375" bestFit="1" customWidth="1"/>
    <col min="4" max="4" width="15.44140625" bestFit="1" customWidth="1"/>
    <col min="5" max="5" width="11.88671875" bestFit="1" customWidth="1"/>
    <col min="6" max="6" width="13.33203125" bestFit="1" customWidth="1"/>
    <col min="10" max="10" width="13.44140625" bestFit="1" customWidth="1"/>
    <col min="11" max="11" width="10.21875" bestFit="1" customWidth="1"/>
  </cols>
  <sheetData>
    <row r="1" spans="1:11" x14ac:dyDescent="0.3">
      <c r="A1" t="s">
        <v>55</v>
      </c>
      <c r="B1" t="s">
        <v>0</v>
      </c>
      <c r="C1" t="s">
        <v>56</v>
      </c>
      <c r="D1" t="s">
        <v>1</v>
      </c>
      <c r="E1" t="s">
        <v>57</v>
      </c>
      <c r="F1" t="s">
        <v>58</v>
      </c>
      <c r="G1" t="s">
        <v>59</v>
      </c>
    </row>
    <row r="2" spans="1:11" x14ac:dyDescent="0.3">
      <c r="A2">
        <v>1</v>
      </c>
      <c r="B2" t="s">
        <v>2</v>
      </c>
      <c r="C2" t="s">
        <v>3</v>
      </c>
      <c r="D2" s="1">
        <v>44142.405439814815</v>
      </c>
      <c r="E2" t="str">
        <f>VLOOKUP(A2,[1]Content_cleaned!$A$2:$C$1000,3,0)</f>
        <v>photo</v>
      </c>
      <c r="F2" t="str">
        <f>VLOOKUP(A2,[1]Content_cleaned!$A$2:$D$1000,4,0)</f>
        <v>healthy eating</v>
      </c>
      <c r="G2">
        <f>VLOOKUP(C2,[2]ReactionTypes_cleaned!$B$2:$D$17,3,0)</f>
        <v>0</v>
      </c>
    </row>
    <row r="3" spans="1:11" x14ac:dyDescent="0.3">
      <c r="A3">
        <v>2</v>
      </c>
      <c r="B3" t="s">
        <v>2</v>
      </c>
      <c r="C3" t="s">
        <v>4</v>
      </c>
      <c r="D3" s="1">
        <v>44364.515868055554</v>
      </c>
      <c r="E3" t="str">
        <f>VLOOKUP(A3,[1]Content_cleaned!$A$2:$C$1000,3,0)</f>
        <v>photo</v>
      </c>
      <c r="F3" t="str">
        <f>VLOOKUP(A3,[1]Content_cleaned!$A$2:$D$1000,4,0)</f>
        <v>healthy eating</v>
      </c>
      <c r="G3">
        <f>VLOOKUP(C3,[2]ReactionTypes_cleaned!$B$2:$D$17,3,0)</f>
        <v>10</v>
      </c>
    </row>
    <row r="4" spans="1:11" x14ac:dyDescent="0.3">
      <c r="A4">
        <v>3</v>
      </c>
      <c r="B4" t="s">
        <v>2</v>
      </c>
      <c r="C4" t="s">
        <v>5</v>
      </c>
      <c r="D4" s="1">
        <v>44304.218032407407</v>
      </c>
      <c r="E4" t="str">
        <f>VLOOKUP(A4,[1]Content_cleaned!$A$2:$C$1000,3,0)</f>
        <v>photo</v>
      </c>
      <c r="F4" t="str">
        <f>VLOOKUP(A4,[1]Content_cleaned!$A$2:$D$1000,4,0)</f>
        <v>technology</v>
      </c>
      <c r="G4">
        <f>VLOOKUP(C4,[2]ReactionTypes_cleaned!$B$2:$D$17,3,0)</f>
        <v>15</v>
      </c>
    </row>
    <row r="5" spans="1:11" x14ac:dyDescent="0.3">
      <c r="A5">
        <v>4</v>
      </c>
      <c r="B5" t="s">
        <v>2</v>
      </c>
      <c r="C5" t="s">
        <v>3</v>
      </c>
      <c r="D5" s="1">
        <v>44202.800706018519</v>
      </c>
      <c r="E5" t="str">
        <f>VLOOKUP(A5,[1]Content_cleaned!$A$2:$C$1000,3,0)</f>
        <v>video</v>
      </c>
      <c r="F5" t="str">
        <f>VLOOKUP(A5,[1]Content_cleaned!$A$2:$D$1000,4,0)</f>
        <v>food</v>
      </c>
      <c r="G5">
        <f>VLOOKUP(C5,[2]ReactionTypes_cleaned!$B$2:$D$17,3,0)</f>
        <v>0</v>
      </c>
    </row>
    <row r="6" spans="1:11" x14ac:dyDescent="0.3">
      <c r="A6">
        <v>5</v>
      </c>
      <c r="B6" t="s">
        <v>2</v>
      </c>
      <c r="C6" t="s">
        <v>6</v>
      </c>
      <c r="D6" s="1">
        <v>44066.51803240741</v>
      </c>
      <c r="E6" t="str">
        <f>VLOOKUP(A6,[1]Content_cleaned!$A$2:$C$1000,3,0)</f>
        <v>GIF</v>
      </c>
      <c r="F6" t="str">
        <f>VLOOKUP(A6,[1]Content_cleaned!$A$2:$D$1000,4,0)</f>
        <v>cooking</v>
      </c>
      <c r="G6">
        <f>VLOOKUP(C6,[2]ReactionTypes_cleaned!$B$2:$D$17,3,0)</f>
        <v>30</v>
      </c>
      <c r="J6" s="3" t="s">
        <v>58</v>
      </c>
      <c r="K6" s="3" t="s">
        <v>60</v>
      </c>
    </row>
    <row r="7" spans="1:11" x14ac:dyDescent="0.3">
      <c r="A7">
        <v>6</v>
      </c>
      <c r="B7" t="s">
        <v>2</v>
      </c>
      <c r="C7" t="s">
        <v>7</v>
      </c>
      <c r="D7" s="1">
        <v>44172.269375000003</v>
      </c>
      <c r="E7" t="str">
        <f>VLOOKUP(A7,[1]Content_cleaned!$A$2:$C$1000,3,0)</f>
        <v>video</v>
      </c>
      <c r="F7" t="str">
        <f>VLOOKUP(A7,[1]Content_cleaned!$A$2:$D$1000,4,0)</f>
        <v>dogs</v>
      </c>
      <c r="G7">
        <f>VLOOKUP(C7,[2]ReactionTypes_cleaned!$B$2:$D$17,3,0)</f>
        <v>35</v>
      </c>
      <c r="J7" s="4" t="s">
        <v>63</v>
      </c>
      <c r="K7" s="4">
        <f>SUMIF(F1:F957,"fitness",G1:G957)</f>
        <v>2812</v>
      </c>
    </row>
    <row r="8" spans="1:11" x14ac:dyDescent="0.3">
      <c r="A8">
        <v>7</v>
      </c>
      <c r="B8" t="s">
        <v>2</v>
      </c>
      <c r="C8" t="s">
        <v>8</v>
      </c>
      <c r="D8" s="1">
        <v>44297.733206018522</v>
      </c>
      <c r="E8" t="str">
        <f>VLOOKUP(A8,[1]Content_cleaned!$A$2:$C$1000,3,0)</f>
        <v>video</v>
      </c>
      <c r="F8" t="str">
        <f>VLOOKUP(A8,[1]Content_cleaned!$A$2:$D$1000,4,0)</f>
        <v>technology</v>
      </c>
      <c r="G8">
        <f>VLOOKUP(C8,[2]ReactionTypes_cleaned!$B$2:$D$17,3,0)</f>
        <v>70</v>
      </c>
      <c r="J8" s="4" t="s">
        <v>62</v>
      </c>
      <c r="K8" s="4">
        <f>SUMIF(F2:F963,"Animals",G2:G963)</f>
        <v>2720</v>
      </c>
    </row>
    <row r="9" spans="1:11" x14ac:dyDescent="0.3">
      <c r="A9">
        <v>8</v>
      </c>
      <c r="B9" t="s">
        <v>2</v>
      </c>
      <c r="C9" t="s">
        <v>9</v>
      </c>
      <c r="D9" s="1">
        <v>44223.35565972222</v>
      </c>
      <c r="E9" t="str">
        <f>VLOOKUP(A9,[1]Content_cleaned!$A$2:$C$1000,3,0)</f>
        <v>photo</v>
      </c>
      <c r="F9" t="str">
        <f>VLOOKUP(A9,[1]Content_cleaned!$A$2:$D$1000,4,0)</f>
        <v>soccer</v>
      </c>
      <c r="G9">
        <f>VLOOKUP(C9,[2]ReactionTypes_cleaned!$B$2:$D$17,3,0)</f>
        <v>5</v>
      </c>
      <c r="J9" s="4" t="s">
        <v>72</v>
      </c>
      <c r="K9" s="4">
        <f>SUMIF(F1:F956,"science",G1:G956)</f>
        <v>2590</v>
      </c>
    </row>
    <row r="10" spans="1:11" x14ac:dyDescent="0.3">
      <c r="A10">
        <v>9</v>
      </c>
      <c r="B10" t="s">
        <v>2</v>
      </c>
      <c r="C10" t="s">
        <v>7</v>
      </c>
      <c r="D10" s="1">
        <v>44287.954432870371</v>
      </c>
      <c r="E10" t="str">
        <f>VLOOKUP(A10,[1]Content_cleaned!$A$2:$C$1000,3,0)</f>
        <v>photo</v>
      </c>
      <c r="F10" t="str">
        <f>VLOOKUP(A10,[1]Content_cleaned!$A$2:$D$1000,4,0)</f>
        <v>public speaking</v>
      </c>
      <c r="G10">
        <f>VLOOKUP(C10,[2]ReactionTypes_cleaned!$B$2:$D$17,3,0)</f>
        <v>35</v>
      </c>
      <c r="J10" s="4" t="s">
        <v>67</v>
      </c>
      <c r="K10" s="4">
        <f>SUMIF(F1:F954,"technology",G1:G954)</f>
        <v>2473</v>
      </c>
    </row>
    <row r="11" spans="1:11" x14ac:dyDescent="0.3">
      <c r="A11">
        <v>10</v>
      </c>
      <c r="B11" t="s">
        <v>2</v>
      </c>
      <c r="C11" t="s">
        <v>10</v>
      </c>
      <c r="D11" s="1">
        <v>44047.211828703701</v>
      </c>
      <c r="E11" t="str">
        <f>VLOOKUP(A11,[1]Content_cleaned!$A$2:$C$1000,3,0)</f>
        <v>GIF</v>
      </c>
      <c r="F11" t="str">
        <f>VLOOKUP(A11,[1]Content_cleaned!$A$2:$D$1000,4,0)</f>
        <v>science</v>
      </c>
      <c r="G11">
        <f>VLOOKUP(C11,[2]ReactionTypes_cleaned!$B$2:$D$17,3,0)</f>
        <v>65</v>
      </c>
      <c r="J11" s="4" t="s">
        <v>70</v>
      </c>
      <c r="K11" s="4">
        <f>SUMIF(F1:F960,"food",G1:G960)</f>
        <v>2541</v>
      </c>
    </row>
    <row r="12" spans="1:11" x14ac:dyDescent="0.3">
      <c r="A12">
        <v>11</v>
      </c>
      <c r="B12" t="s">
        <v>2</v>
      </c>
      <c r="C12" t="s">
        <v>11</v>
      </c>
      <c r="D12" s="1">
        <v>44142.35864583333</v>
      </c>
      <c r="E12" t="str">
        <f>VLOOKUP(A12,[1]Content_cleaned!$A$2:$C$1000,3,0)</f>
        <v>audio</v>
      </c>
      <c r="F12" t="str">
        <f>VLOOKUP(A12,[1]Content_cleaned!$A$2:$D$1000,4,0)</f>
        <v>public speaking</v>
      </c>
      <c r="G12">
        <f>VLOOKUP(C12,[2]ReactionTypes_cleaned!$B$2:$D$17,3,0)</f>
        <v>20</v>
      </c>
      <c r="J12" s="2" t="s">
        <v>65</v>
      </c>
      <c r="K12" s="2">
        <f>SUMIF(F1:F954,"travel",G1:G954)</f>
        <v>2427</v>
      </c>
    </row>
    <row r="13" spans="1:11" x14ac:dyDescent="0.3">
      <c r="A13">
        <v>12</v>
      </c>
      <c r="B13" t="s">
        <v>2</v>
      </c>
      <c r="C13" t="s">
        <v>5</v>
      </c>
      <c r="D13" s="1">
        <v>44137.270057870373</v>
      </c>
      <c r="E13" t="str">
        <f>VLOOKUP(A13,[1]Content_cleaned!$A$2:$C$1000,3,0)</f>
        <v>GIF</v>
      </c>
      <c r="F13" t="str">
        <f>VLOOKUP(A13,[1]Content_cleaned!$A$2:$D$1000,4,0)</f>
        <v>tennis</v>
      </c>
      <c r="G13">
        <f>VLOOKUP(C13,[2]ReactionTypes_cleaned!$B$2:$D$17,3,0)</f>
        <v>15</v>
      </c>
      <c r="J13" s="2" t="s">
        <v>61</v>
      </c>
      <c r="K13" s="2">
        <f>SUMIF(F8:F969,"healthy eating",G8:G969)</f>
        <v>2415</v>
      </c>
    </row>
    <row r="14" spans="1:11" x14ac:dyDescent="0.3">
      <c r="A14">
        <v>13</v>
      </c>
      <c r="B14" t="s">
        <v>2</v>
      </c>
      <c r="C14" t="s">
        <v>6</v>
      </c>
      <c r="D14" s="1">
        <v>44136.053020833337</v>
      </c>
      <c r="E14" t="str">
        <f>VLOOKUP(A14,[1]Content_cleaned!$A$2:$C$1000,3,0)</f>
        <v>video</v>
      </c>
      <c r="F14" t="str">
        <f>VLOOKUP(A14,[1]Content_cleaned!$A$2:$D$1000,4,0)</f>
        <v>food</v>
      </c>
      <c r="G14">
        <f>VLOOKUP(C14,[2]ReactionTypes_cleaned!$B$2:$D$17,3,0)</f>
        <v>30</v>
      </c>
      <c r="J14" s="2" t="s">
        <v>74</v>
      </c>
      <c r="K14" s="2">
        <f>SUMIF(F5:F966,"dogs",G5:G966)</f>
        <v>2249</v>
      </c>
    </row>
    <row r="15" spans="1:11" x14ac:dyDescent="0.3">
      <c r="A15">
        <v>14</v>
      </c>
      <c r="B15" t="s">
        <v>2</v>
      </c>
      <c r="C15" t="s">
        <v>9</v>
      </c>
      <c r="D15" s="1">
        <v>44111.777175925927</v>
      </c>
      <c r="E15" t="str">
        <f>VLOOKUP(A15,[1]Content_cleaned!$A$2:$C$1000,3,0)</f>
        <v>audio</v>
      </c>
      <c r="F15" t="str">
        <f>VLOOKUP(A15,[1]Content_cleaned!$A$2:$D$1000,4,0)</f>
        <v>travel</v>
      </c>
      <c r="G15">
        <f>VLOOKUP(C15,[2]ReactionTypes_cleaned!$B$2:$D$17,3,0)</f>
        <v>5</v>
      </c>
      <c r="J15" s="2" t="s">
        <v>76</v>
      </c>
      <c r="K15" s="2">
        <f>SUMIF(F1:F958,"tennis",G1:G958)</f>
        <v>2208</v>
      </c>
    </row>
    <row r="16" spans="1:11" x14ac:dyDescent="0.3">
      <c r="A16">
        <v>15</v>
      </c>
      <c r="B16" t="s">
        <v>2</v>
      </c>
      <c r="C16" t="s">
        <v>5</v>
      </c>
      <c r="D16" s="1">
        <v>44077.785856481481</v>
      </c>
      <c r="E16" t="str">
        <f>VLOOKUP(A16,[1]Content_cleaned!$A$2:$C$1000,3,0)</f>
        <v>GIF</v>
      </c>
      <c r="F16" t="str">
        <f>VLOOKUP(A16,[1]Content_cleaned!$A$2:$D$1000,4,0)</f>
        <v>fitness</v>
      </c>
      <c r="G16">
        <f>VLOOKUP(C16,[2]ReactionTypes_cleaned!$B$2:$D$17,3,0)</f>
        <v>15</v>
      </c>
      <c r="J16" s="2" t="s">
        <v>66</v>
      </c>
      <c r="K16" s="2">
        <f>SUMIF(F6:F967,"education",G6:G967)</f>
        <v>2189</v>
      </c>
    </row>
    <row r="17" spans="1:11" x14ac:dyDescent="0.3">
      <c r="A17">
        <v>16</v>
      </c>
      <c r="B17" t="s">
        <v>2</v>
      </c>
      <c r="C17" t="s">
        <v>12</v>
      </c>
      <c r="D17" s="1">
        <v>44251.214849537035</v>
      </c>
      <c r="E17" t="str">
        <f>VLOOKUP(A17,[1]Content_cleaned!$A$2:$C$1000,3,0)</f>
        <v>GIF</v>
      </c>
      <c r="F17" t="str">
        <f>VLOOKUP(A17,[1]Content_cleaned!$A$2:$D$1000,4,0)</f>
        <v>soccer</v>
      </c>
      <c r="G17">
        <f>VLOOKUP(C17,[2]ReactionTypes_cleaned!$B$2:$D$17,3,0)</f>
        <v>75</v>
      </c>
      <c r="J17" s="2" t="s">
        <v>71</v>
      </c>
      <c r="K17" s="2">
        <f>SUMIF(F1:F962,"studying",G1:G962)</f>
        <v>2167</v>
      </c>
    </row>
    <row r="18" spans="1:11" x14ac:dyDescent="0.3">
      <c r="A18">
        <v>17</v>
      </c>
      <c r="B18" t="s">
        <v>2</v>
      </c>
      <c r="C18" t="s">
        <v>7</v>
      </c>
      <c r="D18" s="1">
        <v>44097.266793981478</v>
      </c>
      <c r="E18" t="str">
        <f>VLOOKUP(A18,[1]Content_cleaned!$A$2:$C$1000,3,0)</f>
        <v>video</v>
      </c>
      <c r="F18" t="str">
        <f>VLOOKUP(A18,[1]Content_cleaned!$A$2:$D$1000,4,0)</f>
        <v>public speaking</v>
      </c>
      <c r="G18">
        <f>VLOOKUP(C18,[2]ReactionTypes_cleaned!$B$2:$D$17,3,0)</f>
        <v>35</v>
      </c>
      <c r="J18" s="2" t="s">
        <v>64</v>
      </c>
      <c r="K18" s="2">
        <f>SUMIF(F1:F959,"veganism",G1:G959)</f>
        <v>2057</v>
      </c>
    </row>
    <row r="19" spans="1:11" x14ac:dyDescent="0.3">
      <c r="A19">
        <v>18</v>
      </c>
      <c r="B19" t="s">
        <v>2</v>
      </c>
      <c r="C19" t="s">
        <v>11</v>
      </c>
      <c r="D19" s="1">
        <v>44251.4846875</v>
      </c>
      <c r="E19" t="str">
        <f>VLOOKUP(A19,[1]Content_cleaned!$A$2:$C$1000,3,0)</f>
        <v>video</v>
      </c>
      <c r="F19" t="str">
        <f>VLOOKUP(A19,[1]Content_cleaned!$A$2:$D$1000,4,0)</f>
        <v>food</v>
      </c>
      <c r="G19">
        <f>VLOOKUP(C19,[2]ReactionTypes_cleaned!$B$2:$D$17,3,0)</f>
        <v>20</v>
      </c>
      <c r="J19" s="2" t="s">
        <v>73</v>
      </c>
      <c r="K19" s="2">
        <f>SUMIF(F12:F973,"cooking",G12:G973)</f>
        <v>2086</v>
      </c>
    </row>
    <row r="20" spans="1:11" x14ac:dyDescent="0.3">
      <c r="A20">
        <v>19</v>
      </c>
      <c r="B20" t="s">
        <v>2</v>
      </c>
      <c r="C20" t="s">
        <v>6</v>
      </c>
      <c r="D20" s="1">
        <v>44338.822488425925</v>
      </c>
      <c r="E20" t="str">
        <f>VLOOKUP(A20,[1]Content_cleaned!$A$2:$C$1000,3,0)</f>
        <v>video</v>
      </c>
      <c r="F20" t="str">
        <f>VLOOKUP(A20,[1]Content_cleaned!$A$2:$D$1000,4,0)</f>
        <v>tennis</v>
      </c>
      <c r="G20">
        <f>VLOOKUP(C20,[2]ReactionTypes_cleaned!$B$2:$D$17,3,0)</f>
        <v>30</v>
      </c>
      <c r="J20" s="2" t="s">
        <v>68</v>
      </c>
      <c r="K20" s="2">
        <f>SUMIF(F5:F966,"soccer",G5:G966)</f>
        <v>2084</v>
      </c>
    </row>
    <row r="21" spans="1:11" x14ac:dyDescent="0.3">
      <c r="A21">
        <v>20</v>
      </c>
      <c r="B21" t="s">
        <v>2</v>
      </c>
      <c r="C21" t="s">
        <v>13</v>
      </c>
      <c r="D21" s="1">
        <v>44227.669398148151</v>
      </c>
      <c r="E21" t="str">
        <f>VLOOKUP(A21,[1]Content_cleaned!$A$2:$C$1000,3,0)</f>
        <v>GIF</v>
      </c>
      <c r="F21" t="str">
        <f>VLOOKUP(A21,[1]Content_cleaned!$A$2:$D$1000,4,0)</f>
        <v>soccer</v>
      </c>
      <c r="G21">
        <f>VLOOKUP(C21,[2]ReactionTypes_cleaned!$B$2:$D$17,3,0)</f>
        <v>45</v>
      </c>
      <c r="J21" s="2" t="s">
        <v>69</v>
      </c>
      <c r="K21" s="2">
        <f>SUMIFS(G13:G974,F13:F974,"culture")</f>
        <v>1990</v>
      </c>
    </row>
    <row r="22" spans="1:11" x14ac:dyDescent="0.3">
      <c r="A22">
        <v>21</v>
      </c>
      <c r="B22" t="s">
        <v>2</v>
      </c>
      <c r="C22" t="s">
        <v>7</v>
      </c>
      <c r="D22" s="1">
        <v>44155.726655092592</v>
      </c>
      <c r="E22" t="str">
        <f>VLOOKUP(A22,[1]Content_cleaned!$A$2:$C$1000,3,0)</f>
        <v>GIF</v>
      </c>
      <c r="F22" t="str">
        <f>VLOOKUP(A22,[1]Content_cleaned!$A$2:$D$1000,4,0)</f>
        <v>soccer</v>
      </c>
      <c r="G22">
        <f>VLOOKUP(C22,[2]ReactionTypes_cleaned!$B$2:$D$17,3,0)</f>
        <v>35</v>
      </c>
      <c r="J22" s="2" t="s">
        <v>75</v>
      </c>
      <c r="K22" s="2">
        <f>SUMIF(F9:F970,"public speaking",G9:G970)</f>
        <v>1720</v>
      </c>
    </row>
    <row r="23" spans="1:11" x14ac:dyDescent="0.3">
      <c r="A23">
        <v>22</v>
      </c>
      <c r="B23" t="s">
        <v>2</v>
      </c>
      <c r="C23" t="s">
        <v>14</v>
      </c>
      <c r="D23" s="1">
        <v>44297.866122685184</v>
      </c>
      <c r="E23" t="str">
        <f>VLOOKUP(A23,[1]Content_cleaned!$A$2:$C$1000,3,0)</f>
        <v>video</v>
      </c>
      <c r="F23" t="str">
        <f>VLOOKUP(A23,[1]Content_cleaned!$A$2:$D$1000,4,0)</f>
        <v>education</v>
      </c>
      <c r="G23">
        <f>VLOOKUP(C23,[2]ReactionTypes_cleaned!$B$2:$D$17,3,0)</f>
        <v>12</v>
      </c>
    </row>
    <row r="24" spans="1:11" x14ac:dyDescent="0.3">
      <c r="A24">
        <v>23</v>
      </c>
      <c r="B24" t="s">
        <v>2</v>
      </c>
      <c r="C24" t="s">
        <v>15</v>
      </c>
      <c r="D24" s="1">
        <v>44360.698680555557</v>
      </c>
      <c r="E24" t="str">
        <f>VLOOKUP(A24,[1]Content_cleaned!$A$2:$C$1000,3,0)</f>
        <v>photo</v>
      </c>
      <c r="F24" t="str">
        <f>VLOOKUP(A24,[1]Content_cleaned!$A$2:$D$1000,4,0)</f>
        <v>studying</v>
      </c>
      <c r="G24">
        <f>VLOOKUP(C24,[2]ReactionTypes_cleaned!$B$2:$D$17,3,0)</f>
        <v>50</v>
      </c>
    </row>
    <row r="25" spans="1:11" x14ac:dyDescent="0.3">
      <c r="A25">
        <v>24</v>
      </c>
      <c r="B25" t="s">
        <v>2</v>
      </c>
      <c r="C25" t="s">
        <v>16</v>
      </c>
      <c r="D25" s="1">
        <v>44297.604155092595</v>
      </c>
      <c r="E25" t="str">
        <f>VLOOKUP(A25,[1]Content_cleaned!$A$2:$C$1000,3,0)</f>
        <v>photo</v>
      </c>
      <c r="F25" t="str">
        <f>VLOOKUP(A25,[1]Content_cleaned!$A$2:$D$1000,4,0)</f>
        <v>travel</v>
      </c>
      <c r="G25">
        <f>VLOOKUP(C25,[2]ReactionTypes_cleaned!$B$2:$D$17,3,0)</f>
        <v>60</v>
      </c>
    </row>
    <row r="26" spans="1:11" x14ac:dyDescent="0.3">
      <c r="A26">
        <v>25</v>
      </c>
      <c r="B26" t="s">
        <v>2</v>
      </c>
      <c r="C26" t="s">
        <v>14</v>
      </c>
      <c r="D26" s="1">
        <v>44257.806469907409</v>
      </c>
      <c r="E26" t="str">
        <f>VLOOKUP(A26,[1]Content_cleaned!$A$2:$C$1000,3,0)</f>
        <v>GIF</v>
      </c>
      <c r="F26" t="str">
        <f>VLOOKUP(A26,[1]Content_cleaned!$A$2:$D$1000,4,0)</f>
        <v>food</v>
      </c>
      <c r="G26">
        <f>VLOOKUP(C26,[2]ReactionTypes_cleaned!$B$2:$D$17,3,0)</f>
        <v>12</v>
      </c>
    </row>
    <row r="27" spans="1:11" x14ac:dyDescent="0.3">
      <c r="A27">
        <v>26</v>
      </c>
      <c r="B27" t="s">
        <v>2</v>
      </c>
      <c r="C27" t="s">
        <v>9</v>
      </c>
      <c r="D27" s="1">
        <v>44009.781006944446</v>
      </c>
      <c r="E27" t="str">
        <f>VLOOKUP(A27,[1]Content_cleaned!$A$2:$C$1000,3,0)</f>
        <v>audio</v>
      </c>
      <c r="F27" t="str">
        <f>VLOOKUP(A27,[1]Content_cleaned!$A$2:$D$1000,4,0)</f>
        <v>dogs</v>
      </c>
      <c r="G27">
        <f>VLOOKUP(C27,[2]ReactionTypes_cleaned!$B$2:$D$17,3,0)</f>
        <v>5</v>
      </c>
    </row>
    <row r="28" spans="1:11" x14ac:dyDescent="0.3">
      <c r="A28">
        <v>27</v>
      </c>
      <c r="B28" t="s">
        <v>2</v>
      </c>
      <c r="C28" t="s">
        <v>9</v>
      </c>
      <c r="D28" s="1">
        <v>44325.878668981481</v>
      </c>
      <c r="E28" t="str">
        <f>VLOOKUP(A28,[1]Content_cleaned!$A$2:$C$1000,3,0)</f>
        <v>GIF</v>
      </c>
      <c r="F28" t="str">
        <f>VLOOKUP(A28,[1]Content_cleaned!$A$2:$D$1000,4,0)</f>
        <v>science</v>
      </c>
      <c r="G28">
        <f>VLOOKUP(C28,[2]ReactionTypes_cleaned!$B$2:$D$17,3,0)</f>
        <v>5</v>
      </c>
    </row>
    <row r="29" spans="1:11" x14ac:dyDescent="0.3">
      <c r="A29">
        <v>28</v>
      </c>
      <c r="B29" t="s">
        <v>2</v>
      </c>
      <c r="C29" t="s">
        <v>8</v>
      </c>
      <c r="D29" s="1">
        <v>44047.999097222222</v>
      </c>
      <c r="E29" t="str">
        <f>VLOOKUP(A29,[1]Content_cleaned!$A$2:$C$1000,3,0)</f>
        <v>GIF</v>
      </c>
      <c r="F29" t="str">
        <f>VLOOKUP(A29,[1]Content_cleaned!$A$2:$D$1000,4,0)</f>
        <v>veganism</v>
      </c>
      <c r="G29">
        <f>VLOOKUP(C29,[2]ReactionTypes_cleaned!$B$2:$D$17,3,0)</f>
        <v>70</v>
      </c>
    </row>
    <row r="30" spans="1:11" x14ac:dyDescent="0.3">
      <c r="A30">
        <v>29</v>
      </c>
      <c r="B30" t="s">
        <v>2</v>
      </c>
      <c r="C30" t="s">
        <v>12</v>
      </c>
      <c r="D30" s="1">
        <v>44071.164814814816</v>
      </c>
      <c r="E30" t="str">
        <f>VLOOKUP(A30,[1]Content_cleaned!$A$2:$C$1000,3,0)</f>
        <v>photo</v>
      </c>
      <c r="F30" t="str">
        <f>VLOOKUP(A30,[1]Content_cleaned!$A$2:$D$1000,4,0)</f>
        <v>healthy eating</v>
      </c>
      <c r="G30">
        <f>VLOOKUP(C30,[2]ReactionTypes_cleaned!$B$2:$D$17,3,0)</f>
        <v>75</v>
      </c>
    </row>
    <row r="31" spans="1:11" x14ac:dyDescent="0.3">
      <c r="A31">
        <v>30</v>
      </c>
      <c r="B31" t="s">
        <v>2</v>
      </c>
      <c r="C31" t="s">
        <v>13</v>
      </c>
      <c r="D31" s="1">
        <v>44068.348564814813</v>
      </c>
      <c r="E31" t="str">
        <f>VLOOKUP(A31,[1]Content_cleaned!$A$2:$C$1000,3,0)</f>
        <v>video</v>
      </c>
      <c r="F31" t="str">
        <f>VLOOKUP(A31,[1]Content_cleaned!$A$2:$D$1000,4,0)</f>
        <v>food</v>
      </c>
      <c r="G31">
        <f>VLOOKUP(C31,[2]ReactionTypes_cleaned!$B$2:$D$17,3,0)</f>
        <v>45</v>
      </c>
    </row>
    <row r="32" spans="1:11" x14ac:dyDescent="0.3">
      <c r="A32">
        <v>31</v>
      </c>
      <c r="B32" t="s">
        <v>2</v>
      </c>
      <c r="C32" t="s">
        <v>5</v>
      </c>
      <c r="D32" s="1">
        <v>44306.991805555554</v>
      </c>
      <c r="E32" t="str">
        <f>VLOOKUP(A32,[1]Content_cleaned!$A$2:$C$1000,3,0)</f>
        <v>video</v>
      </c>
      <c r="F32" t="str">
        <f>VLOOKUP(A32,[1]Content_cleaned!$A$2:$D$1000,4,0)</f>
        <v>dogs</v>
      </c>
      <c r="G32">
        <f>VLOOKUP(C32,[2]ReactionTypes_cleaned!$B$2:$D$17,3,0)</f>
        <v>15</v>
      </c>
    </row>
    <row r="33" spans="1:7" x14ac:dyDescent="0.3">
      <c r="A33">
        <v>32</v>
      </c>
      <c r="B33" t="s">
        <v>2</v>
      </c>
      <c r="C33" t="s">
        <v>6</v>
      </c>
      <c r="D33" s="1">
        <v>44262.527905092589</v>
      </c>
      <c r="E33" t="str">
        <f>VLOOKUP(A33,[1]Content_cleaned!$A$2:$C$1000,3,0)</f>
        <v>audio</v>
      </c>
      <c r="F33" t="str">
        <f>VLOOKUP(A33,[1]Content_cleaned!$A$2:$D$1000,4,0)</f>
        <v>studying</v>
      </c>
      <c r="G33">
        <f>VLOOKUP(C33,[2]ReactionTypes_cleaned!$B$2:$D$17,3,0)</f>
        <v>30</v>
      </c>
    </row>
    <row r="34" spans="1:7" x14ac:dyDescent="0.3">
      <c r="A34">
        <v>33</v>
      </c>
      <c r="B34" t="s">
        <v>2</v>
      </c>
      <c r="C34" t="s">
        <v>11</v>
      </c>
      <c r="D34" s="1">
        <v>44340.139733796299</v>
      </c>
      <c r="E34" t="str">
        <f>VLOOKUP(A34,[1]Content_cleaned!$A$2:$C$1000,3,0)</f>
        <v>video</v>
      </c>
      <c r="F34" t="str">
        <f>VLOOKUP(A34,[1]Content_cleaned!$A$2:$D$1000,4,0)</f>
        <v>cooking</v>
      </c>
      <c r="G34">
        <f>VLOOKUP(C34,[2]ReactionTypes_cleaned!$B$2:$D$17,3,0)</f>
        <v>20</v>
      </c>
    </row>
    <row r="35" spans="1:7" x14ac:dyDescent="0.3">
      <c r="A35">
        <v>34</v>
      </c>
      <c r="B35" t="s">
        <v>2</v>
      </c>
      <c r="C35" t="s">
        <v>12</v>
      </c>
      <c r="D35" s="1">
        <v>44220.460914351854</v>
      </c>
      <c r="E35" t="str">
        <f>VLOOKUP(A35,[1]Content_cleaned!$A$2:$C$1000,3,0)</f>
        <v>audio</v>
      </c>
      <c r="F35" t="str">
        <f>VLOOKUP(A35,[1]Content_cleaned!$A$2:$D$1000,4,0)</f>
        <v>food</v>
      </c>
      <c r="G35">
        <f>VLOOKUP(C35,[2]ReactionTypes_cleaned!$B$2:$D$17,3,0)</f>
        <v>75</v>
      </c>
    </row>
    <row r="36" spans="1:7" x14ac:dyDescent="0.3">
      <c r="A36">
        <v>35</v>
      </c>
      <c r="B36" t="s">
        <v>2</v>
      </c>
      <c r="C36" t="s">
        <v>3</v>
      </c>
      <c r="D36" s="1">
        <v>44295.11550925926</v>
      </c>
      <c r="E36" t="str">
        <f>VLOOKUP(A36,[1]Content_cleaned!$A$2:$C$1000,3,0)</f>
        <v>GIF</v>
      </c>
      <c r="F36" t="str">
        <f>VLOOKUP(A36,[1]Content_cleaned!$A$2:$D$1000,4,0)</f>
        <v>Animals</v>
      </c>
      <c r="G36">
        <f>VLOOKUP(C36,[2]ReactionTypes_cleaned!$B$2:$D$17,3,0)</f>
        <v>0</v>
      </c>
    </row>
    <row r="37" spans="1:7" x14ac:dyDescent="0.3">
      <c r="A37">
        <v>36</v>
      </c>
      <c r="B37" t="s">
        <v>2</v>
      </c>
      <c r="C37" t="s">
        <v>12</v>
      </c>
      <c r="D37" s="1">
        <v>44229.155358796299</v>
      </c>
      <c r="E37" t="str">
        <f>VLOOKUP(A37,[1]Content_cleaned!$A$2:$C$1000,3,0)</f>
        <v>photo</v>
      </c>
      <c r="F37" t="str">
        <f>VLOOKUP(A37,[1]Content_cleaned!$A$2:$D$1000,4,0)</f>
        <v>technology</v>
      </c>
      <c r="G37">
        <f>VLOOKUP(C37,[2]ReactionTypes_cleaned!$B$2:$D$17,3,0)</f>
        <v>75</v>
      </c>
    </row>
    <row r="38" spans="1:7" x14ac:dyDescent="0.3">
      <c r="A38">
        <v>37</v>
      </c>
      <c r="B38" t="s">
        <v>2</v>
      </c>
      <c r="C38" t="s">
        <v>6</v>
      </c>
      <c r="D38" s="1">
        <v>44231.129305555558</v>
      </c>
      <c r="E38" t="str">
        <f>VLOOKUP(A38,[1]Content_cleaned!$A$2:$C$1000,3,0)</f>
        <v>GIF</v>
      </c>
      <c r="F38" t="str">
        <f>VLOOKUP(A38,[1]Content_cleaned!$A$2:$D$1000,4,0)</f>
        <v>healthy eating</v>
      </c>
      <c r="G38">
        <f>VLOOKUP(C38,[2]ReactionTypes_cleaned!$B$2:$D$17,3,0)</f>
        <v>30</v>
      </c>
    </row>
    <row r="39" spans="1:7" x14ac:dyDescent="0.3">
      <c r="A39">
        <v>38</v>
      </c>
      <c r="B39" t="s">
        <v>2</v>
      </c>
      <c r="C39" t="s">
        <v>4</v>
      </c>
      <c r="D39" s="1">
        <v>44144.118043981478</v>
      </c>
      <c r="E39" t="str">
        <f>VLOOKUP(A39,[1]Content_cleaned!$A$2:$C$1000,3,0)</f>
        <v>audio</v>
      </c>
      <c r="F39" t="str">
        <f>VLOOKUP(A39,[1]Content_cleaned!$A$2:$D$1000,4,0)</f>
        <v>animals</v>
      </c>
      <c r="G39">
        <f>VLOOKUP(C39,[2]ReactionTypes_cleaned!$B$2:$D$17,3,0)</f>
        <v>10</v>
      </c>
    </row>
    <row r="40" spans="1:7" x14ac:dyDescent="0.3">
      <c r="A40">
        <v>39</v>
      </c>
      <c r="B40" t="s">
        <v>2</v>
      </c>
      <c r="C40" t="s">
        <v>5</v>
      </c>
      <c r="D40" s="1">
        <v>44103.666979166665</v>
      </c>
      <c r="E40" t="str">
        <f>VLOOKUP(A40,[1]Content_cleaned!$A$2:$C$1000,3,0)</f>
        <v>GIF</v>
      </c>
      <c r="F40" t="str">
        <f>VLOOKUP(A40,[1]Content_cleaned!$A$2:$D$1000,4,0)</f>
        <v>technology</v>
      </c>
      <c r="G40">
        <f>VLOOKUP(C40,[2]ReactionTypes_cleaned!$B$2:$D$17,3,0)</f>
        <v>15</v>
      </c>
    </row>
    <row r="41" spans="1:7" x14ac:dyDescent="0.3">
      <c r="A41">
        <v>40</v>
      </c>
      <c r="B41" t="s">
        <v>2</v>
      </c>
      <c r="C41" t="s">
        <v>4</v>
      </c>
      <c r="D41" s="1">
        <v>44164.897962962961</v>
      </c>
      <c r="E41" t="str">
        <f>VLOOKUP(A41,[1]Content_cleaned!$A$2:$C$1000,3,0)</f>
        <v>audio</v>
      </c>
      <c r="F41" t="str">
        <f>VLOOKUP(A41,[1]Content_cleaned!$A$2:$D$1000,4,0)</f>
        <v>fitness</v>
      </c>
      <c r="G41">
        <f>VLOOKUP(C41,[2]ReactionTypes_cleaned!$B$2:$D$17,3,0)</f>
        <v>10</v>
      </c>
    </row>
    <row r="42" spans="1:7" x14ac:dyDescent="0.3">
      <c r="A42">
        <v>41</v>
      </c>
      <c r="B42" t="s">
        <v>2</v>
      </c>
      <c r="C42" t="s">
        <v>17</v>
      </c>
      <c r="D42" s="1">
        <v>44240.32917824074</v>
      </c>
      <c r="E42" t="str">
        <f>VLOOKUP(A42,[1]Content_cleaned!$A$2:$C$1000,3,0)</f>
        <v>audio</v>
      </c>
      <c r="F42" t="str">
        <f>VLOOKUP(A42,[1]Content_cleaned!$A$2:$D$1000,4,0)</f>
        <v>animals</v>
      </c>
      <c r="G42">
        <f>VLOOKUP(C42,[2]ReactionTypes_cleaned!$B$2:$D$17,3,0)</f>
        <v>70</v>
      </c>
    </row>
    <row r="43" spans="1:7" x14ac:dyDescent="0.3">
      <c r="A43">
        <v>42</v>
      </c>
      <c r="B43" t="s">
        <v>2</v>
      </c>
      <c r="C43" t="s">
        <v>6</v>
      </c>
      <c r="D43" s="1">
        <v>44026.22828703704</v>
      </c>
      <c r="E43" t="str">
        <f>VLOOKUP(A43,[1]Content_cleaned!$A$2:$C$1000,3,0)</f>
        <v>photo</v>
      </c>
      <c r="F43" t="str">
        <f>VLOOKUP(A43,[1]Content_cleaned!$A$2:$D$1000,4,0)</f>
        <v>fitness</v>
      </c>
      <c r="G43">
        <f>VLOOKUP(C43,[2]ReactionTypes_cleaned!$B$2:$D$17,3,0)</f>
        <v>30</v>
      </c>
    </row>
    <row r="44" spans="1:7" x14ac:dyDescent="0.3">
      <c r="A44">
        <v>43</v>
      </c>
      <c r="B44" t="s">
        <v>2</v>
      </c>
      <c r="C44" t="s">
        <v>11</v>
      </c>
      <c r="D44" s="1">
        <v>44066.437928240739</v>
      </c>
      <c r="E44" t="str">
        <f>VLOOKUP(A44,[1]Content_cleaned!$A$2:$C$1000,3,0)</f>
        <v>photo</v>
      </c>
      <c r="F44" t="str">
        <f>VLOOKUP(A44,[1]Content_cleaned!$A$2:$D$1000,4,0)</f>
        <v>veganism</v>
      </c>
      <c r="G44">
        <f>VLOOKUP(C44,[2]ReactionTypes_cleaned!$B$2:$D$17,3,0)</f>
        <v>20</v>
      </c>
    </row>
    <row r="45" spans="1:7" x14ac:dyDescent="0.3">
      <c r="A45">
        <v>44</v>
      </c>
      <c r="B45" t="s">
        <v>2</v>
      </c>
      <c r="C45" t="s">
        <v>14</v>
      </c>
      <c r="D45" s="1">
        <v>44326.394236111111</v>
      </c>
      <c r="E45" t="str">
        <f>VLOOKUP(A45,[1]Content_cleaned!$A$2:$C$1000,3,0)</f>
        <v>video</v>
      </c>
      <c r="F45" t="str">
        <f>VLOOKUP(A45,[1]Content_cleaned!$A$2:$D$1000,4,0)</f>
        <v>dogs</v>
      </c>
      <c r="G45">
        <f>VLOOKUP(C45,[2]ReactionTypes_cleaned!$B$2:$D$17,3,0)</f>
        <v>12</v>
      </c>
    </row>
    <row r="46" spans="1:7" x14ac:dyDescent="0.3">
      <c r="A46">
        <v>45</v>
      </c>
      <c r="B46" t="s">
        <v>2</v>
      </c>
      <c r="C46" t="s">
        <v>9</v>
      </c>
      <c r="D46" s="1">
        <v>44270.16609953704</v>
      </c>
      <c r="E46" t="str">
        <f>VLOOKUP(A46,[1]Content_cleaned!$A$2:$C$1000,3,0)</f>
        <v>GIF</v>
      </c>
      <c r="F46" t="str">
        <f>VLOOKUP(A46,[1]Content_cleaned!$A$2:$D$1000,4,0)</f>
        <v>healthy eating</v>
      </c>
      <c r="G46">
        <f>VLOOKUP(C46,[2]ReactionTypes_cleaned!$B$2:$D$17,3,0)</f>
        <v>5</v>
      </c>
    </row>
    <row r="47" spans="1:7" x14ac:dyDescent="0.3">
      <c r="A47">
        <v>47</v>
      </c>
      <c r="B47" t="s">
        <v>18</v>
      </c>
      <c r="C47" t="s">
        <v>4</v>
      </c>
      <c r="D47" s="1">
        <v>44007.709699074076</v>
      </c>
      <c r="E47" t="str">
        <f>VLOOKUP(A47,[1]Content_cleaned!$A$2:$C$1000,3,0)</f>
        <v>video</v>
      </c>
      <c r="F47" t="str">
        <f>VLOOKUP(A47,[1]Content_cleaned!$A$2:$D$1000,4,0)</f>
        <v>culture</v>
      </c>
      <c r="G47">
        <f>VLOOKUP(C47,[2]ReactionTypes_cleaned!$B$2:$D$17,3,0)</f>
        <v>10</v>
      </c>
    </row>
    <row r="48" spans="1:7" x14ac:dyDescent="0.3">
      <c r="A48">
        <v>48</v>
      </c>
      <c r="B48" t="s">
        <v>18</v>
      </c>
      <c r="C48" t="s">
        <v>13</v>
      </c>
      <c r="D48" s="1">
        <v>44087.008217592593</v>
      </c>
      <c r="E48" t="str">
        <f>VLOOKUP(A48,[1]Content_cleaned!$A$2:$C$1000,3,0)</f>
        <v>video</v>
      </c>
      <c r="F48" t="str">
        <f>VLOOKUP(A48,[1]Content_cleaned!$A$2:$D$1000,4,0)</f>
        <v>tennis</v>
      </c>
      <c r="G48">
        <f>VLOOKUP(C48,[2]ReactionTypes_cleaned!$B$2:$D$17,3,0)</f>
        <v>45</v>
      </c>
    </row>
    <row r="49" spans="1:7" x14ac:dyDescent="0.3">
      <c r="A49">
        <v>49</v>
      </c>
      <c r="B49" t="s">
        <v>18</v>
      </c>
      <c r="C49" t="s">
        <v>7</v>
      </c>
      <c r="D49" s="1">
        <v>44063.761874999997</v>
      </c>
      <c r="E49" t="str">
        <f>VLOOKUP(A49,[1]Content_cleaned!$A$2:$C$1000,3,0)</f>
        <v>GIF</v>
      </c>
      <c r="F49" t="str">
        <f>VLOOKUP(A49,[1]Content_cleaned!$A$2:$D$1000,4,0)</f>
        <v>tennis</v>
      </c>
      <c r="G49">
        <f>VLOOKUP(C49,[2]ReactionTypes_cleaned!$B$2:$D$17,3,0)</f>
        <v>35</v>
      </c>
    </row>
    <row r="50" spans="1:7" x14ac:dyDescent="0.3">
      <c r="A50">
        <v>50</v>
      </c>
      <c r="B50" t="s">
        <v>18</v>
      </c>
      <c r="C50" t="s">
        <v>5</v>
      </c>
      <c r="D50" s="1">
        <v>44238.20412037037</v>
      </c>
      <c r="E50" t="str">
        <f>VLOOKUP(A50,[1]Content_cleaned!$A$2:$C$1000,3,0)</f>
        <v>audio</v>
      </c>
      <c r="F50" t="str">
        <f>VLOOKUP(A50,[1]Content_cleaned!$A$2:$D$1000,4,0)</f>
        <v>culture</v>
      </c>
      <c r="G50">
        <f>VLOOKUP(C50,[2]ReactionTypes_cleaned!$B$2:$D$17,3,0)</f>
        <v>15</v>
      </c>
    </row>
    <row r="51" spans="1:7" x14ac:dyDescent="0.3">
      <c r="A51">
        <v>51</v>
      </c>
      <c r="B51" t="s">
        <v>18</v>
      </c>
      <c r="C51" t="s">
        <v>9</v>
      </c>
      <c r="D51" s="1">
        <v>44263.445057870369</v>
      </c>
      <c r="E51" t="str">
        <f>VLOOKUP(A51,[1]Content_cleaned!$A$2:$C$1000,3,0)</f>
        <v>GIF</v>
      </c>
      <c r="F51" t="str">
        <f>VLOOKUP(A51,[1]Content_cleaned!$A$2:$D$1000,4,0)</f>
        <v>travel</v>
      </c>
      <c r="G51">
        <f>VLOOKUP(C51,[2]ReactionTypes_cleaned!$B$2:$D$17,3,0)</f>
        <v>5</v>
      </c>
    </row>
    <row r="52" spans="1:7" x14ac:dyDescent="0.3">
      <c r="A52">
        <v>52</v>
      </c>
      <c r="B52" t="s">
        <v>18</v>
      </c>
      <c r="C52" t="s">
        <v>3</v>
      </c>
      <c r="D52" s="1">
        <v>44283.885717592595</v>
      </c>
      <c r="E52" t="str">
        <f>VLOOKUP(A52,[1]Content_cleaned!$A$2:$C$1000,3,0)</f>
        <v>video</v>
      </c>
      <c r="F52" t="str">
        <f>VLOOKUP(A52,[1]Content_cleaned!$A$2:$D$1000,4,0)</f>
        <v>science</v>
      </c>
      <c r="G52">
        <f>VLOOKUP(C52,[2]ReactionTypes_cleaned!$B$2:$D$17,3,0)</f>
        <v>0</v>
      </c>
    </row>
    <row r="53" spans="1:7" x14ac:dyDescent="0.3">
      <c r="A53">
        <v>53</v>
      </c>
      <c r="B53" t="s">
        <v>18</v>
      </c>
      <c r="C53" t="s">
        <v>9</v>
      </c>
      <c r="D53" s="1">
        <v>44341.041990740741</v>
      </c>
      <c r="E53" t="str">
        <f>VLOOKUP(A53,[1]Content_cleaned!$A$2:$C$1000,3,0)</f>
        <v>video</v>
      </c>
      <c r="F53" t="str">
        <f>VLOOKUP(A53,[1]Content_cleaned!$A$2:$D$1000,4,0)</f>
        <v>technology</v>
      </c>
      <c r="G53">
        <f>VLOOKUP(C53,[2]ReactionTypes_cleaned!$B$2:$D$17,3,0)</f>
        <v>5</v>
      </c>
    </row>
    <row r="54" spans="1:7" x14ac:dyDescent="0.3">
      <c r="A54">
        <v>54</v>
      </c>
      <c r="B54" t="s">
        <v>18</v>
      </c>
      <c r="C54" t="s">
        <v>15</v>
      </c>
      <c r="D54" s="1">
        <v>44270.512303240743</v>
      </c>
      <c r="E54" t="str">
        <f>VLOOKUP(A54,[1]Content_cleaned!$A$2:$C$1000,3,0)</f>
        <v>video</v>
      </c>
      <c r="F54" t="str">
        <f>VLOOKUP(A54,[1]Content_cleaned!$A$2:$D$1000,4,0)</f>
        <v>science</v>
      </c>
      <c r="G54">
        <f>VLOOKUP(C54,[2]ReactionTypes_cleaned!$B$2:$D$17,3,0)</f>
        <v>50</v>
      </c>
    </row>
    <row r="55" spans="1:7" x14ac:dyDescent="0.3">
      <c r="A55">
        <v>55</v>
      </c>
      <c r="B55" t="s">
        <v>18</v>
      </c>
      <c r="C55" t="s">
        <v>10</v>
      </c>
      <c r="D55" s="1">
        <v>44321.685219907406</v>
      </c>
      <c r="E55" t="str">
        <f>VLOOKUP(A55,[1]Content_cleaned!$A$2:$C$1000,3,0)</f>
        <v>audio</v>
      </c>
      <c r="F55" t="str">
        <f>VLOOKUP(A55,[1]Content_cleaned!$A$2:$D$1000,4,0)</f>
        <v>food</v>
      </c>
      <c r="G55">
        <f>VLOOKUP(C55,[2]ReactionTypes_cleaned!$B$2:$D$17,3,0)</f>
        <v>65</v>
      </c>
    </row>
    <row r="56" spans="1:7" x14ac:dyDescent="0.3">
      <c r="A56">
        <v>56</v>
      </c>
      <c r="B56" t="s">
        <v>18</v>
      </c>
      <c r="C56" t="s">
        <v>10</v>
      </c>
      <c r="D56" s="1">
        <v>44074.015231481484</v>
      </c>
      <c r="E56" t="str">
        <f>VLOOKUP(A56,[1]Content_cleaned!$A$2:$C$1000,3,0)</f>
        <v>GIF</v>
      </c>
      <c r="F56" t="str">
        <f>VLOOKUP(A56,[1]Content_cleaned!$A$2:$D$1000,4,0)</f>
        <v>food</v>
      </c>
      <c r="G56">
        <f>VLOOKUP(C56,[2]ReactionTypes_cleaned!$B$2:$D$17,3,0)</f>
        <v>65</v>
      </c>
    </row>
    <row r="57" spans="1:7" x14ac:dyDescent="0.3">
      <c r="A57">
        <v>57</v>
      </c>
      <c r="B57" t="s">
        <v>18</v>
      </c>
      <c r="C57" t="s">
        <v>16</v>
      </c>
      <c r="D57" s="1">
        <v>44363.126712962963</v>
      </c>
      <c r="E57" t="str">
        <f>VLOOKUP(A57,[1]Content_cleaned!$A$2:$C$1000,3,0)</f>
        <v>audio</v>
      </c>
      <c r="F57" t="str">
        <f>VLOOKUP(A57,[1]Content_cleaned!$A$2:$D$1000,4,0)</f>
        <v>fitness</v>
      </c>
      <c r="G57">
        <f>VLOOKUP(C57,[2]ReactionTypes_cleaned!$B$2:$D$17,3,0)</f>
        <v>60</v>
      </c>
    </row>
    <row r="58" spans="1:7" x14ac:dyDescent="0.3">
      <c r="A58">
        <v>58</v>
      </c>
      <c r="B58" t="s">
        <v>18</v>
      </c>
      <c r="C58" t="s">
        <v>11</v>
      </c>
      <c r="D58" s="1">
        <v>44019.453125</v>
      </c>
      <c r="E58" t="str">
        <f>VLOOKUP(A58,[1]Content_cleaned!$A$2:$C$1000,3,0)</f>
        <v>GIF</v>
      </c>
      <c r="F58" t="str">
        <f>VLOOKUP(A58,[1]Content_cleaned!$A$2:$D$1000,4,0)</f>
        <v>fitness</v>
      </c>
      <c r="G58">
        <f>VLOOKUP(C58,[2]ReactionTypes_cleaned!$B$2:$D$17,3,0)</f>
        <v>20</v>
      </c>
    </row>
    <row r="59" spans="1:7" x14ac:dyDescent="0.3">
      <c r="A59">
        <v>59</v>
      </c>
      <c r="B59" t="s">
        <v>18</v>
      </c>
      <c r="C59" t="s">
        <v>7</v>
      </c>
      <c r="D59" s="1">
        <v>44063.332766203705</v>
      </c>
      <c r="E59" t="str">
        <f>VLOOKUP(A59,[1]Content_cleaned!$A$2:$C$1000,3,0)</f>
        <v>audio</v>
      </c>
      <c r="F59" t="str">
        <f>VLOOKUP(A59,[1]Content_cleaned!$A$2:$D$1000,4,0)</f>
        <v>dogs</v>
      </c>
      <c r="G59">
        <f>VLOOKUP(C59,[2]ReactionTypes_cleaned!$B$2:$D$17,3,0)</f>
        <v>35</v>
      </c>
    </row>
    <row r="60" spans="1:7" x14ac:dyDescent="0.3">
      <c r="A60">
        <v>60</v>
      </c>
      <c r="B60" t="s">
        <v>18</v>
      </c>
      <c r="C60" t="s">
        <v>10</v>
      </c>
      <c r="D60" s="1">
        <v>44097.468969907408</v>
      </c>
      <c r="E60" t="str">
        <f>VLOOKUP(A60,[1]Content_cleaned!$A$2:$C$1000,3,0)</f>
        <v>GIF</v>
      </c>
      <c r="F60" t="str">
        <f>VLOOKUP(A60,[1]Content_cleaned!$A$2:$D$1000,4,0)</f>
        <v>healthy eating</v>
      </c>
      <c r="G60">
        <f>VLOOKUP(C60,[2]ReactionTypes_cleaned!$B$2:$D$17,3,0)</f>
        <v>65</v>
      </c>
    </row>
    <row r="61" spans="1:7" x14ac:dyDescent="0.3">
      <c r="A61">
        <v>61</v>
      </c>
      <c r="B61" t="s">
        <v>18</v>
      </c>
      <c r="C61" t="s">
        <v>15</v>
      </c>
      <c r="D61" s="1">
        <v>44279.247442129628</v>
      </c>
      <c r="E61" t="str">
        <f>VLOOKUP(A61,[1]Content_cleaned!$A$2:$C$1000,3,0)</f>
        <v>video</v>
      </c>
      <c r="F61" t="str">
        <f>VLOOKUP(A61,[1]Content_cleaned!$A$2:$D$1000,4,0)</f>
        <v>culture</v>
      </c>
      <c r="G61">
        <f>VLOOKUP(C61,[2]ReactionTypes_cleaned!$B$2:$D$17,3,0)</f>
        <v>50</v>
      </c>
    </row>
    <row r="62" spans="1:7" x14ac:dyDescent="0.3">
      <c r="A62">
        <v>63</v>
      </c>
      <c r="B62" t="s">
        <v>19</v>
      </c>
      <c r="C62" t="s">
        <v>9</v>
      </c>
      <c r="D62" s="1">
        <v>44172.80096064815</v>
      </c>
      <c r="E62" t="str">
        <f>VLOOKUP(A62,[1]Content_cleaned!$A$2:$C$1000,3,0)</f>
        <v>audio</v>
      </c>
      <c r="F62" t="str">
        <f>VLOOKUP(A62,[1]Content_cleaned!$A$2:$D$1000,4,0)</f>
        <v>culture</v>
      </c>
      <c r="G62">
        <f>VLOOKUP(C62,[2]ReactionTypes_cleaned!$B$2:$D$17,3,0)</f>
        <v>5</v>
      </c>
    </row>
    <row r="63" spans="1:7" x14ac:dyDescent="0.3">
      <c r="A63">
        <v>64</v>
      </c>
      <c r="B63" t="s">
        <v>19</v>
      </c>
      <c r="C63" t="s">
        <v>12</v>
      </c>
      <c r="D63" s="1">
        <v>44046.695185185185</v>
      </c>
      <c r="E63" t="str">
        <f>VLOOKUP(A63,[1]Content_cleaned!$A$2:$C$1000,3,0)</f>
        <v>audio</v>
      </c>
      <c r="F63" t="str">
        <f>VLOOKUP(A63,[1]Content_cleaned!$A$2:$D$1000,4,0)</f>
        <v>education</v>
      </c>
      <c r="G63">
        <f>VLOOKUP(C63,[2]ReactionTypes_cleaned!$B$2:$D$17,3,0)</f>
        <v>75</v>
      </c>
    </row>
    <row r="64" spans="1:7" x14ac:dyDescent="0.3">
      <c r="A64">
        <v>65</v>
      </c>
      <c r="B64" t="s">
        <v>19</v>
      </c>
      <c r="C64" t="s">
        <v>20</v>
      </c>
      <c r="D64" s="1">
        <v>44206.650011574071</v>
      </c>
      <c r="E64" t="str">
        <f>VLOOKUP(A64,[1]Content_cleaned!$A$2:$C$1000,3,0)</f>
        <v>GIF</v>
      </c>
      <c r="F64" t="str">
        <f>VLOOKUP(A64,[1]Content_cleaned!$A$2:$D$1000,4,0)</f>
        <v>education</v>
      </c>
      <c r="G64">
        <f>VLOOKUP(C64,[2]ReactionTypes_cleaned!$B$2:$D$17,3,0)</f>
        <v>72</v>
      </c>
    </row>
    <row r="65" spans="1:7" x14ac:dyDescent="0.3">
      <c r="A65">
        <v>66</v>
      </c>
      <c r="B65" t="s">
        <v>19</v>
      </c>
      <c r="C65" t="s">
        <v>5</v>
      </c>
      <c r="D65" s="1">
        <v>44094.36681712963</v>
      </c>
      <c r="E65" t="str">
        <f>VLOOKUP(A65,[1]Content_cleaned!$A$2:$C$1000,3,0)</f>
        <v>photo</v>
      </c>
      <c r="F65" t="str">
        <f>VLOOKUP(A65,[1]Content_cleaned!$A$2:$D$1000,4,0)</f>
        <v>education</v>
      </c>
      <c r="G65">
        <f>VLOOKUP(C65,[2]ReactionTypes_cleaned!$B$2:$D$17,3,0)</f>
        <v>15</v>
      </c>
    </row>
    <row r="66" spans="1:7" x14ac:dyDescent="0.3">
      <c r="A66">
        <v>67</v>
      </c>
      <c r="B66" t="s">
        <v>19</v>
      </c>
      <c r="C66" t="s">
        <v>8</v>
      </c>
      <c r="D66" s="1">
        <v>44032.587858796294</v>
      </c>
      <c r="E66" t="str">
        <f>VLOOKUP(A66,[1]Content_cleaned!$A$2:$C$1000,3,0)</f>
        <v>photo</v>
      </c>
      <c r="F66" t="str">
        <f>VLOOKUP(A66,[1]Content_cleaned!$A$2:$D$1000,4,0)</f>
        <v>studying</v>
      </c>
      <c r="G66">
        <f>VLOOKUP(C66,[2]ReactionTypes_cleaned!$B$2:$D$17,3,0)</f>
        <v>70</v>
      </c>
    </row>
    <row r="67" spans="1:7" x14ac:dyDescent="0.3">
      <c r="A67">
        <v>68</v>
      </c>
      <c r="B67" t="s">
        <v>19</v>
      </c>
      <c r="C67" t="s">
        <v>20</v>
      </c>
      <c r="D67" s="1">
        <v>44128.510810185187</v>
      </c>
      <c r="E67" t="str">
        <f>VLOOKUP(A67,[1]Content_cleaned!$A$2:$C$1000,3,0)</f>
        <v>audio</v>
      </c>
      <c r="F67" t="str">
        <f>VLOOKUP(A67,[1]Content_cleaned!$A$2:$D$1000,4,0)</f>
        <v>science</v>
      </c>
      <c r="G67">
        <f>VLOOKUP(C67,[2]ReactionTypes_cleaned!$B$2:$D$17,3,0)</f>
        <v>72</v>
      </c>
    </row>
    <row r="68" spans="1:7" x14ac:dyDescent="0.3">
      <c r="A68">
        <v>69</v>
      </c>
      <c r="B68" t="s">
        <v>19</v>
      </c>
      <c r="C68" t="s">
        <v>6</v>
      </c>
      <c r="D68" s="1">
        <v>44353.060636574075</v>
      </c>
      <c r="E68" t="str">
        <f>VLOOKUP(A68,[1]Content_cleaned!$A$2:$C$1000,3,0)</f>
        <v>photo</v>
      </c>
      <c r="F68" t="str">
        <f>VLOOKUP(A68,[1]Content_cleaned!$A$2:$D$1000,4,0)</f>
        <v>studying</v>
      </c>
      <c r="G68">
        <f>VLOOKUP(C68,[2]ReactionTypes_cleaned!$B$2:$D$17,3,0)</f>
        <v>30</v>
      </c>
    </row>
    <row r="69" spans="1:7" x14ac:dyDescent="0.3">
      <c r="A69">
        <v>70</v>
      </c>
      <c r="B69" t="s">
        <v>19</v>
      </c>
      <c r="C69" t="s">
        <v>16</v>
      </c>
      <c r="D69" s="1">
        <v>44190.006724537037</v>
      </c>
      <c r="E69" t="str">
        <f>VLOOKUP(A69,[1]Content_cleaned!$A$2:$C$1000,3,0)</f>
        <v>GIF</v>
      </c>
      <c r="F69" t="str">
        <f>VLOOKUP(A69,[1]Content_cleaned!$A$2:$D$1000,4,0)</f>
        <v>Fitness</v>
      </c>
      <c r="G69">
        <f>VLOOKUP(C69,[2]ReactionTypes_cleaned!$B$2:$D$17,3,0)</f>
        <v>60</v>
      </c>
    </row>
    <row r="70" spans="1:7" x14ac:dyDescent="0.3">
      <c r="A70">
        <v>71</v>
      </c>
      <c r="B70" t="s">
        <v>19</v>
      </c>
      <c r="C70" t="s">
        <v>15</v>
      </c>
      <c r="D70" s="1">
        <v>44361.331203703703</v>
      </c>
      <c r="E70" t="str">
        <f>VLOOKUP(A70,[1]Content_cleaned!$A$2:$C$1000,3,0)</f>
        <v>GIF</v>
      </c>
      <c r="F70" t="str">
        <f>VLOOKUP(A70,[1]Content_cleaned!$A$2:$D$1000,4,0)</f>
        <v>veganism</v>
      </c>
      <c r="G70">
        <f>VLOOKUP(C70,[2]ReactionTypes_cleaned!$B$2:$D$17,3,0)</f>
        <v>50</v>
      </c>
    </row>
    <row r="71" spans="1:7" x14ac:dyDescent="0.3">
      <c r="A71">
        <v>72</v>
      </c>
      <c r="B71" t="s">
        <v>19</v>
      </c>
      <c r="C71" t="s">
        <v>15</v>
      </c>
      <c r="D71" s="1">
        <v>44352.750486111108</v>
      </c>
      <c r="E71" t="str">
        <f>VLOOKUP(A71,[1]Content_cleaned!$A$2:$C$1000,3,0)</f>
        <v>video</v>
      </c>
      <c r="F71" t="str">
        <f>VLOOKUP(A71,[1]Content_cleaned!$A$2:$D$1000,4,0)</f>
        <v>science</v>
      </c>
      <c r="G71">
        <f>VLOOKUP(C71,[2]ReactionTypes_cleaned!$B$2:$D$17,3,0)</f>
        <v>50</v>
      </c>
    </row>
    <row r="72" spans="1:7" x14ac:dyDescent="0.3">
      <c r="A72">
        <v>73</v>
      </c>
      <c r="B72" t="s">
        <v>19</v>
      </c>
      <c r="C72" t="s">
        <v>9</v>
      </c>
      <c r="D72" s="1">
        <v>44153.984456018516</v>
      </c>
      <c r="E72" t="str">
        <f>VLOOKUP(A72,[1]Content_cleaned!$A$2:$C$1000,3,0)</f>
        <v>GIF</v>
      </c>
      <c r="F72" t="str">
        <f>VLOOKUP(A72,[1]Content_cleaned!$A$2:$D$1000,4,0)</f>
        <v>travel</v>
      </c>
      <c r="G72">
        <f>VLOOKUP(C72,[2]ReactionTypes_cleaned!$B$2:$D$17,3,0)</f>
        <v>5</v>
      </c>
    </row>
    <row r="73" spans="1:7" x14ac:dyDescent="0.3">
      <c r="A73">
        <v>74</v>
      </c>
      <c r="B73" t="s">
        <v>19</v>
      </c>
      <c r="C73" t="s">
        <v>6</v>
      </c>
      <c r="D73" s="1">
        <v>44325.112997685188</v>
      </c>
      <c r="E73" t="str">
        <f>VLOOKUP(A73,[1]Content_cleaned!$A$2:$C$1000,3,0)</f>
        <v>GIF</v>
      </c>
      <c r="F73" t="str">
        <f>VLOOKUP(A73,[1]Content_cleaned!$A$2:$D$1000,4,0)</f>
        <v>studying</v>
      </c>
      <c r="G73">
        <f>VLOOKUP(C73,[2]ReactionTypes_cleaned!$B$2:$D$17,3,0)</f>
        <v>30</v>
      </c>
    </row>
    <row r="74" spans="1:7" x14ac:dyDescent="0.3">
      <c r="A74">
        <v>75</v>
      </c>
      <c r="B74" t="s">
        <v>19</v>
      </c>
      <c r="C74" t="s">
        <v>4</v>
      </c>
      <c r="D74" s="1">
        <v>44327.360266203701</v>
      </c>
      <c r="E74" t="str">
        <f>VLOOKUP(A74,[1]Content_cleaned!$A$2:$C$1000,3,0)</f>
        <v>video</v>
      </c>
      <c r="F74" t="str">
        <f>VLOOKUP(A74,[1]Content_cleaned!$A$2:$D$1000,4,0)</f>
        <v>culture</v>
      </c>
      <c r="G74">
        <f>VLOOKUP(C74,[2]ReactionTypes_cleaned!$B$2:$D$17,3,0)</f>
        <v>10</v>
      </c>
    </row>
    <row r="75" spans="1:7" x14ac:dyDescent="0.3">
      <c r="A75">
        <v>76</v>
      </c>
      <c r="B75" t="s">
        <v>19</v>
      </c>
      <c r="C75" t="s">
        <v>7</v>
      </c>
      <c r="D75" s="1">
        <v>44147.333391203705</v>
      </c>
      <c r="E75" t="str">
        <f>VLOOKUP(A75,[1]Content_cleaned!$A$2:$C$1000,3,0)</f>
        <v>GIF</v>
      </c>
      <c r="F75" t="str">
        <f>VLOOKUP(A75,[1]Content_cleaned!$A$2:$D$1000,4,0)</f>
        <v>animals</v>
      </c>
      <c r="G75">
        <f>VLOOKUP(C75,[2]ReactionTypes_cleaned!$B$2:$D$17,3,0)</f>
        <v>35</v>
      </c>
    </row>
    <row r="76" spans="1:7" x14ac:dyDescent="0.3">
      <c r="A76">
        <v>77</v>
      </c>
      <c r="B76" t="s">
        <v>19</v>
      </c>
      <c r="C76" t="s">
        <v>16</v>
      </c>
      <c r="D76" s="1">
        <v>44003.706354166665</v>
      </c>
      <c r="E76" t="str">
        <f>VLOOKUP(A76,[1]Content_cleaned!$A$2:$C$1000,3,0)</f>
        <v>photo</v>
      </c>
      <c r="F76" t="str">
        <f>VLOOKUP(A76,[1]Content_cleaned!$A$2:$D$1000,4,0)</f>
        <v>science</v>
      </c>
      <c r="G76">
        <f>VLOOKUP(C76,[2]ReactionTypes_cleaned!$B$2:$D$17,3,0)</f>
        <v>60</v>
      </c>
    </row>
    <row r="77" spans="1:7" x14ac:dyDescent="0.3">
      <c r="A77">
        <v>78</v>
      </c>
      <c r="B77" t="s">
        <v>19</v>
      </c>
      <c r="C77" t="s">
        <v>12</v>
      </c>
      <c r="D77" s="1">
        <v>44259.999236111114</v>
      </c>
      <c r="E77" t="str">
        <f>VLOOKUP(A77,[1]Content_cleaned!$A$2:$C$1000,3,0)</f>
        <v>audio</v>
      </c>
      <c r="F77" t="str">
        <f>VLOOKUP(A77,[1]Content_cleaned!$A$2:$D$1000,4,0)</f>
        <v>veganism</v>
      </c>
      <c r="G77">
        <f>VLOOKUP(C77,[2]ReactionTypes_cleaned!$B$2:$D$17,3,0)</f>
        <v>75</v>
      </c>
    </row>
    <row r="78" spans="1:7" x14ac:dyDescent="0.3">
      <c r="A78">
        <v>79</v>
      </c>
      <c r="B78" t="s">
        <v>19</v>
      </c>
      <c r="C78" t="s">
        <v>17</v>
      </c>
      <c r="D78" s="1">
        <v>44021.699386574073</v>
      </c>
      <c r="E78" t="str">
        <f>VLOOKUP(A78,[1]Content_cleaned!$A$2:$C$1000,3,0)</f>
        <v>photo</v>
      </c>
      <c r="F78" t="str">
        <f>VLOOKUP(A78,[1]Content_cleaned!$A$2:$D$1000,4,0)</f>
        <v>food</v>
      </c>
      <c r="G78">
        <f>VLOOKUP(C78,[2]ReactionTypes_cleaned!$B$2:$D$17,3,0)</f>
        <v>70</v>
      </c>
    </row>
    <row r="79" spans="1:7" x14ac:dyDescent="0.3">
      <c r="A79">
        <v>80</v>
      </c>
      <c r="B79" t="s">
        <v>19</v>
      </c>
      <c r="C79" t="s">
        <v>9</v>
      </c>
      <c r="D79" s="1">
        <v>44044.802789351852</v>
      </c>
      <c r="E79" t="str">
        <f>VLOOKUP(A79,[1]Content_cleaned!$A$2:$C$1000,3,0)</f>
        <v>video</v>
      </c>
      <c r="F79" t="str">
        <f>VLOOKUP(A79,[1]Content_cleaned!$A$2:$D$1000,4,0)</f>
        <v>healthy eating</v>
      </c>
      <c r="G79">
        <f>VLOOKUP(C79,[2]ReactionTypes_cleaned!$B$2:$D$17,3,0)</f>
        <v>5</v>
      </c>
    </row>
    <row r="80" spans="1:7" x14ac:dyDescent="0.3">
      <c r="A80">
        <v>81</v>
      </c>
      <c r="B80" t="s">
        <v>19</v>
      </c>
      <c r="C80" t="s">
        <v>4</v>
      </c>
      <c r="D80" s="1">
        <v>44158.948807870373</v>
      </c>
      <c r="E80" t="str">
        <f>VLOOKUP(A80,[1]Content_cleaned!$A$2:$C$1000,3,0)</f>
        <v>audio</v>
      </c>
      <c r="F80" t="str">
        <f>VLOOKUP(A80,[1]Content_cleaned!$A$2:$D$1000,4,0)</f>
        <v>studying</v>
      </c>
      <c r="G80">
        <f>VLOOKUP(C80,[2]ReactionTypes_cleaned!$B$2:$D$17,3,0)</f>
        <v>10</v>
      </c>
    </row>
    <row r="81" spans="1:7" x14ac:dyDescent="0.3">
      <c r="A81">
        <v>82</v>
      </c>
      <c r="B81" t="s">
        <v>19</v>
      </c>
      <c r="C81" t="s">
        <v>5</v>
      </c>
      <c r="D81" s="1">
        <v>44176.589479166665</v>
      </c>
      <c r="E81" t="str">
        <f>VLOOKUP(A81,[1]Content_cleaned!$A$2:$C$1000,3,0)</f>
        <v>GIF</v>
      </c>
      <c r="F81" t="str">
        <f>VLOOKUP(A81,[1]Content_cleaned!$A$2:$D$1000,4,0)</f>
        <v>travel</v>
      </c>
      <c r="G81">
        <f>VLOOKUP(C81,[2]ReactionTypes_cleaned!$B$2:$D$17,3,0)</f>
        <v>15</v>
      </c>
    </row>
    <row r="82" spans="1:7" x14ac:dyDescent="0.3">
      <c r="A82">
        <v>83</v>
      </c>
      <c r="B82" t="s">
        <v>19</v>
      </c>
      <c r="C82" t="s">
        <v>4</v>
      </c>
      <c r="D82" s="1">
        <v>44309.987013888887</v>
      </c>
      <c r="E82" t="str">
        <f>VLOOKUP(A82,[1]Content_cleaned!$A$2:$C$1000,3,0)</f>
        <v>GIF</v>
      </c>
      <c r="F82" t="str">
        <f>VLOOKUP(A82,[1]Content_cleaned!$A$2:$D$1000,4,0)</f>
        <v>fitness</v>
      </c>
      <c r="G82">
        <f>VLOOKUP(C82,[2]ReactionTypes_cleaned!$B$2:$D$17,3,0)</f>
        <v>10</v>
      </c>
    </row>
    <row r="83" spans="1:7" x14ac:dyDescent="0.3">
      <c r="A83">
        <v>84</v>
      </c>
      <c r="B83" t="s">
        <v>19</v>
      </c>
      <c r="C83" t="s">
        <v>17</v>
      </c>
      <c r="D83" s="1">
        <v>44148.023402777777</v>
      </c>
      <c r="E83" t="str">
        <f>VLOOKUP(A83,[1]Content_cleaned!$A$2:$C$1000,3,0)</f>
        <v>photo</v>
      </c>
      <c r="F83" t="str">
        <f>VLOOKUP(A83,[1]Content_cleaned!$A$2:$D$1000,4,0)</f>
        <v>studying</v>
      </c>
      <c r="G83">
        <f>VLOOKUP(C83,[2]ReactionTypes_cleaned!$B$2:$D$17,3,0)</f>
        <v>70</v>
      </c>
    </row>
    <row r="84" spans="1:7" x14ac:dyDescent="0.3">
      <c r="A84">
        <v>85</v>
      </c>
      <c r="B84" t="s">
        <v>19</v>
      </c>
      <c r="C84" t="s">
        <v>6</v>
      </c>
      <c r="D84" s="1">
        <v>44356.426342592589</v>
      </c>
      <c r="E84" t="str">
        <f>VLOOKUP(A84,[1]Content_cleaned!$A$2:$C$1000,3,0)</f>
        <v>video</v>
      </c>
      <c r="F84" t="str">
        <f>VLOOKUP(A84,[1]Content_cleaned!$A$2:$D$1000,4,0)</f>
        <v>dogs</v>
      </c>
      <c r="G84">
        <f>VLOOKUP(C84,[2]ReactionTypes_cleaned!$B$2:$D$17,3,0)</f>
        <v>30</v>
      </c>
    </row>
    <row r="85" spans="1:7" x14ac:dyDescent="0.3">
      <c r="A85">
        <v>86</v>
      </c>
      <c r="B85" t="s">
        <v>19</v>
      </c>
      <c r="C85" t="s">
        <v>10</v>
      </c>
      <c r="D85" s="1">
        <v>44133.820706018516</v>
      </c>
      <c r="E85" t="str">
        <f>VLOOKUP(A85,[1]Content_cleaned!$A$2:$C$1000,3,0)</f>
        <v>GIF</v>
      </c>
      <c r="F85" t="str">
        <f>VLOOKUP(A85,[1]Content_cleaned!$A$2:$D$1000,4,0)</f>
        <v>veganism</v>
      </c>
      <c r="G85">
        <f>VLOOKUP(C85,[2]ReactionTypes_cleaned!$B$2:$D$17,3,0)</f>
        <v>65</v>
      </c>
    </row>
    <row r="86" spans="1:7" x14ac:dyDescent="0.3">
      <c r="A86">
        <v>87</v>
      </c>
      <c r="B86" t="s">
        <v>19</v>
      </c>
      <c r="C86" t="s">
        <v>16</v>
      </c>
      <c r="D86" s="1">
        <v>44330.532951388886</v>
      </c>
      <c r="E86" t="str">
        <f>VLOOKUP(A86,[1]Content_cleaned!$A$2:$C$1000,3,0)</f>
        <v>video</v>
      </c>
      <c r="F86" t="str">
        <f>VLOOKUP(A86,[1]Content_cleaned!$A$2:$D$1000,4,0)</f>
        <v>science</v>
      </c>
      <c r="G86">
        <f>VLOOKUP(C86,[2]ReactionTypes_cleaned!$B$2:$D$17,3,0)</f>
        <v>60</v>
      </c>
    </row>
    <row r="87" spans="1:7" x14ac:dyDescent="0.3">
      <c r="A87">
        <v>88</v>
      </c>
      <c r="B87" t="s">
        <v>19</v>
      </c>
      <c r="C87" t="s">
        <v>3</v>
      </c>
      <c r="D87" s="1">
        <v>44047.236493055556</v>
      </c>
      <c r="E87" t="str">
        <f>VLOOKUP(A87,[1]Content_cleaned!$A$2:$C$1000,3,0)</f>
        <v>GIF</v>
      </c>
      <c r="F87" t="str">
        <f>VLOOKUP(A87,[1]Content_cleaned!$A$2:$D$1000,4,0)</f>
        <v>cooking</v>
      </c>
      <c r="G87">
        <f>VLOOKUP(C87,[2]ReactionTypes_cleaned!$B$2:$D$17,3,0)</f>
        <v>0</v>
      </c>
    </row>
    <row r="88" spans="1:7" x14ac:dyDescent="0.3">
      <c r="A88">
        <v>89</v>
      </c>
      <c r="B88" t="s">
        <v>19</v>
      </c>
      <c r="C88" t="s">
        <v>20</v>
      </c>
      <c r="D88" s="1">
        <v>44050.173252314817</v>
      </c>
      <c r="E88" t="str">
        <f>VLOOKUP(A88,[1]Content_cleaned!$A$2:$C$1000,3,0)</f>
        <v>photo</v>
      </c>
      <c r="F88" t="str">
        <f>VLOOKUP(A88,[1]Content_cleaned!$A$2:$D$1000,4,0)</f>
        <v>culture</v>
      </c>
      <c r="G88">
        <f>VLOOKUP(C88,[2]ReactionTypes_cleaned!$B$2:$D$17,3,0)</f>
        <v>72</v>
      </c>
    </row>
    <row r="89" spans="1:7" x14ac:dyDescent="0.3">
      <c r="A89">
        <v>90</v>
      </c>
      <c r="B89" t="s">
        <v>19</v>
      </c>
      <c r="C89" t="s">
        <v>20</v>
      </c>
      <c r="D89" s="1">
        <v>44127.888506944444</v>
      </c>
      <c r="E89" t="str">
        <f>VLOOKUP(A89,[1]Content_cleaned!$A$2:$C$1000,3,0)</f>
        <v>GIF</v>
      </c>
      <c r="F89" t="str">
        <f>VLOOKUP(A89,[1]Content_cleaned!$A$2:$D$1000,4,0)</f>
        <v>culture</v>
      </c>
      <c r="G89">
        <f>VLOOKUP(C89,[2]ReactionTypes_cleaned!$B$2:$D$17,3,0)</f>
        <v>72</v>
      </c>
    </row>
    <row r="90" spans="1:7" x14ac:dyDescent="0.3">
      <c r="A90">
        <v>91</v>
      </c>
      <c r="B90" t="s">
        <v>19</v>
      </c>
      <c r="C90" t="s">
        <v>20</v>
      </c>
      <c r="D90" s="1">
        <v>44149.995729166665</v>
      </c>
      <c r="E90" t="str">
        <f>VLOOKUP(A90,[1]Content_cleaned!$A$2:$C$1000,3,0)</f>
        <v>GIF</v>
      </c>
      <c r="F90" t="str">
        <f>VLOOKUP(A90,[1]Content_cleaned!$A$2:$D$1000,4,0)</f>
        <v>technology</v>
      </c>
      <c r="G90">
        <f>VLOOKUP(C90,[2]ReactionTypes_cleaned!$B$2:$D$17,3,0)</f>
        <v>72</v>
      </c>
    </row>
    <row r="91" spans="1:7" x14ac:dyDescent="0.3">
      <c r="A91">
        <v>92</v>
      </c>
      <c r="B91" t="s">
        <v>19</v>
      </c>
      <c r="C91" t="s">
        <v>14</v>
      </c>
      <c r="D91" s="1">
        <v>44047.809814814813</v>
      </c>
      <c r="E91" t="str">
        <f>VLOOKUP(A91,[1]Content_cleaned!$A$2:$C$1000,3,0)</f>
        <v>photo</v>
      </c>
      <c r="F91" t="str">
        <f>VLOOKUP(A91,[1]Content_cleaned!$A$2:$D$1000,4,0)</f>
        <v>culture</v>
      </c>
      <c r="G91">
        <f>VLOOKUP(C91,[2]ReactionTypes_cleaned!$B$2:$D$17,3,0)</f>
        <v>12</v>
      </c>
    </row>
    <row r="92" spans="1:7" x14ac:dyDescent="0.3">
      <c r="A92">
        <v>93</v>
      </c>
      <c r="B92" t="s">
        <v>19</v>
      </c>
      <c r="C92" t="s">
        <v>6</v>
      </c>
      <c r="D92" s="1">
        <v>44147.204699074071</v>
      </c>
      <c r="E92" t="str">
        <f>VLOOKUP(A92,[1]Content_cleaned!$A$2:$C$1000,3,0)</f>
        <v>video</v>
      </c>
      <c r="F92" t="str">
        <f>VLOOKUP(A92,[1]Content_cleaned!$A$2:$D$1000,4,0)</f>
        <v>animals</v>
      </c>
      <c r="G92">
        <f>VLOOKUP(C92,[2]ReactionTypes_cleaned!$B$2:$D$17,3,0)</f>
        <v>30</v>
      </c>
    </row>
    <row r="93" spans="1:7" x14ac:dyDescent="0.3">
      <c r="A93">
        <v>95</v>
      </c>
      <c r="B93" t="s">
        <v>21</v>
      </c>
      <c r="C93" t="s">
        <v>14</v>
      </c>
      <c r="D93" s="1">
        <v>44289.511944444443</v>
      </c>
      <c r="E93" t="str">
        <f>VLOOKUP(A93,[1]Content_cleaned!$A$2:$C$1000,3,0)</f>
        <v>photo</v>
      </c>
      <c r="F93" t="str">
        <f>VLOOKUP(A93,[1]Content_cleaned!$A$2:$D$1000,4,0)</f>
        <v>food</v>
      </c>
      <c r="G93">
        <f>VLOOKUP(C93,[2]ReactionTypes_cleaned!$B$2:$D$17,3,0)</f>
        <v>12</v>
      </c>
    </row>
    <row r="94" spans="1:7" x14ac:dyDescent="0.3">
      <c r="A94">
        <v>96</v>
      </c>
      <c r="B94" t="s">
        <v>21</v>
      </c>
      <c r="C94" t="s">
        <v>17</v>
      </c>
      <c r="D94" s="1">
        <v>44101.927708333336</v>
      </c>
      <c r="E94" t="str">
        <f>VLOOKUP(A94,[1]Content_cleaned!$A$2:$C$1000,3,0)</f>
        <v>GIF</v>
      </c>
      <c r="F94" t="str">
        <f>VLOOKUP(A94,[1]Content_cleaned!$A$2:$D$1000,4,0)</f>
        <v>veganism</v>
      </c>
      <c r="G94">
        <f>VLOOKUP(C94,[2]ReactionTypes_cleaned!$B$2:$D$17,3,0)</f>
        <v>70</v>
      </c>
    </row>
    <row r="95" spans="1:7" x14ac:dyDescent="0.3">
      <c r="A95">
        <v>97</v>
      </c>
      <c r="B95" t="s">
        <v>21</v>
      </c>
      <c r="C95" t="s">
        <v>16</v>
      </c>
      <c r="D95" s="1">
        <v>44131.239756944444</v>
      </c>
      <c r="E95" t="str">
        <f>VLOOKUP(A95,[1]Content_cleaned!$A$2:$C$1000,3,0)</f>
        <v>video</v>
      </c>
      <c r="F95" t="str">
        <f>VLOOKUP(A95,[1]Content_cleaned!$A$2:$D$1000,4,0)</f>
        <v>healthy eating</v>
      </c>
      <c r="G95">
        <f>VLOOKUP(C95,[2]ReactionTypes_cleaned!$B$2:$D$17,3,0)</f>
        <v>60</v>
      </c>
    </row>
    <row r="96" spans="1:7" x14ac:dyDescent="0.3">
      <c r="A96">
        <v>98</v>
      </c>
      <c r="B96" t="s">
        <v>21</v>
      </c>
      <c r="C96" t="s">
        <v>5</v>
      </c>
      <c r="D96" s="1">
        <v>44119.382905092592</v>
      </c>
      <c r="E96" t="str">
        <f>VLOOKUP(A96,[1]Content_cleaned!$A$2:$C$1000,3,0)</f>
        <v>video</v>
      </c>
      <c r="F96" t="str">
        <f>VLOOKUP(A96,[1]Content_cleaned!$A$2:$D$1000,4,0)</f>
        <v>veganism</v>
      </c>
      <c r="G96">
        <f>VLOOKUP(C96,[2]ReactionTypes_cleaned!$B$2:$D$17,3,0)</f>
        <v>15</v>
      </c>
    </row>
    <row r="97" spans="1:7" x14ac:dyDescent="0.3">
      <c r="A97">
        <v>99</v>
      </c>
      <c r="B97" t="s">
        <v>21</v>
      </c>
      <c r="C97" t="s">
        <v>16</v>
      </c>
      <c r="D97" s="1">
        <v>44323.386516203704</v>
      </c>
      <c r="E97" t="str">
        <f>VLOOKUP(A97,[1]Content_cleaned!$A$2:$C$1000,3,0)</f>
        <v>video</v>
      </c>
      <c r="F97" t="str">
        <f>VLOOKUP(A97,[1]Content_cleaned!$A$2:$D$1000,4,0)</f>
        <v>healthy eating</v>
      </c>
      <c r="G97">
        <f>VLOOKUP(C97,[2]ReactionTypes_cleaned!$B$2:$D$17,3,0)</f>
        <v>60</v>
      </c>
    </row>
    <row r="98" spans="1:7" x14ac:dyDescent="0.3">
      <c r="A98">
        <v>100</v>
      </c>
      <c r="B98" t="s">
        <v>21</v>
      </c>
      <c r="C98" t="s">
        <v>9</v>
      </c>
      <c r="D98" s="1">
        <v>44090.360879629632</v>
      </c>
      <c r="E98" t="str">
        <f>VLOOKUP(A98,[1]Content_cleaned!$A$2:$C$1000,3,0)</f>
        <v>photo</v>
      </c>
      <c r="F98" t="str">
        <f>VLOOKUP(A98,[1]Content_cleaned!$A$2:$D$1000,4,0)</f>
        <v>studying</v>
      </c>
      <c r="G98">
        <f>VLOOKUP(C98,[2]ReactionTypes_cleaned!$B$2:$D$17,3,0)</f>
        <v>5</v>
      </c>
    </row>
    <row r="99" spans="1:7" x14ac:dyDescent="0.3">
      <c r="A99">
        <v>101</v>
      </c>
      <c r="B99" t="s">
        <v>21</v>
      </c>
      <c r="C99" t="s">
        <v>11</v>
      </c>
      <c r="D99" s="1">
        <v>44133.651689814818</v>
      </c>
      <c r="E99" t="str">
        <f>VLOOKUP(A99,[1]Content_cleaned!$A$2:$C$1000,3,0)</f>
        <v>photo</v>
      </c>
      <c r="F99" t="str">
        <f>VLOOKUP(A99,[1]Content_cleaned!$A$2:$D$1000,4,0)</f>
        <v>dogs</v>
      </c>
      <c r="G99">
        <f>VLOOKUP(C99,[2]ReactionTypes_cleaned!$B$2:$D$17,3,0)</f>
        <v>20</v>
      </c>
    </row>
    <row r="100" spans="1:7" x14ac:dyDescent="0.3">
      <c r="A100">
        <v>103</v>
      </c>
      <c r="B100" t="s">
        <v>22</v>
      </c>
      <c r="C100" t="s">
        <v>5</v>
      </c>
      <c r="D100" s="1">
        <v>44340.752384259256</v>
      </c>
      <c r="E100" t="str">
        <f>VLOOKUP(A100,[1]Content_cleaned!$A$2:$C$1000,3,0)</f>
        <v>video</v>
      </c>
      <c r="F100" t="str">
        <f>VLOOKUP(A100,[1]Content_cleaned!$A$2:$D$1000,4,0)</f>
        <v>soccer</v>
      </c>
      <c r="G100">
        <f>VLOOKUP(C100,[2]ReactionTypes_cleaned!$B$2:$D$17,3,0)</f>
        <v>15</v>
      </c>
    </row>
    <row r="101" spans="1:7" x14ac:dyDescent="0.3">
      <c r="A101">
        <v>105</v>
      </c>
      <c r="B101" t="s">
        <v>23</v>
      </c>
      <c r="C101" t="s">
        <v>6</v>
      </c>
      <c r="D101" s="1">
        <v>44252.835335648146</v>
      </c>
      <c r="E101" t="str">
        <f>VLOOKUP(A101,[1]Content_cleaned!$A$2:$C$1000,3,0)</f>
        <v>audio</v>
      </c>
      <c r="F101" t="str">
        <f>VLOOKUP(A101,[1]Content_cleaned!$A$2:$D$1000,4,0)</f>
        <v>Veganism</v>
      </c>
      <c r="G101">
        <f>VLOOKUP(C101,[2]ReactionTypes_cleaned!$B$2:$D$17,3,0)</f>
        <v>30</v>
      </c>
    </row>
    <row r="102" spans="1:7" x14ac:dyDescent="0.3">
      <c r="A102">
        <v>106</v>
      </c>
      <c r="B102" t="s">
        <v>23</v>
      </c>
      <c r="C102" t="s">
        <v>9</v>
      </c>
      <c r="D102" s="1">
        <v>44318.156284722223</v>
      </c>
      <c r="E102" t="str">
        <f>VLOOKUP(A102,[1]Content_cleaned!$A$2:$C$1000,3,0)</f>
        <v>video</v>
      </c>
      <c r="F102" t="str">
        <f>VLOOKUP(A102,[1]Content_cleaned!$A$2:$D$1000,4,0)</f>
        <v>healthy eating</v>
      </c>
      <c r="G102">
        <f>VLOOKUP(C102,[2]ReactionTypes_cleaned!$B$2:$D$17,3,0)</f>
        <v>5</v>
      </c>
    </row>
    <row r="103" spans="1:7" x14ac:dyDescent="0.3">
      <c r="A103">
        <v>107</v>
      </c>
      <c r="B103" t="s">
        <v>23</v>
      </c>
      <c r="C103" t="s">
        <v>17</v>
      </c>
      <c r="D103" s="1">
        <v>44224.367696759262</v>
      </c>
      <c r="E103" t="str">
        <f>VLOOKUP(A103,[1]Content_cleaned!$A$2:$C$1000,3,0)</f>
        <v>GIF</v>
      </c>
      <c r="F103" t="str">
        <f>VLOOKUP(A103,[1]Content_cleaned!$A$2:$D$1000,4,0)</f>
        <v>cooking</v>
      </c>
      <c r="G103">
        <f>VLOOKUP(C103,[2]ReactionTypes_cleaned!$B$2:$D$17,3,0)</f>
        <v>70</v>
      </c>
    </row>
    <row r="104" spans="1:7" x14ac:dyDescent="0.3">
      <c r="A104">
        <v>108</v>
      </c>
      <c r="B104" t="s">
        <v>23</v>
      </c>
      <c r="C104" t="s">
        <v>7</v>
      </c>
      <c r="D104" s="1">
        <v>44242.54587962963</v>
      </c>
      <c r="E104" t="str">
        <f>VLOOKUP(A104,[1]Content_cleaned!$A$2:$C$1000,3,0)</f>
        <v>audio</v>
      </c>
      <c r="F104" t="str">
        <f>VLOOKUP(A104,[1]Content_cleaned!$A$2:$D$1000,4,0)</f>
        <v>technology</v>
      </c>
      <c r="G104">
        <f>VLOOKUP(C104,[2]ReactionTypes_cleaned!$B$2:$D$17,3,0)</f>
        <v>35</v>
      </c>
    </row>
    <row r="105" spans="1:7" x14ac:dyDescent="0.3">
      <c r="A105">
        <v>109</v>
      </c>
      <c r="B105" t="s">
        <v>23</v>
      </c>
      <c r="C105" t="s">
        <v>4</v>
      </c>
      <c r="D105" s="1">
        <v>44139.892962962964</v>
      </c>
      <c r="E105" t="str">
        <f>VLOOKUP(A105,[1]Content_cleaned!$A$2:$C$1000,3,0)</f>
        <v>video</v>
      </c>
      <c r="F105" t="str">
        <f>VLOOKUP(A105,[1]Content_cleaned!$A$2:$D$1000,4,0)</f>
        <v>education</v>
      </c>
      <c r="G105">
        <f>VLOOKUP(C105,[2]ReactionTypes_cleaned!$B$2:$D$17,3,0)</f>
        <v>10</v>
      </c>
    </row>
    <row r="106" spans="1:7" x14ac:dyDescent="0.3">
      <c r="A106">
        <v>110</v>
      </c>
      <c r="B106" t="s">
        <v>23</v>
      </c>
      <c r="C106" t="s">
        <v>10</v>
      </c>
      <c r="D106" s="1">
        <v>44005.925034722219</v>
      </c>
      <c r="E106" t="str">
        <f>VLOOKUP(A106,[1]Content_cleaned!$A$2:$C$1000,3,0)</f>
        <v>photo</v>
      </c>
      <c r="F106" t="str">
        <f>VLOOKUP(A106,[1]Content_cleaned!$A$2:$D$1000,4,0)</f>
        <v>dogs</v>
      </c>
      <c r="G106">
        <f>VLOOKUP(C106,[2]ReactionTypes_cleaned!$B$2:$D$17,3,0)</f>
        <v>65</v>
      </c>
    </row>
    <row r="107" spans="1:7" x14ac:dyDescent="0.3">
      <c r="A107">
        <v>111</v>
      </c>
      <c r="B107" t="s">
        <v>23</v>
      </c>
      <c r="C107" t="s">
        <v>8</v>
      </c>
      <c r="D107" s="1">
        <v>44243.167534722219</v>
      </c>
      <c r="E107" t="str">
        <f>VLOOKUP(A107,[1]Content_cleaned!$A$2:$C$1000,3,0)</f>
        <v>audio</v>
      </c>
      <c r="F107" t="str">
        <f>VLOOKUP(A107,[1]Content_cleaned!$A$2:$D$1000,4,0)</f>
        <v>studying</v>
      </c>
      <c r="G107">
        <f>VLOOKUP(C107,[2]ReactionTypes_cleaned!$B$2:$D$17,3,0)</f>
        <v>70</v>
      </c>
    </row>
    <row r="108" spans="1:7" x14ac:dyDescent="0.3">
      <c r="A108">
        <v>112</v>
      </c>
      <c r="B108" t="s">
        <v>23</v>
      </c>
      <c r="C108" t="s">
        <v>6</v>
      </c>
      <c r="D108" s="1">
        <v>44199.364178240743</v>
      </c>
      <c r="E108" t="str">
        <f>VLOOKUP(A108,[1]Content_cleaned!$A$2:$C$1000,3,0)</f>
        <v>video</v>
      </c>
      <c r="F108" t="str">
        <f>VLOOKUP(A108,[1]Content_cleaned!$A$2:$D$1000,4,0)</f>
        <v>studying</v>
      </c>
      <c r="G108">
        <f>VLOOKUP(C108,[2]ReactionTypes_cleaned!$B$2:$D$17,3,0)</f>
        <v>30</v>
      </c>
    </row>
    <row r="109" spans="1:7" x14ac:dyDescent="0.3">
      <c r="A109">
        <v>113</v>
      </c>
      <c r="B109" t="s">
        <v>23</v>
      </c>
      <c r="C109" t="s">
        <v>20</v>
      </c>
      <c r="D109" s="1">
        <v>44160.531724537039</v>
      </c>
      <c r="E109" t="str">
        <f>VLOOKUP(A109,[1]Content_cleaned!$A$2:$C$1000,3,0)</f>
        <v>video</v>
      </c>
      <c r="F109" t="str">
        <f>VLOOKUP(A109,[1]Content_cleaned!$A$2:$D$1000,4,0)</f>
        <v>public speaking</v>
      </c>
      <c r="G109">
        <f>VLOOKUP(C109,[2]ReactionTypes_cleaned!$B$2:$D$17,3,0)</f>
        <v>72</v>
      </c>
    </row>
    <row r="110" spans="1:7" x14ac:dyDescent="0.3">
      <c r="A110">
        <v>114</v>
      </c>
      <c r="B110" t="s">
        <v>23</v>
      </c>
      <c r="C110" t="s">
        <v>15</v>
      </c>
      <c r="D110" s="1">
        <v>44168.699687499997</v>
      </c>
      <c r="E110" t="str">
        <f>VLOOKUP(A110,[1]Content_cleaned!$A$2:$C$1000,3,0)</f>
        <v>audio</v>
      </c>
      <c r="F110" t="str">
        <f>VLOOKUP(A110,[1]Content_cleaned!$A$2:$D$1000,4,0)</f>
        <v>technology</v>
      </c>
      <c r="G110">
        <f>VLOOKUP(C110,[2]ReactionTypes_cleaned!$B$2:$D$17,3,0)</f>
        <v>50</v>
      </c>
    </row>
    <row r="111" spans="1:7" x14ac:dyDescent="0.3">
      <c r="A111">
        <v>115</v>
      </c>
      <c r="B111" t="s">
        <v>23</v>
      </c>
      <c r="C111" t="s">
        <v>15</v>
      </c>
      <c r="D111" s="1">
        <v>44338.87736111111</v>
      </c>
      <c r="E111" t="str">
        <f>VLOOKUP(A111,[1]Content_cleaned!$A$2:$C$1000,3,0)</f>
        <v>GIF</v>
      </c>
      <c r="F111" t="str">
        <f>VLOOKUP(A111,[1]Content_cleaned!$A$2:$D$1000,4,0)</f>
        <v>education</v>
      </c>
      <c r="G111">
        <f>VLOOKUP(C111,[2]ReactionTypes_cleaned!$B$2:$D$17,3,0)</f>
        <v>50</v>
      </c>
    </row>
    <row r="112" spans="1:7" x14ac:dyDescent="0.3">
      <c r="A112">
        <v>116</v>
      </c>
      <c r="B112" t="s">
        <v>23</v>
      </c>
      <c r="C112" t="s">
        <v>8</v>
      </c>
      <c r="D112" s="1">
        <v>44214.569374999999</v>
      </c>
      <c r="E112" t="str">
        <f>VLOOKUP(A112,[1]Content_cleaned!$A$2:$C$1000,3,0)</f>
        <v>video</v>
      </c>
      <c r="F112" t="str">
        <f>VLOOKUP(A112,[1]Content_cleaned!$A$2:$D$1000,4,0)</f>
        <v>public speaking</v>
      </c>
      <c r="G112">
        <f>VLOOKUP(C112,[2]ReactionTypes_cleaned!$B$2:$D$17,3,0)</f>
        <v>70</v>
      </c>
    </row>
    <row r="113" spans="1:7" x14ac:dyDescent="0.3">
      <c r="A113">
        <v>117</v>
      </c>
      <c r="B113" t="s">
        <v>23</v>
      </c>
      <c r="C113" t="s">
        <v>11</v>
      </c>
      <c r="D113" s="1">
        <v>44202.024583333332</v>
      </c>
      <c r="E113" t="str">
        <f>VLOOKUP(A113,[1]Content_cleaned!$A$2:$C$1000,3,0)</f>
        <v>video</v>
      </c>
      <c r="F113" t="str">
        <f>VLOOKUP(A113,[1]Content_cleaned!$A$2:$D$1000,4,0)</f>
        <v>studying</v>
      </c>
      <c r="G113">
        <f>VLOOKUP(C113,[2]ReactionTypes_cleaned!$B$2:$D$17,3,0)</f>
        <v>20</v>
      </c>
    </row>
    <row r="114" spans="1:7" x14ac:dyDescent="0.3">
      <c r="A114">
        <v>118</v>
      </c>
      <c r="B114" t="s">
        <v>23</v>
      </c>
      <c r="C114" t="s">
        <v>20</v>
      </c>
      <c r="D114" s="1">
        <v>44330.606446759259</v>
      </c>
      <c r="E114" t="str">
        <f>VLOOKUP(A114,[1]Content_cleaned!$A$2:$C$1000,3,0)</f>
        <v>photo</v>
      </c>
      <c r="F114" t="str">
        <f>VLOOKUP(A114,[1]Content_cleaned!$A$2:$D$1000,4,0)</f>
        <v>food</v>
      </c>
      <c r="G114">
        <f>VLOOKUP(C114,[2]ReactionTypes_cleaned!$B$2:$D$17,3,0)</f>
        <v>72</v>
      </c>
    </row>
    <row r="115" spans="1:7" x14ac:dyDescent="0.3">
      <c r="A115">
        <v>119</v>
      </c>
      <c r="B115" t="s">
        <v>23</v>
      </c>
      <c r="C115" t="s">
        <v>14</v>
      </c>
      <c r="D115" s="1">
        <v>44343.640208333331</v>
      </c>
      <c r="E115" t="str">
        <f>VLOOKUP(A115,[1]Content_cleaned!$A$2:$C$1000,3,0)</f>
        <v>GIF</v>
      </c>
      <c r="F115" t="str">
        <f>VLOOKUP(A115,[1]Content_cleaned!$A$2:$D$1000,4,0)</f>
        <v>public speaking</v>
      </c>
      <c r="G115">
        <f>VLOOKUP(C115,[2]ReactionTypes_cleaned!$B$2:$D$17,3,0)</f>
        <v>12</v>
      </c>
    </row>
    <row r="116" spans="1:7" x14ac:dyDescent="0.3">
      <c r="A116">
        <v>120</v>
      </c>
      <c r="B116" t="s">
        <v>23</v>
      </c>
      <c r="C116" t="s">
        <v>7</v>
      </c>
      <c r="D116" s="1">
        <v>44033.091967592591</v>
      </c>
      <c r="E116" t="str">
        <f>VLOOKUP(A116,[1]Content_cleaned!$A$2:$C$1000,3,0)</f>
        <v>photo</v>
      </c>
      <c r="F116" t="str">
        <f>VLOOKUP(A116,[1]Content_cleaned!$A$2:$D$1000,4,0)</f>
        <v>animals</v>
      </c>
      <c r="G116">
        <f>VLOOKUP(C116,[2]ReactionTypes_cleaned!$B$2:$D$17,3,0)</f>
        <v>35</v>
      </c>
    </row>
    <row r="117" spans="1:7" x14ac:dyDescent="0.3">
      <c r="A117">
        <v>121</v>
      </c>
      <c r="B117" t="s">
        <v>23</v>
      </c>
      <c r="C117" t="s">
        <v>4</v>
      </c>
      <c r="D117" s="1">
        <v>44342.256782407407</v>
      </c>
      <c r="E117" t="str">
        <f>VLOOKUP(A117,[1]Content_cleaned!$A$2:$C$1000,3,0)</f>
        <v>photo</v>
      </c>
      <c r="F117" t="str">
        <f>VLOOKUP(A117,[1]Content_cleaned!$A$2:$D$1000,4,0)</f>
        <v>education</v>
      </c>
      <c r="G117">
        <f>VLOOKUP(C117,[2]ReactionTypes_cleaned!$B$2:$D$17,3,0)</f>
        <v>10</v>
      </c>
    </row>
    <row r="118" spans="1:7" x14ac:dyDescent="0.3">
      <c r="A118">
        <v>122</v>
      </c>
      <c r="B118" t="s">
        <v>23</v>
      </c>
      <c r="C118" t="s">
        <v>4</v>
      </c>
      <c r="D118" s="1">
        <v>44252.136770833335</v>
      </c>
      <c r="E118" t="str">
        <f>VLOOKUP(A118,[1]Content_cleaned!$A$2:$C$1000,3,0)</f>
        <v>GIF</v>
      </c>
      <c r="F118" t="str">
        <f>VLOOKUP(A118,[1]Content_cleaned!$A$2:$D$1000,4,0)</f>
        <v>soccer</v>
      </c>
      <c r="G118">
        <f>VLOOKUP(C118,[2]ReactionTypes_cleaned!$B$2:$D$17,3,0)</f>
        <v>10</v>
      </c>
    </row>
    <row r="119" spans="1:7" x14ac:dyDescent="0.3">
      <c r="A119">
        <v>123</v>
      </c>
      <c r="B119" t="s">
        <v>23</v>
      </c>
      <c r="C119" t="s">
        <v>13</v>
      </c>
      <c r="D119" s="1">
        <v>44172.951574074075</v>
      </c>
      <c r="E119" t="str">
        <f>VLOOKUP(A119,[1]Content_cleaned!$A$2:$C$1000,3,0)</f>
        <v>photo</v>
      </c>
      <c r="F119" t="str">
        <f>VLOOKUP(A119,[1]Content_cleaned!$A$2:$D$1000,4,0)</f>
        <v>travel</v>
      </c>
      <c r="G119">
        <f>VLOOKUP(C119,[2]ReactionTypes_cleaned!$B$2:$D$17,3,0)</f>
        <v>45</v>
      </c>
    </row>
    <row r="120" spans="1:7" x14ac:dyDescent="0.3">
      <c r="A120">
        <v>124</v>
      </c>
      <c r="B120" t="s">
        <v>23</v>
      </c>
      <c r="C120" t="s">
        <v>11</v>
      </c>
      <c r="D120" s="1">
        <v>44128.587870370371</v>
      </c>
      <c r="E120" t="str">
        <f>VLOOKUP(A120,[1]Content_cleaned!$A$2:$C$1000,3,0)</f>
        <v>photo</v>
      </c>
      <c r="F120" t="str">
        <f>VLOOKUP(A120,[1]Content_cleaned!$A$2:$D$1000,4,0)</f>
        <v>public speaking</v>
      </c>
      <c r="G120">
        <f>VLOOKUP(C120,[2]ReactionTypes_cleaned!$B$2:$D$17,3,0)</f>
        <v>20</v>
      </c>
    </row>
    <row r="121" spans="1:7" x14ac:dyDescent="0.3">
      <c r="A121">
        <v>125</v>
      </c>
      <c r="B121" t="s">
        <v>23</v>
      </c>
      <c r="C121" t="s">
        <v>7</v>
      </c>
      <c r="D121" s="1">
        <v>44075.888020833336</v>
      </c>
      <c r="E121" t="str">
        <f>VLOOKUP(A121,[1]Content_cleaned!$A$2:$C$1000,3,0)</f>
        <v>GIF</v>
      </c>
      <c r="F121" t="str">
        <f>VLOOKUP(A121,[1]Content_cleaned!$A$2:$D$1000,4,0)</f>
        <v>tennis</v>
      </c>
      <c r="G121">
        <f>VLOOKUP(C121,[2]ReactionTypes_cleaned!$B$2:$D$17,3,0)</f>
        <v>35</v>
      </c>
    </row>
    <row r="122" spans="1:7" x14ac:dyDescent="0.3">
      <c r="A122">
        <v>126</v>
      </c>
      <c r="B122" t="s">
        <v>23</v>
      </c>
      <c r="C122" t="s">
        <v>20</v>
      </c>
      <c r="D122" s="1">
        <v>44326.921817129631</v>
      </c>
      <c r="E122" t="str">
        <f>VLOOKUP(A122,[1]Content_cleaned!$A$2:$C$1000,3,0)</f>
        <v>GIF</v>
      </c>
      <c r="F122" t="str">
        <f>VLOOKUP(A122,[1]Content_cleaned!$A$2:$D$1000,4,0)</f>
        <v>soccer</v>
      </c>
      <c r="G122">
        <f>VLOOKUP(C122,[2]ReactionTypes_cleaned!$B$2:$D$17,3,0)</f>
        <v>72</v>
      </c>
    </row>
    <row r="123" spans="1:7" x14ac:dyDescent="0.3">
      <c r="A123">
        <v>128</v>
      </c>
      <c r="B123" t="s">
        <v>24</v>
      </c>
      <c r="C123" t="s">
        <v>8</v>
      </c>
      <c r="D123" s="1">
        <v>44239.692777777775</v>
      </c>
      <c r="E123" t="str">
        <f>VLOOKUP(A123,[1]Content_cleaned!$A$2:$C$1000,3,0)</f>
        <v>photo</v>
      </c>
      <c r="F123" t="str">
        <f>VLOOKUP(A123,[1]Content_cleaned!$A$2:$D$1000,4,0)</f>
        <v>fitness</v>
      </c>
      <c r="G123">
        <f>VLOOKUP(C123,[2]ReactionTypes_cleaned!$B$2:$D$17,3,0)</f>
        <v>70</v>
      </c>
    </row>
    <row r="124" spans="1:7" x14ac:dyDescent="0.3">
      <c r="A124">
        <v>129</v>
      </c>
      <c r="B124" t="s">
        <v>24</v>
      </c>
      <c r="C124" t="s">
        <v>16</v>
      </c>
      <c r="D124" s="1">
        <v>44314.640844907408</v>
      </c>
      <c r="E124" t="str">
        <f>VLOOKUP(A124,[1]Content_cleaned!$A$2:$C$1000,3,0)</f>
        <v>video</v>
      </c>
      <c r="F124" t="str">
        <f>VLOOKUP(A124,[1]Content_cleaned!$A$2:$D$1000,4,0)</f>
        <v>veganism</v>
      </c>
      <c r="G124">
        <f>VLOOKUP(C124,[2]ReactionTypes_cleaned!$B$2:$D$17,3,0)</f>
        <v>60</v>
      </c>
    </row>
    <row r="125" spans="1:7" x14ac:dyDescent="0.3">
      <c r="A125">
        <v>130</v>
      </c>
      <c r="B125" t="s">
        <v>24</v>
      </c>
      <c r="C125" t="s">
        <v>13</v>
      </c>
      <c r="D125" s="1">
        <v>44220.026967592596</v>
      </c>
      <c r="E125" t="str">
        <f>VLOOKUP(A125,[1]Content_cleaned!$A$2:$C$1000,3,0)</f>
        <v>video</v>
      </c>
      <c r="F125" t="str">
        <f>VLOOKUP(A125,[1]Content_cleaned!$A$2:$D$1000,4,0)</f>
        <v>cooking</v>
      </c>
      <c r="G125">
        <f>VLOOKUP(C125,[2]ReactionTypes_cleaned!$B$2:$D$17,3,0)</f>
        <v>45</v>
      </c>
    </row>
    <row r="126" spans="1:7" x14ac:dyDescent="0.3">
      <c r="A126">
        <v>131</v>
      </c>
      <c r="B126" t="s">
        <v>24</v>
      </c>
      <c r="C126" t="s">
        <v>14</v>
      </c>
      <c r="D126" s="1">
        <v>44273.078981481478</v>
      </c>
      <c r="E126" t="str">
        <f>VLOOKUP(A126,[1]Content_cleaned!$A$2:$C$1000,3,0)</f>
        <v>audio</v>
      </c>
      <c r="F126" t="str">
        <f>VLOOKUP(A126,[1]Content_cleaned!$A$2:$D$1000,4,0)</f>
        <v>tennis</v>
      </c>
      <c r="G126">
        <f>VLOOKUP(C126,[2]ReactionTypes_cleaned!$B$2:$D$17,3,0)</f>
        <v>12</v>
      </c>
    </row>
    <row r="127" spans="1:7" x14ac:dyDescent="0.3">
      <c r="A127">
        <v>132</v>
      </c>
      <c r="B127" t="s">
        <v>24</v>
      </c>
      <c r="C127" t="s">
        <v>3</v>
      </c>
      <c r="D127" s="1">
        <v>44210.306620370371</v>
      </c>
      <c r="E127" t="str">
        <f>VLOOKUP(A127,[1]Content_cleaned!$A$2:$C$1000,3,0)</f>
        <v>GIF</v>
      </c>
      <c r="F127" t="str">
        <f>VLOOKUP(A127,[1]Content_cleaned!$A$2:$D$1000,4,0)</f>
        <v>technology</v>
      </c>
      <c r="G127">
        <f>VLOOKUP(C127,[2]ReactionTypes_cleaned!$B$2:$D$17,3,0)</f>
        <v>0</v>
      </c>
    </row>
    <row r="128" spans="1:7" x14ac:dyDescent="0.3">
      <c r="A128">
        <v>133</v>
      </c>
      <c r="B128" t="s">
        <v>24</v>
      </c>
      <c r="C128" t="s">
        <v>16</v>
      </c>
      <c r="D128" s="1">
        <v>44188.174791666665</v>
      </c>
      <c r="E128" t="str">
        <f>VLOOKUP(A128,[1]Content_cleaned!$A$2:$C$1000,3,0)</f>
        <v>audio</v>
      </c>
      <c r="F128" t="str">
        <f>VLOOKUP(A128,[1]Content_cleaned!$A$2:$D$1000,4,0)</f>
        <v>technology</v>
      </c>
      <c r="G128">
        <f>VLOOKUP(C128,[2]ReactionTypes_cleaned!$B$2:$D$17,3,0)</f>
        <v>60</v>
      </c>
    </row>
    <row r="129" spans="1:7" x14ac:dyDescent="0.3">
      <c r="A129">
        <v>134</v>
      </c>
      <c r="B129" t="s">
        <v>24</v>
      </c>
      <c r="C129" t="s">
        <v>9</v>
      </c>
      <c r="D129" s="1">
        <v>44337.308171296296</v>
      </c>
      <c r="E129" t="str">
        <f>VLOOKUP(A129,[1]Content_cleaned!$A$2:$C$1000,3,0)</f>
        <v>photo</v>
      </c>
      <c r="F129" t="str">
        <f>VLOOKUP(A129,[1]Content_cleaned!$A$2:$D$1000,4,0)</f>
        <v>animals</v>
      </c>
      <c r="G129">
        <f>VLOOKUP(C129,[2]ReactionTypes_cleaned!$B$2:$D$17,3,0)</f>
        <v>5</v>
      </c>
    </row>
    <row r="130" spans="1:7" x14ac:dyDescent="0.3">
      <c r="A130">
        <v>135</v>
      </c>
      <c r="B130" t="s">
        <v>24</v>
      </c>
      <c r="C130" t="s">
        <v>15</v>
      </c>
      <c r="D130" s="1">
        <v>44283.97587962963</v>
      </c>
      <c r="E130" t="str">
        <f>VLOOKUP(A130,[1]Content_cleaned!$A$2:$C$1000,3,0)</f>
        <v>video</v>
      </c>
      <c r="F130" t="str">
        <f>VLOOKUP(A130,[1]Content_cleaned!$A$2:$D$1000,4,0)</f>
        <v>soccer</v>
      </c>
      <c r="G130">
        <f>VLOOKUP(C130,[2]ReactionTypes_cleaned!$B$2:$D$17,3,0)</f>
        <v>50</v>
      </c>
    </row>
    <row r="131" spans="1:7" x14ac:dyDescent="0.3">
      <c r="A131">
        <v>136</v>
      </c>
      <c r="B131" t="s">
        <v>24</v>
      </c>
      <c r="C131" t="s">
        <v>7</v>
      </c>
      <c r="D131" s="1">
        <v>44090.31486111111</v>
      </c>
      <c r="E131" t="str">
        <f>VLOOKUP(A131,[1]Content_cleaned!$A$2:$C$1000,3,0)</f>
        <v>video</v>
      </c>
      <c r="F131" t="str">
        <f>VLOOKUP(A131,[1]Content_cleaned!$A$2:$D$1000,4,0)</f>
        <v>dogs</v>
      </c>
      <c r="G131">
        <f>VLOOKUP(C131,[2]ReactionTypes_cleaned!$B$2:$D$17,3,0)</f>
        <v>35</v>
      </c>
    </row>
    <row r="132" spans="1:7" x14ac:dyDescent="0.3">
      <c r="A132">
        <v>137</v>
      </c>
      <c r="B132" t="s">
        <v>24</v>
      </c>
      <c r="C132" t="s">
        <v>11</v>
      </c>
      <c r="D132" s="1">
        <v>44143.453692129631</v>
      </c>
      <c r="E132" t="str">
        <f>VLOOKUP(A132,[1]Content_cleaned!$A$2:$C$1000,3,0)</f>
        <v>GIF</v>
      </c>
      <c r="F132" t="str">
        <f>VLOOKUP(A132,[1]Content_cleaned!$A$2:$D$1000,4,0)</f>
        <v>soccer</v>
      </c>
      <c r="G132">
        <f>VLOOKUP(C132,[2]ReactionTypes_cleaned!$B$2:$D$17,3,0)</f>
        <v>20</v>
      </c>
    </row>
    <row r="133" spans="1:7" x14ac:dyDescent="0.3">
      <c r="A133">
        <v>138</v>
      </c>
      <c r="B133" t="s">
        <v>24</v>
      </c>
      <c r="C133" t="s">
        <v>16</v>
      </c>
      <c r="D133" s="1">
        <v>44261.224641203706</v>
      </c>
      <c r="E133" t="str">
        <f>VLOOKUP(A133,[1]Content_cleaned!$A$2:$C$1000,3,0)</f>
        <v>photo</v>
      </c>
      <c r="F133" t="str">
        <f>VLOOKUP(A133,[1]Content_cleaned!$A$2:$D$1000,4,0)</f>
        <v>technology</v>
      </c>
      <c r="G133">
        <f>VLOOKUP(C133,[2]ReactionTypes_cleaned!$B$2:$D$17,3,0)</f>
        <v>60</v>
      </c>
    </row>
    <row r="134" spans="1:7" x14ac:dyDescent="0.3">
      <c r="A134">
        <v>139</v>
      </c>
      <c r="B134" t="s">
        <v>24</v>
      </c>
      <c r="C134" t="s">
        <v>3</v>
      </c>
      <c r="D134" s="1">
        <v>44209.983287037037</v>
      </c>
      <c r="E134" t="str">
        <f>VLOOKUP(A134,[1]Content_cleaned!$A$2:$C$1000,3,0)</f>
        <v>audio</v>
      </c>
      <c r="F134" t="str">
        <f>VLOOKUP(A134,[1]Content_cleaned!$A$2:$D$1000,4,0)</f>
        <v>technology</v>
      </c>
      <c r="G134">
        <f>VLOOKUP(C134,[2]ReactionTypes_cleaned!$B$2:$D$17,3,0)</f>
        <v>0</v>
      </c>
    </row>
    <row r="135" spans="1:7" x14ac:dyDescent="0.3">
      <c r="A135">
        <v>140</v>
      </c>
      <c r="B135" t="s">
        <v>24</v>
      </c>
      <c r="C135" t="s">
        <v>17</v>
      </c>
      <c r="D135" s="1">
        <v>44080.941516203704</v>
      </c>
      <c r="E135" t="str">
        <f>VLOOKUP(A135,[1]Content_cleaned!$A$2:$C$1000,3,0)</f>
        <v>photo</v>
      </c>
      <c r="F135" t="str">
        <f>VLOOKUP(A135,[1]Content_cleaned!$A$2:$D$1000,4,0)</f>
        <v>Fitness</v>
      </c>
      <c r="G135">
        <f>VLOOKUP(C135,[2]ReactionTypes_cleaned!$B$2:$D$17,3,0)</f>
        <v>70</v>
      </c>
    </row>
    <row r="136" spans="1:7" x14ac:dyDescent="0.3">
      <c r="A136">
        <v>141</v>
      </c>
      <c r="B136" t="s">
        <v>24</v>
      </c>
      <c r="C136" t="s">
        <v>6</v>
      </c>
      <c r="D136" s="1">
        <v>44006.396527777775</v>
      </c>
      <c r="E136" t="str">
        <f>VLOOKUP(A136,[1]Content_cleaned!$A$2:$C$1000,3,0)</f>
        <v>video</v>
      </c>
      <c r="F136" t="str">
        <f>VLOOKUP(A136,[1]Content_cleaned!$A$2:$D$1000,4,0)</f>
        <v>veganism</v>
      </c>
      <c r="G136">
        <f>VLOOKUP(C136,[2]ReactionTypes_cleaned!$B$2:$D$17,3,0)</f>
        <v>30</v>
      </c>
    </row>
    <row r="137" spans="1:7" x14ac:dyDescent="0.3">
      <c r="A137">
        <v>142</v>
      </c>
      <c r="B137" t="s">
        <v>24</v>
      </c>
      <c r="C137" t="s">
        <v>9</v>
      </c>
      <c r="D137" s="1">
        <v>44234.902268518519</v>
      </c>
      <c r="E137" t="str">
        <f>VLOOKUP(A137,[1]Content_cleaned!$A$2:$C$1000,3,0)</f>
        <v>audio</v>
      </c>
      <c r="F137" t="str">
        <f>VLOOKUP(A137,[1]Content_cleaned!$A$2:$D$1000,4,0)</f>
        <v>soccer</v>
      </c>
      <c r="G137">
        <f>VLOOKUP(C137,[2]ReactionTypes_cleaned!$B$2:$D$17,3,0)</f>
        <v>5</v>
      </c>
    </row>
    <row r="138" spans="1:7" x14ac:dyDescent="0.3">
      <c r="A138">
        <v>143</v>
      </c>
      <c r="B138" t="s">
        <v>24</v>
      </c>
      <c r="C138" t="s">
        <v>13</v>
      </c>
      <c r="D138" s="1">
        <v>44217.769456018519</v>
      </c>
      <c r="E138" t="str">
        <f>VLOOKUP(A138,[1]Content_cleaned!$A$2:$C$1000,3,0)</f>
        <v>GIF</v>
      </c>
      <c r="F138" t="str">
        <f>VLOOKUP(A138,[1]Content_cleaned!$A$2:$D$1000,4,0)</f>
        <v>fitness</v>
      </c>
      <c r="G138">
        <f>VLOOKUP(C138,[2]ReactionTypes_cleaned!$B$2:$D$17,3,0)</f>
        <v>45</v>
      </c>
    </row>
    <row r="139" spans="1:7" x14ac:dyDescent="0.3">
      <c r="A139">
        <v>144</v>
      </c>
      <c r="B139" t="s">
        <v>24</v>
      </c>
      <c r="C139" t="s">
        <v>4</v>
      </c>
      <c r="D139" s="1">
        <v>44254.015162037038</v>
      </c>
      <c r="E139" t="str">
        <f>VLOOKUP(A139,[1]Content_cleaned!$A$2:$C$1000,3,0)</f>
        <v>video</v>
      </c>
      <c r="F139" t="str">
        <f>VLOOKUP(A139,[1]Content_cleaned!$A$2:$D$1000,4,0)</f>
        <v>education</v>
      </c>
      <c r="G139">
        <f>VLOOKUP(C139,[2]ReactionTypes_cleaned!$B$2:$D$17,3,0)</f>
        <v>10</v>
      </c>
    </row>
    <row r="140" spans="1:7" x14ac:dyDescent="0.3">
      <c r="A140">
        <v>145</v>
      </c>
      <c r="B140" t="s">
        <v>24</v>
      </c>
      <c r="C140" t="s">
        <v>14</v>
      </c>
      <c r="D140" s="1">
        <v>44065.504733796297</v>
      </c>
      <c r="E140" t="str">
        <f>VLOOKUP(A140,[1]Content_cleaned!$A$2:$C$1000,3,0)</f>
        <v>audio</v>
      </c>
      <c r="F140" t="str">
        <f>VLOOKUP(A140,[1]Content_cleaned!$A$2:$D$1000,4,0)</f>
        <v>soccer</v>
      </c>
      <c r="G140">
        <f>VLOOKUP(C140,[2]ReactionTypes_cleaned!$B$2:$D$17,3,0)</f>
        <v>12</v>
      </c>
    </row>
    <row r="141" spans="1:7" x14ac:dyDescent="0.3">
      <c r="A141">
        <v>146</v>
      </c>
      <c r="B141" t="s">
        <v>24</v>
      </c>
      <c r="C141" t="s">
        <v>8</v>
      </c>
      <c r="D141" s="1">
        <v>44046.270810185182</v>
      </c>
      <c r="E141" t="str">
        <f>VLOOKUP(A141,[1]Content_cleaned!$A$2:$C$1000,3,0)</f>
        <v>video</v>
      </c>
      <c r="F141" t="str">
        <f>VLOOKUP(A141,[1]Content_cleaned!$A$2:$D$1000,4,0)</f>
        <v>animals</v>
      </c>
      <c r="G141">
        <f>VLOOKUP(C141,[2]ReactionTypes_cleaned!$B$2:$D$17,3,0)</f>
        <v>70</v>
      </c>
    </row>
    <row r="142" spans="1:7" x14ac:dyDescent="0.3">
      <c r="A142">
        <v>147</v>
      </c>
      <c r="B142" t="s">
        <v>24</v>
      </c>
      <c r="C142" t="s">
        <v>5</v>
      </c>
      <c r="D142" s="1">
        <v>44045.264386574076</v>
      </c>
      <c r="E142" t="str">
        <f>VLOOKUP(A142,[1]Content_cleaned!$A$2:$C$1000,3,0)</f>
        <v>video</v>
      </c>
      <c r="F142" t="str">
        <f>VLOOKUP(A142,[1]Content_cleaned!$A$2:$D$1000,4,0)</f>
        <v>public speaking</v>
      </c>
      <c r="G142">
        <f>VLOOKUP(C142,[2]ReactionTypes_cleaned!$B$2:$D$17,3,0)</f>
        <v>15</v>
      </c>
    </row>
    <row r="143" spans="1:7" x14ac:dyDescent="0.3">
      <c r="A143">
        <v>148</v>
      </c>
      <c r="B143" t="s">
        <v>24</v>
      </c>
      <c r="C143" t="s">
        <v>17</v>
      </c>
      <c r="D143" s="1">
        <v>44351.206666666665</v>
      </c>
      <c r="E143" t="str">
        <f>VLOOKUP(A143,[1]Content_cleaned!$A$2:$C$1000,3,0)</f>
        <v>GIF</v>
      </c>
      <c r="F143" t="str">
        <f>VLOOKUP(A143,[1]Content_cleaned!$A$2:$D$1000,4,0)</f>
        <v>tennis</v>
      </c>
      <c r="G143">
        <f>VLOOKUP(C143,[2]ReactionTypes_cleaned!$B$2:$D$17,3,0)</f>
        <v>70</v>
      </c>
    </row>
    <row r="144" spans="1:7" x14ac:dyDescent="0.3">
      <c r="A144">
        <v>149</v>
      </c>
      <c r="B144" t="s">
        <v>24</v>
      </c>
      <c r="C144" t="s">
        <v>12</v>
      </c>
      <c r="D144" s="1">
        <v>44125.380104166667</v>
      </c>
      <c r="E144" t="str">
        <f>VLOOKUP(A144,[1]Content_cleaned!$A$2:$C$1000,3,0)</f>
        <v>video</v>
      </c>
      <c r="F144" t="str">
        <f>VLOOKUP(A144,[1]Content_cleaned!$A$2:$D$1000,4,0)</f>
        <v>science</v>
      </c>
      <c r="G144">
        <f>VLOOKUP(C144,[2]ReactionTypes_cleaned!$B$2:$D$17,3,0)</f>
        <v>75</v>
      </c>
    </row>
    <row r="145" spans="1:7" x14ac:dyDescent="0.3">
      <c r="A145">
        <v>150</v>
      </c>
      <c r="B145" t="s">
        <v>24</v>
      </c>
      <c r="C145" t="s">
        <v>4</v>
      </c>
      <c r="D145" s="1">
        <v>44191.824004629627</v>
      </c>
      <c r="E145" t="str">
        <f>VLOOKUP(A145,[1]Content_cleaned!$A$2:$C$1000,3,0)</f>
        <v>photo</v>
      </c>
      <c r="F145" t="str">
        <f>VLOOKUP(A145,[1]Content_cleaned!$A$2:$D$1000,4,0)</f>
        <v>animals</v>
      </c>
      <c r="G145">
        <f>VLOOKUP(C145,[2]ReactionTypes_cleaned!$B$2:$D$17,3,0)</f>
        <v>10</v>
      </c>
    </row>
    <row r="146" spans="1:7" x14ac:dyDescent="0.3">
      <c r="A146">
        <v>151</v>
      </c>
      <c r="B146" t="s">
        <v>24</v>
      </c>
      <c r="C146" t="s">
        <v>5</v>
      </c>
      <c r="D146" s="1">
        <v>44257.949525462966</v>
      </c>
      <c r="E146" t="str">
        <f>VLOOKUP(A146,[1]Content_cleaned!$A$2:$C$1000,3,0)</f>
        <v>video</v>
      </c>
      <c r="F146" t="str">
        <f>VLOOKUP(A146,[1]Content_cleaned!$A$2:$D$1000,4,0)</f>
        <v>dogs</v>
      </c>
      <c r="G146">
        <f>VLOOKUP(C146,[2]ReactionTypes_cleaned!$B$2:$D$17,3,0)</f>
        <v>15</v>
      </c>
    </row>
    <row r="147" spans="1:7" x14ac:dyDescent="0.3">
      <c r="A147">
        <v>152</v>
      </c>
      <c r="B147" t="s">
        <v>24</v>
      </c>
      <c r="C147" t="s">
        <v>11</v>
      </c>
      <c r="D147" s="1">
        <v>44286.408333333333</v>
      </c>
      <c r="E147" t="str">
        <f>VLOOKUP(A147,[1]Content_cleaned!$A$2:$C$1000,3,0)</f>
        <v>audio</v>
      </c>
      <c r="F147" t="str">
        <f>VLOOKUP(A147,[1]Content_cleaned!$A$2:$D$1000,4,0)</f>
        <v>studying</v>
      </c>
      <c r="G147">
        <f>VLOOKUP(C147,[2]ReactionTypes_cleaned!$B$2:$D$17,3,0)</f>
        <v>20</v>
      </c>
    </row>
    <row r="148" spans="1:7" x14ac:dyDescent="0.3">
      <c r="A148">
        <v>153</v>
      </c>
      <c r="B148" t="s">
        <v>24</v>
      </c>
      <c r="C148" t="s">
        <v>6</v>
      </c>
      <c r="D148" s="1">
        <v>44361.572777777779</v>
      </c>
      <c r="E148" t="str">
        <f>VLOOKUP(A148,[1]Content_cleaned!$A$2:$C$1000,3,0)</f>
        <v>photo</v>
      </c>
      <c r="F148" t="str">
        <f>VLOOKUP(A148,[1]Content_cleaned!$A$2:$D$1000,4,0)</f>
        <v>veganism</v>
      </c>
      <c r="G148">
        <f>VLOOKUP(C148,[2]ReactionTypes_cleaned!$B$2:$D$17,3,0)</f>
        <v>30</v>
      </c>
    </row>
    <row r="149" spans="1:7" x14ac:dyDescent="0.3">
      <c r="A149">
        <v>154</v>
      </c>
      <c r="B149" t="s">
        <v>24</v>
      </c>
      <c r="C149" t="s">
        <v>5</v>
      </c>
      <c r="D149" s="1">
        <v>44192.711469907408</v>
      </c>
      <c r="E149" t="str">
        <f>VLOOKUP(A149,[1]Content_cleaned!$A$2:$C$1000,3,0)</f>
        <v>video</v>
      </c>
      <c r="F149" t="str">
        <f>VLOOKUP(A149,[1]Content_cleaned!$A$2:$D$1000,4,0)</f>
        <v>tennis</v>
      </c>
      <c r="G149">
        <f>VLOOKUP(C149,[2]ReactionTypes_cleaned!$B$2:$D$17,3,0)</f>
        <v>15</v>
      </c>
    </row>
    <row r="150" spans="1:7" x14ac:dyDescent="0.3">
      <c r="A150">
        <v>155</v>
      </c>
      <c r="B150" t="s">
        <v>24</v>
      </c>
      <c r="C150" t="s">
        <v>5</v>
      </c>
      <c r="D150" s="1">
        <v>44238.160428240742</v>
      </c>
      <c r="E150" t="str">
        <f>VLOOKUP(A150,[1]Content_cleaned!$A$2:$C$1000,3,0)</f>
        <v>GIF</v>
      </c>
      <c r="F150" t="str">
        <f>VLOOKUP(A150,[1]Content_cleaned!$A$2:$D$1000,4,0)</f>
        <v>studying</v>
      </c>
      <c r="G150">
        <f>VLOOKUP(C150,[2]ReactionTypes_cleaned!$B$2:$D$17,3,0)</f>
        <v>15</v>
      </c>
    </row>
    <row r="151" spans="1:7" x14ac:dyDescent="0.3">
      <c r="A151">
        <v>156</v>
      </c>
      <c r="B151" t="s">
        <v>24</v>
      </c>
      <c r="C151" t="s">
        <v>6</v>
      </c>
      <c r="D151" s="1">
        <v>44172.796932870369</v>
      </c>
      <c r="E151" t="str">
        <f>VLOOKUP(A151,[1]Content_cleaned!$A$2:$C$1000,3,0)</f>
        <v>GIF</v>
      </c>
      <c r="F151" t="str">
        <f>VLOOKUP(A151,[1]Content_cleaned!$A$2:$D$1000,4,0)</f>
        <v>tennis</v>
      </c>
      <c r="G151">
        <f>VLOOKUP(C151,[2]ReactionTypes_cleaned!$B$2:$D$17,3,0)</f>
        <v>30</v>
      </c>
    </row>
    <row r="152" spans="1:7" x14ac:dyDescent="0.3">
      <c r="A152">
        <v>157</v>
      </c>
      <c r="B152" t="s">
        <v>24</v>
      </c>
      <c r="C152" t="s">
        <v>6</v>
      </c>
      <c r="D152" s="1">
        <v>44193.355173611111</v>
      </c>
      <c r="E152" t="str">
        <f>VLOOKUP(A152,[1]Content_cleaned!$A$2:$C$1000,3,0)</f>
        <v>video</v>
      </c>
      <c r="F152" t="str">
        <f>VLOOKUP(A152,[1]Content_cleaned!$A$2:$D$1000,4,0)</f>
        <v>cooking</v>
      </c>
      <c r="G152">
        <f>VLOOKUP(C152,[2]ReactionTypes_cleaned!$B$2:$D$17,3,0)</f>
        <v>30</v>
      </c>
    </row>
    <row r="153" spans="1:7" x14ac:dyDescent="0.3">
      <c r="A153">
        <v>158</v>
      </c>
      <c r="B153" t="s">
        <v>24</v>
      </c>
      <c r="C153" t="s">
        <v>6</v>
      </c>
      <c r="D153" s="1">
        <v>44130.227453703701</v>
      </c>
      <c r="E153" t="str">
        <f>VLOOKUP(A153,[1]Content_cleaned!$A$2:$C$1000,3,0)</f>
        <v>video</v>
      </c>
      <c r="F153" t="str">
        <f>VLOOKUP(A153,[1]Content_cleaned!$A$2:$D$1000,4,0)</f>
        <v>food</v>
      </c>
      <c r="G153">
        <f>VLOOKUP(C153,[2]ReactionTypes_cleaned!$B$2:$D$17,3,0)</f>
        <v>30</v>
      </c>
    </row>
    <row r="154" spans="1:7" x14ac:dyDescent="0.3">
      <c r="A154">
        <v>159</v>
      </c>
      <c r="B154" t="s">
        <v>24</v>
      </c>
      <c r="C154" t="s">
        <v>14</v>
      </c>
      <c r="D154" s="1">
        <v>44100.780532407407</v>
      </c>
      <c r="E154" t="str">
        <f>VLOOKUP(A154,[1]Content_cleaned!$A$2:$C$1000,3,0)</f>
        <v>video</v>
      </c>
      <c r="F154" t="str">
        <f>VLOOKUP(A154,[1]Content_cleaned!$A$2:$D$1000,4,0)</f>
        <v>technology</v>
      </c>
      <c r="G154">
        <f>VLOOKUP(C154,[2]ReactionTypes_cleaned!$B$2:$D$17,3,0)</f>
        <v>12</v>
      </c>
    </row>
    <row r="155" spans="1:7" x14ac:dyDescent="0.3">
      <c r="A155">
        <v>160</v>
      </c>
      <c r="B155" t="s">
        <v>24</v>
      </c>
      <c r="C155" t="s">
        <v>5</v>
      </c>
      <c r="D155" s="1">
        <v>44160.542615740742</v>
      </c>
      <c r="E155" t="str">
        <f>VLOOKUP(A155,[1]Content_cleaned!$A$2:$C$1000,3,0)</f>
        <v>photo</v>
      </c>
      <c r="F155" t="str">
        <f>VLOOKUP(A155,[1]Content_cleaned!$A$2:$D$1000,4,0)</f>
        <v>healthy eating</v>
      </c>
      <c r="G155">
        <f>VLOOKUP(C155,[2]ReactionTypes_cleaned!$B$2:$D$17,3,0)</f>
        <v>15</v>
      </c>
    </row>
    <row r="156" spans="1:7" x14ac:dyDescent="0.3">
      <c r="A156">
        <v>161</v>
      </c>
      <c r="B156" t="s">
        <v>24</v>
      </c>
      <c r="C156" t="s">
        <v>16</v>
      </c>
      <c r="D156" s="1">
        <v>44023.244375000002</v>
      </c>
      <c r="E156" t="str">
        <f>VLOOKUP(A156,[1]Content_cleaned!$A$2:$C$1000,3,0)</f>
        <v>video</v>
      </c>
      <c r="F156" t="str">
        <f>VLOOKUP(A156,[1]Content_cleaned!$A$2:$D$1000,4,0)</f>
        <v>dogs</v>
      </c>
      <c r="G156">
        <f>VLOOKUP(C156,[2]ReactionTypes_cleaned!$B$2:$D$17,3,0)</f>
        <v>60</v>
      </c>
    </row>
    <row r="157" spans="1:7" x14ac:dyDescent="0.3">
      <c r="A157">
        <v>162</v>
      </c>
      <c r="B157" t="s">
        <v>24</v>
      </c>
      <c r="C157" t="s">
        <v>16</v>
      </c>
      <c r="D157" s="1">
        <v>44274.682858796295</v>
      </c>
      <c r="E157" t="str">
        <f>VLOOKUP(A157,[1]Content_cleaned!$A$2:$C$1000,3,0)</f>
        <v>GIF</v>
      </c>
      <c r="F157" t="str">
        <f>VLOOKUP(A157,[1]Content_cleaned!$A$2:$D$1000,4,0)</f>
        <v>animals</v>
      </c>
      <c r="G157">
        <f>VLOOKUP(C157,[2]ReactionTypes_cleaned!$B$2:$D$17,3,0)</f>
        <v>60</v>
      </c>
    </row>
    <row r="158" spans="1:7" x14ac:dyDescent="0.3">
      <c r="A158">
        <v>163</v>
      </c>
      <c r="B158" t="s">
        <v>24</v>
      </c>
      <c r="C158" t="s">
        <v>6</v>
      </c>
      <c r="D158" s="1">
        <v>44115.771597222221</v>
      </c>
      <c r="E158" t="str">
        <f>VLOOKUP(A158,[1]Content_cleaned!$A$2:$C$1000,3,0)</f>
        <v>audio</v>
      </c>
      <c r="F158" t="str">
        <f>VLOOKUP(A158,[1]Content_cleaned!$A$2:$D$1000,4,0)</f>
        <v>culture</v>
      </c>
      <c r="G158">
        <f>VLOOKUP(C158,[2]ReactionTypes_cleaned!$B$2:$D$17,3,0)</f>
        <v>30</v>
      </c>
    </row>
    <row r="159" spans="1:7" x14ac:dyDescent="0.3">
      <c r="A159">
        <v>164</v>
      </c>
      <c r="B159" t="s">
        <v>24</v>
      </c>
      <c r="C159" t="s">
        <v>16</v>
      </c>
      <c r="D159" s="1">
        <v>44137.843784722223</v>
      </c>
      <c r="E159" t="str">
        <f>VLOOKUP(A159,[1]Content_cleaned!$A$2:$C$1000,3,0)</f>
        <v>video</v>
      </c>
      <c r="F159" t="str">
        <f>VLOOKUP(A159,[1]Content_cleaned!$A$2:$D$1000,4,0)</f>
        <v>travel</v>
      </c>
      <c r="G159">
        <f>VLOOKUP(C159,[2]ReactionTypes_cleaned!$B$2:$D$17,3,0)</f>
        <v>60</v>
      </c>
    </row>
    <row r="160" spans="1:7" x14ac:dyDescent="0.3">
      <c r="A160">
        <v>165</v>
      </c>
      <c r="B160" t="s">
        <v>24</v>
      </c>
      <c r="C160" t="s">
        <v>17</v>
      </c>
      <c r="D160" s="1">
        <v>44105.149456018517</v>
      </c>
      <c r="E160" t="str">
        <f>VLOOKUP(A160,[1]Content_cleaned!$A$2:$C$1000,3,0)</f>
        <v>video</v>
      </c>
      <c r="F160" t="str">
        <f>VLOOKUP(A160,[1]Content_cleaned!$A$2:$D$1000,4,0)</f>
        <v>dogs</v>
      </c>
      <c r="G160">
        <f>VLOOKUP(C160,[2]ReactionTypes_cleaned!$B$2:$D$17,3,0)</f>
        <v>70</v>
      </c>
    </row>
    <row r="161" spans="1:7" x14ac:dyDescent="0.3">
      <c r="A161">
        <v>166</v>
      </c>
      <c r="B161" t="s">
        <v>24</v>
      </c>
      <c r="C161" t="s">
        <v>3</v>
      </c>
      <c r="D161" s="1">
        <v>44238.840509259258</v>
      </c>
      <c r="E161" t="str">
        <f>VLOOKUP(A161,[1]Content_cleaned!$A$2:$C$1000,3,0)</f>
        <v>video</v>
      </c>
      <c r="F161" t="str">
        <f>VLOOKUP(A161,[1]Content_cleaned!$A$2:$D$1000,4,0)</f>
        <v>soccer</v>
      </c>
      <c r="G161">
        <f>VLOOKUP(C161,[2]ReactionTypes_cleaned!$B$2:$D$17,3,0)</f>
        <v>0</v>
      </c>
    </row>
    <row r="162" spans="1:7" x14ac:dyDescent="0.3">
      <c r="A162">
        <v>167</v>
      </c>
      <c r="B162" t="s">
        <v>24</v>
      </c>
      <c r="C162" t="s">
        <v>17</v>
      </c>
      <c r="D162" s="1">
        <v>44234.666087962964</v>
      </c>
      <c r="E162" t="str">
        <f>VLOOKUP(A162,[1]Content_cleaned!$A$2:$C$1000,3,0)</f>
        <v>photo</v>
      </c>
      <c r="F162" t="str">
        <f>VLOOKUP(A162,[1]Content_cleaned!$A$2:$D$1000,4,0)</f>
        <v>science</v>
      </c>
      <c r="G162">
        <f>VLOOKUP(C162,[2]ReactionTypes_cleaned!$B$2:$D$17,3,0)</f>
        <v>70</v>
      </c>
    </row>
    <row r="163" spans="1:7" x14ac:dyDescent="0.3">
      <c r="A163">
        <v>168</v>
      </c>
      <c r="B163" t="s">
        <v>24</v>
      </c>
      <c r="C163" t="s">
        <v>9</v>
      </c>
      <c r="D163" s="1">
        <v>44121.490555555552</v>
      </c>
      <c r="E163" t="str">
        <f>VLOOKUP(A163,[1]Content_cleaned!$A$2:$C$1000,3,0)</f>
        <v>audio</v>
      </c>
      <c r="F163" t="str">
        <f>VLOOKUP(A163,[1]Content_cleaned!$A$2:$D$1000,4,0)</f>
        <v>food</v>
      </c>
      <c r="G163">
        <f>VLOOKUP(C163,[2]ReactionTypes_cleaned!$B$2:$D$17,3,0)</f>
        <v>5</v>
      </c>
    </row>
    <row r="164" spans="1:7" x14ac:dyDescent="0.3">
      <c r="A164">
        <v>169</v>
      </c>
      <c r="B164" t="s">
        <v>24</v>
      </c>
      <c r="C164" t="s">
        <v>15</v>
      </c>
      <c r="D164" s="1">
        <v>44052.820416666669</v>
      </c>
      <c r="E164" t="str">
        <f>VLOOKUP(A164,[1]Content_cleaned!$A$2:$C$1000,3,0)</f>
        <v>photo</v>
      </c>
      <c r="F164" t="str">
        <f>VLOOKUP(A164,[1]Content_cleaned!$A$2:$D$1000,4,0)</f>
        <v>soccer</v>
      </c>
      <c r="G164">
        <f>VLOOKUP(C164,[2]ReactionTypes_cleaned!$B$2:$D$17,3,0)</f>
        <v>50</v>
      </c>
    </row>
    <row r="165" spans="1:7" x14ac:dyDescent="0.3">
      <c r="A165">
        <v>170</v>
      </c>
      <c r="B165" t="s">
        <v>24</v>
      </c>
      <c r="C165" t="s">
        <v>10</v>
      </c>
      <c r="D165" s="1">
        <v>44228.111215277779</v>
      </c>
      <c r="E165" t="str">
        <f>VLOOKUP(A165,[1]Content_cleaned!$A$2:$C$1000,3,0)</f>
        <v>photo</v>
      </c>
      <c r="F165" t="str">
        <f>VLOOKUP(A165,[1]Content_cleaned!$A$2:$D$1000,4,0)</f>
        <v>technology</v>
      </c>
      <c r="G165">
        <f>VLOOKUP(C165,[2]ReactionTypes_cleaned!$B$2:$D$17,3,0)</f>
        <v>65</v>
      </c>
    </row>
    <row r="166" spans="1:7" x14ac:dyDescent="0.3">
      <c r="A166">
        <v>171</v>
      </c>
      <c r="B166" t="s">
        <v>24</v>
      </c>
      <c r="C166" t="s">
        <v>20</v>
      </c>
      <c r="D166" s="1">
        <v>44226.400555555556</v>
      </c>
      <c r="E166" t="str">
        <f>VLOOKUP(A166,[1]Content_cleaned!$A$2:$C$1000,3,0)</f>
        <v>audio</v>
      </c>
      <c r="F166" t="str">
        <f>VLOOKUP(A166,[1]Content_cleaned!$A$2:$D$1000,4,0)</f>
        <v>fitness</v>
      </c>
      <c r="G166">
        <f>VLOOKUP(C166,[2]ReactionTypes_cleaned!$B$2:$D$17,3,0)</f>
        <v>72</v>
      </c>
    </row>
    <row r="167" spans="1:7" x14ac:dyDescent="0.3">
      <c r="A167">
        <v>173</v>
      </c>
      <c r="B167" t="s">
        <v>25</v>
      </c>
      <c r="C167" t="s">
        <v>17</v>
      </c>
      <c r="D167" s="1">
        <v>44286.642083333332</v>
      </c>
      <c r="E167" t="str">
        <f>VLOOKUP(A167,[1]Content_cleaned!$A$2:$C$1000,3,0)</f>
        <v>audio</v>
      </c>
      <c r="F167" t="str">
        <f>VLOOKUP(A167,[1]Content_cleaned!$A$2:$D$1000,4,0)</f>
        <v>fitness</v>
      </c>
      <c r="G167">
        <f>VLOOKUP(C167,[2]ReactionTypes_cleaned!$B$2:$D$17,3,0)</f>
        <v>70</v>
      </c>
    </row>
    <row r="168" spans="1:7" x14ac:dyDescent="0.3">
      <c r="A168">
        <v>174</v>
      </c>
      <c r="B168" t="s">
        <v>25</v>
      </c>
      <c r="C168" t="s">
        <v>12</v>
      </c>
      <c r="D168" s="1">
        <v>44232.708553240744</v>
      </c>
      <c r="E168" t="str">
        <f>VLOOKUP(A168,[1]Content_cleaned!$A$2:$C$1000,3,0)</f>
        <v>video</v>
      </c>
      <c r="F168" t="str">
        <f>VLOOKUP(A168,[1]Content_cleaned!$A$2:$D$1000,4,0)</f>
        <v>dogs</v>
      </c>
      <c r="G168">
        <f>VLOOKUP(C168,[2]ReactionTypes_cleaned!$B$2:$D$17,3,0)</f>
        <v>75</v>
      </c>
    </row>
    <row r="169" spans="1:7" x14ac:dyDescent="0.3">
      <c r="A169">
        <v>175</v>
      </c>
      <c r="B169" t="s">
        <v>25</v>
      </c>
      <c r="C169" t="s">
        <v>16</v>
      </c>
      <c r="D169" s="1">
        <v>44246.687488425923</v>
      </c>
      <c r="E169" t="str">
        <f>VLOOKUP(A169,[1]Content_cleaned!$A$2:$C$1000,3,0)</f>
        <v>audio</v>
      </c>
      <c r="F169" t="str">
        <f>VLOOKUP(A169,[1]Content_cleaned!$A$2:$D$1000,4,0)</f>
        <v>Travel</v>
      </c>
      <c r="G169">
        <f>VLOOKUP(C169,[2]ReactionTypes_cleaned!$B$2:$D$17,3,0)</f>
        <v>60</v>
      </c>
    </row>
    <row r="170" spans="1:7" x14ac:dyDescent="0.3">
      <c r="A170">
        <v>176</v>
      </c>
      <c r="B170" t="s">
        <v>25</v>
      </c>
      <c r="C170" t="s">
        <v>14</v>
      </c>
      <c r="D170" s="1">
        <v>44037.000243055554</v>
      </c>
      <c r="E170" t="str">
        <f>VLOOKUP(A170,[1]Content_cleaned!$A$2:$C$1000,3,0)</f>
        <v>audio</v>
      </c>
      <c r="F170" t="str">
        <f>VLOOKUP(A170,[1]Content_cleaned!$A$2:$D$1000,4,0)</f>
        <v>veganism</v>
      </c>
      <c r="G170">
        <f>VLOOKUP(C170,[2]ReactionTypes_cleaned!$B$2:$D$17,3,0)</f>
        <v>12</v>
      </c>
    </row>
    <row r="171" spans="1:7" x14ac:dyDescent="0.3">
      <c r="A171">
        <v>178</v>
      </c>
      <c r="B171" t="s">
        <v>26</v>
      </c>
      <c r="C171" t="s">
        <v>20</v>
      </c>
      <c r="D171" s="1">
        <v>44025.110335648147</v>
      </c>
      <c r="E171" t="str">
        <f>VLOOKUP(A171,[1]Content_cleaned!$A$2:$C$1000,3,0)</f>
        <v>video</v>
      </c>
      <c r="F171" t="str">
        <f>VLOOKUP(A171,[1]Content_cleaned!$A$2:$D$1000,4,0)</f>
        <v>travel</v>
      </c>
      <c r="G171">
        <f>VLOOKUP(C171,[2]ReactionTypes_cleaned!$B$2:$D$17,3,0)</f>
        <v>72</v>
      </c>
    </row>
    <row r="172" spans="1:7" x14ac:dyDescent="0.3">
      <c r="A172">
        <v>179</v>
      </c>
      <c r="B172" t="s">
        <v>26</v>
      </c>
      <c r="C172" t="s">
        <v>11</v>
      </c>
      <c r="D172" s="1">
        <v>44209.549340277779</v>
      </c>
      <c r="E172" t="str">
        <f>VLOOKUP(A172,[1]Content_cleaned!$A$2:$C$1000,3,0)</f>
        <v>GIF</v>
      </c>
      <c r="F172" t="str">
        <f>VLOOKUP(A172,[1]Content_cleaned!$A$2:$D$1000,4,0)</f>
        <v>food</v>
      </c>
      <c r="G172">
        <f>VLOOKUP(C172,[2]ReactionTypes_cleaned!$B$2:$D$17,3,0)</f>
        <v>20</v>
      </c>
    </row>
    <row r="173" spans="1:7" x14ac:dyDescent="0.3">
      <c r="A173">
        <v>180</v>
      </c>
      <c r="B173" t="s">
        <v>26</v>
      </c>
      <c r="C173" t="s">
        <v>14</v>
      </c>
      <c r="D173" s="1">
        <v>44198.699050925927</v>
      </c>
      <c r="E173" t="str">
        <f>VLOOKUP(A173,[1]Content_cleaned!$A$2:$C$1000,3,0)</f>
        <v>GIF</v>
      </c>
      <c r="F173" t="str">
        <f>VLOOKUP(A173,[1]Content_cleaned!$A$2:$D$1000,4,0)</f>
        <v>fitness</v>
      </c>
      <c r="G173">
        <f>VLOOKUP(C173,[2]ReactionTypes_cleaned!$B$2:$D$17,3,0)</f>
        <v>12</v>
      </c>
    </row>
    <row r="174" spans="1:7" x14ac:dyDescent="0.3">
      <c r="A174">
        <v>181</v>
      </c>
      <c r="B174" t="s">
        <v>26</v>
      </c>
      <c r="C174" t="s">
        <v>13</v>
      </c>
      <c r="D174" s="1">
        <v>44161.101354166669</v>
      </c>
      <c r="E174" t="str">
        <f>VLOOKUP(A174,[1]Content_cleaned!$A$2:$C$1000,3,0)</f>
        <v>photo</v>
      </c>
      <c r="F174" t="str">
        <f>VLOOKUP(A174,[1]Content_cleaned!$A$2:$D$1000,4,0)</f>
        <v>science</v>
      </c>
      <c r="G174">
        <f>VLOOKUP(C174,[2]ReactionTypes_cleaned!$B$2:$D$17,3,0)</f>
        <v>45</v>
      </c>
    </row>
    <row r="175" spans="1:7" x14ac:dyDescent="0.3">
      <c r="A175">
        <v>182</v>
      </c>
      <c r="B175" t="s">
        <v>26</v>
      </c>
      <c r="C175" t="s">
        <v>17</v>
      </c>
      <c r="D175" s="1">
        <v>44068.804837962962</v>
      </c>
      <c r="E175" t="str">
        <f>VLOOKUP(A175,[1]Content_cleaned!$A$2:$C$1000,3,0)</f>
        <v>GIF</v>
      </c>
      <c r="F175" t="str">
        <f>VLOOKUP(A175,[1]Content_cleaned!$A$2:$D$1000,4,0)</f>
        <v>cooking</v>
      </c>
      <c r="G175">
        <f>VLOOKUP(C175,[2]ReactionTypes_cleaned!$B$2:$D$17,3,0)</f>
        <v>70</v>
      </c>
    </row>
    <row r="176" spans="1:7" x14ac:dyDescent="0.3">
      <c r="A176">
        <v>183</v>
      </c>
      <c r="B176" t="s">
        <v>26</v>
      </c>
      <c r="C176" t="s">
        <v>9</v>
      </c>
      <c r="D176" s="1">
        <v>44228.010497685187</v>
      </c>
      <c r="E176" t="str">
        <f>VLOOKUP(A176,[1]Content_cleaned!$A$2:$C$1000,3,0)</f>
        <v>audio</v>
      </c>
      <c r="F176" t="str">
        <f>VLOOKUP(A176,[1]Content_cleaned!$A$2:$D$1000,4,0)</f>
        <v>cooking</v>
      </c>
      <c r="G176">
        <f>VLOOKUP(C176,[2]ReactionTypes_cleaned!$B$2:$D$17,3,0)</f>
        <v>5</v>
      </c>
    </row>
    <row r="177" spans="1:7" x14ac:dyDescent="0.3">
      <c r="A177">
        <v>184</v>
      </c>
      <c r="B177" t="s">
        <v>26</v>
      </c>
      <c r="C177" t="s">
        <v>10</v>
      </c>
      <c r="D177" s="1">
        <v>44351.608888888892</v>
      </c>
      <c r="E177" t="str">
        <f>VLOOKUP(A177,[1]Content_cleaned!$A$2:$C$1000,3,0)</f>
        <v>video</v>
      </c>
      <c r="F177" t="str">
        <f>VLOOKUP(A177,[1]Content_cleaned!$A$2:$D$1000,4,0)</f>
        <v>public speaking</v>
      </c>
      <c r="G177">
        <f>VLOOKUP(C177,[2]ReactionTypes_cleaned!$B$2:$D$17,3,0)</f>
        <v>65</v>
      </c>
    </row>
    <row r="178" spans="1:7" x14ac:dyDescent="0.3">
      <c r="A178">
        <v>185</v>
      </c>
      <c r="B178" t="s">
        <v>26</v>
      </c>
      <c r="C178" t="s">
        <v>20</v>
      </c>
      <c r="D178" s="1">
        <v>44062.568564814814</v>
      </c>
      <c r="E178" t="str">
        <f>VLOOKUP(A178,[1]Content_cleaned!$A$2:$C$1000,3,0)</f>
        <v>audio</v>
      </c>
      <c r="F178" t="str">
        <f>VLOOKUP(A178,[1]Content_cleaned!$A$2:$D$1000,4,0)</f>
        <v>studying</v>
      </c>
      <c r="G178">
        <f>VLOOKUP(C178,[2]ReactionTypes_cleaned!$B$2:$D$17,3,0)</f>
        <v>72</v>
      </c>
    </row>
    <row r="179" spans="1:7" x14ac:dyDescent="0.3">
      <c r="A179">
        <v>186</v>
      </c>
      <c r="B179" t="s">
        <v>26</v>
      </c>
      <c r="C179" t="s">
        <v>8</v>
      </c>
      <c r="D179" s="1">
        <v>44308.088969907411</v>
      </c>
      <c r="E179" t="str">
        <f>VLOOKUP(A179,[1]Content_cleaned!$A$2:$C$1000,3,0)</f>
        <v>audio</v>
      </c>
      <c r="F179" t="str">
        <f>VLOOKUP(A179,[1]Content_cleaned!$A$2:$D$1000,4,0)</f>
        <v>healthy eating</v>
      </c>
      <c r="G179">
        <f>VLOOKUP(C179,[2]ReactionTypes_cleaned!$B$2:$D$17,3,0)</f>
        <v>70</v>
      </c>
    </row>
    <row r="180" spans="1:7" x14ac:dyDescent="0.3">
      <c r="A180">
        <v>187</v>
      </c>
      <c r="B180" t="s">
        <v>26</v>
      </c>
      <c r="C180" t="s">
        <v>12</v>
      </c>
      <c r="D180" s="1">
        <v>44008.439675925925</v>
      </c>
      <c r="E180" t="str">
        <f>VLOOKUP(A180,[1]Content_cleaned!$A$2:$C$1000,3,0)</f>
        <v>audio</v>
      </c>
      <c r="F180" t="str">
        <f>VLOOKUP(A180,[1]Content_cleaned!$A$2:$D$1000,4,0)</f>
        <v>science</v>
      </c>
      <c r="G180">
        <f>VLOOKUP(C180,[2]ReactionTypes_cleaned!$B$2:$D$17,3,0)</f>
        <v>75</v>
      </c>
    </row>
    <row r="181" spans="1:7" x14ac:dyDescent="0.3">
      <c r="A181">
        <v>188</v>
      </c>
      <c r="B181" t="s">
        <v>26</v>
      </c>
      <c r="C181" t="s">
        <v>15</v>
      </c>
      <c r="D181" s="1">
        <v>44058.761550925927</v>
      </c>
      <c r="E181" t="str">
        <f>VLOOKUP(A181,[1]Content_cleaned!$A$2:$C$1000,3,0)</f>
        <v>photo</v>
      </c>
      <c r="F181" t="str">
        <f>VLOOKUP(A181,[1]Content_cleaned!$A$2:$D$1000,4,0)</f>
        <v>fitness</v>
      </c>
      <c r="G181">
        <f>VLOOKUP(C181,[2]ReactionTypes_cleaned!$B$2:$D$17,3,0)</f>
        <v>50</v>
      </c>
    </row>
    <row r="182" spans="1:7" x14ac:dyDescent="0.3">
      <c r="A182">
        <v>189</v>
      </c>
      <c r="B182" t="s">
        <v>26</v>
      </c>
      <c r="C182" t="s">
        <v>10</v>
      </c>
      <c r="D182" s="1">
        <v>44161.571030092593</v>
      </c>
      <c r="E182" t="str">
        <f>VLOOKUP(A182,[1]Content_cleaned!$A$2:$C$1000,3,0)</f>
        <v>GIF</v>
      </c>
      <c r="F182" t="str">
        <f>VLOOKUP(A182,[1]Content_cleaned!$A$2:$D$1000,4,0)</f>
        <v>animals</v>
      </c>
      <c r="G182">
        <f>VLOOKUP(C182,[2]ReactionTypes_cleaned!$B$2:$D$17,3,0)</f>
        <v>65</v>
      </c>
    </row>
    <row r="183" spans="1:7" x14ac:dyDescent="0.3">
      <c r="A183">
        <v>191</v>
      </c>
      <c r="B183" t="s">
        <v>27</v>
      </c>
      <c r="C183" t="s">
        <v>17</v>
      </c>
      <c r="D183" s="1">
        <v>44300.039513888885</v>
      </c>
      <c r="E183" t="str">
        <f>VLOOKUP(A183,[1]Content_cleaned!$A$2:$C$1000,3,0)</f>
        <v>video</v>
      </c>
      <c r="F183" t="str">
        <f>VLOOKUP(A183,[1]Content_cleaned!$A$2:$D$1000,4,0)</f>
        <v>food</v>
      </c>
      <c r="G183">
        <f>VLOOKUP(C183,[2]ReactionTypes_cleaned!$B$2:$D$17,3,0)</f>
        <v>70</v>
      </c>
    </row>
    <row r="184" spans="1:7" x14ac:dyDescent="0.3">
      <c r="A184">
        <v>192</v>
      </c>
      <c r="B184" t="s">
        <v>27</v>
      </c>
      <c r="C184" t="s">
        <v>11</v>
      </c>
      <c r="D184" s="1">
        <v>44033.893958333334</v>
      </c>
      <c r="E184" t="str">
        <f>VLOOKUP(A184,[1]Content_cleaned!$A$2:$C$1000,3,0)</f>
        <v>GIF</v>
      </c>
      <c r="F184" t="str">
        <f>VLOOKUP(A184,[1]Content_cleaned!$A$2:$D$1000,4,0)</f>
        <v>soccer</v>
      </c>
      <c r="G184">
        <f>VLOOKUP(C184,[2]ReactionTypes_cleaned!$B$2:$D$17,3,0)</f>
        <v>20</v>
      </c>
    </row>
    <row r="185" spans="1:7" x14ac:dyDescent="0.3">
      <c r="A185">
        <v>193</v>
      </c>
      <c r="B185" t="s">
        <v>27</v>
      </c>
      <c r="C185" t="s">
        <v>4</v>
      </c>
      <c r="D185" s="1">
        <v>44284.289988425924</v>
      </c>
      <c r="E185" t="str">
        <f>VLOOKUP(A185,[1]Content_cleaned!$A$2:$C$1000,3,0)</f>
        <v>GIF</v>
      </c>
      <c r="F185" t="str">
        <f>VLOOKUP(A185,[1]Content_cleaned!$A$2:$D$1000,4,0)</f>
        <v>dogs</v>
      </c>
      <c r="G185">
        <f>VLOOKUP(C185,[2]ReactionTypes_cleaned!$B$2:$D$17,3,0)</f>
        <v>10</v>
      </c>
    </row>
    <row r="186" spans="1:7" x14ac:dyDescent="0.3">
      <c r="A186">
        <v>194</v>
      </c>
      <c r="B186" t="s">
        <v>27</v>
      </c>
      <c r="C186" t="s">
        <v>17</v>
      </c>
      <c r="D186" s="1">
        <v>44336.674340277779</v>
      </c>
      <c r="E186" t="str">
        <f>VLOOKUP(A186,[1]Content_cleaned!$A$2:$C$1000,3,0)</f>
        <v>video</v>
      </c>
      <c r="F186" t="str">
        <f>VLOOKUP(A186,[1]Content_cleaned!$A$2:$D$1000,4,0)</f>
        <v>tennis</v>
      </c>
      <c r="G186">
        <f>VLOOKUP(C186,[2]ReactionTypes_cleaned!$B$2:$D$17,3,0)</f>
        <v>70</v>
      </c>
    </row>
    <row r="187" spans="1:7" x14ac:dyDescent="0.3">
      <c r="A187">
        <v>195</v>
      </c>
      <c r="B187" t="s">
        <v>27</v>
      </c>
      <c r="C187" t="s">
        <v>15</v>
      </c>
      <c r="D187" s="1">
        <v>44137.256273148145</v>
      </c>
      <c r="E187" t="str">
        <f>VLOOKUP(A187,[1]Content_cleaned!$A$2:$C$1000,3,0)</f>
        <v>audio</v>
      </c>
      <c r="F187" t="str">
        <f>VLOOKUP(A187,[1]Content_cleaned!$A$2:$D$1000,4,0)</f>
        <v>food</v>
      </c>
      <c r="G187">
        <f>VLOOKUP(C187,[2]ReactionTypes_cleaned!$B$2:$D$17,3,0)</f>
        <v>50</v>
      </c>
    </row>
    <row r="188" spans="1:7" x14ac:dyDescent="0.3">
      <c r="A188">
        <v>196</v>
      </c>
      <c r="B188" t="s">
        <v>27</v>
      </c>
      <c r="C188" t="s">
        <v>11</v>
      </c>
      <c r="D188" s="1">
        <v>44128.651331018518</v>
      </c>
      <c r="E188" t="str">
        <f>VLOOKUP(A188,[1]Content_cleaned!$A$2:$C$1000,3,0)</f>
        <v>video</v>
      </c>
      <c r="F188" t="str">
        <f>VLOOKUP(A188,[1]Content_cleaned!$A$2:$D$1000,4,0)</f>
        <v>tennis</v>
      </c>
      <c r="G188">
        <f>VLOOKUP(C188,[2]ReactionTypes_cleaned!$B$2:$D$17,3,0)</f>
        <v>20</v>
      </c>
    </row>
    <row r="189" spans="1:7" x14ac:dyDescent="0.3">
      <c r="A189">
        <v>197</v>
      </c>
      <c r="B189" t="s">
        <v>27</v>
      </c>
      <c r="C189" t="s">
        <v>16</v>
      </c>
      <c r="D189" s="1">
        <v>44081.612557870372</v>
      </c>
      <c r="E189" t="str">
        <f>VLOOKUP(A189,[1]Content_cleaned!$A$2:$C$1000,3,0)</f>
        <v>GIF</v>
      </c>
      <c r="F189" t="str">
        <f>VLOOKUP(A189,[1]Content_cleaned!$A$2:$D$1000,4,0)</f>
        <v>science</v>
      </c>
      <c r="G189">
        <f>VLOOKUP(C189,[2]ReactionTypes_cleaned!$B$2:$D$17,3,0)</f>
        <v>60</v>
      </c>
    </row>
    <row r="190" spans="1:7" x14ac:dyDescent="0.3">
      <c r="A190">
        <v>198</v>
      </c>
      <c r="B190" t="s">
        <v>27</v>
      </c>
      <c r="C190" t="s">
        <v>5</v>
      </c>
      <c r="D190" s="1">
        <v>44259.115706018521</v>
      </c>
      <c r="E190" t="str">
        <f>VLOOKUP(A190,[1]Content_cleaned!$A$2:$C$1000,3,0)</f>
        <v>audio</v>
      </c>
      <c r="F190" t="str">
        <f>VLOOKUP(A190,[1]Content_cleaned!$A$2:$D$1000,4,0)</f>
        <v>cooking</v>
      </c>
      <c r="G190">
        <f>VLOOKUP(C190,[2]ReactionTypes_cleaned!$B$2:$D$17,3,0)</f>
        <v>15</v>
      </c>
    </row>
    <row r="191" spans="1:7" x14ac:dyDescent="0.3">
      <c r="A191">
        <v>199</v>
      </c>
      <c r="B191" t="s">
        <v>27</v>
      </c>
      <c r="C191" t="s">
        <v>20</v>
      </c>
      <c r="D191" s="1">
        <v>44203.589571759258</v>
      </c>
      <c r="E191" t="str">
        <f>VLOOKUP(A191,[1]Content_cleaned!$A$2:$C$1000,3,0)</f>
        <v>photo</v>
      </c>
      <c r="F191" t="str">
        <f>VLOOKUP(A191,[1]Content_cleaned!$A$2:$D$1000,4,0)</f>
        <v>education</v>
      </c>
      <c r="G191">
        <f>VLOOKUP(C191,[2]ReactionTypes_cleaned!$B$2:$D$17,3,0)</f>
        <v>72</v>
      </c>
    </row>
    <row r="192" spans="1:7" x14ac:dyDescent="0.3">
      <c r="A192">
        <v>200</v>
      </c>
      <c r="B192" t="s">
        <v>27</v>
      </c>
      <c r="C192" t="s">
        <v>7</v>
      </c>
      <c r="D192" s="1">
        <v>44018.471099537041</v>
      </c>
      <c r="E192" t="str">
        <f>VLOOKUP(A192,[1]Content_cleaned!$A$2:$C$1000,3,0)</f>
        <v>audio</v>
      </c>
      <c r="F192" t="str">
        <f>VLOOKUP(A192,[1]Content_cleaned!$A$2:$D$1000,4,0)</f>
        <v>soccer</v>
      </c>
      <c r="G192">
        <f>VLOOKUP(C192,[2]ReactionTypes_cleaned!$B$2:$D$17,3,0)</f>
        <v>35</v>
      </c>
    </row>
    <row r="193" spans="1:7" x14ac:dyDescent="0.3">
      <c r="A193">
        <v>201</v>
      </c>
      <c r="B193" t="s">
        <v>27</v>
      </c>
      <c r="C193" t="s">
        <v>15</v>
      </c>
      <c r="D193" s="1">
        <v>44282.205729166664</v>
      </c>
      <c r="E193" t="str">
        <f>VLOOKUP(A193,[1]Content_cleaned!$A$2:$C$1000,3,0)</f>
        <v>GIF</v>
      </c>
      <c r="F193" t="str">
        <f>VLOOKUP(A193,[1]Content_cleaned!$A$2:$D$1000,4,0)</f>
        <v>food</v>
      </c>
      <c r="G193">
        <f>VLOOKUP(C193,[2]ReactionTypes_cleaned!$B$2:$D$17,3,0)</f>
        <v>50</v>
      </c>
    </row>
    <row r="194" spans="1:7" x14ac:dyDescent="0.3">
      <c r="A194">
        <v>202</v>
      </c>
      <c r="B194" t="s">
        <v>27</v>
      </c>
      <c r="C194" t="s">
        <v>13</v>
      </c>
      <c r="D194" s="1">
        <v>44156.89267361111</v>
      </c>
      <c r="E194" t="str">
        <f>VLOOKUP(A194,[1]Content_cleaned!$A$2:$C$1000,3,0)</f>
        <v>audio</v>
      </c>
      <c r="F194" t="str">
        <f>VLOOKUP(A194,[1]Content_cleaned!$A$2:$D$1000,4,0)</f>
        <v>travel</v>
      </c>
      <c r="G194">
        <f>VLOOKUP(C194,[2]ReactionTypes_cleaned!$B$2:$D$17,3,0)</f>
        <v>45</v>
      </c>
    </row>
    <row r="195" spans="1:7" x14ac:dyDescent="0.3">
      <c r="A195">
        <v>203</v>
      </c>
      <c r="B195" t="s">
        <v>27</v>
      </c>
      <c r="C195" t="s">
        <v>8</v>
      </c>
      <c r="D195" s="1">
        <v>44065.059293981481</v>
      </c>
      <c r="E195" t="str">
        <f>VLOOKUP(A195,[1]Content_cleaned!$A$2:$C$1000,3,0)</f>
        <v>audio</v>
      </c>
      <c r="F195" t="str">
        <f>VLOOKUP(A195,[1]Content_cleaned!$A$2:$D$1000,4,0)</f>
        <v>travel</v>
      </c>
      <c r="G195">
        <f>VLOOKUP(C195,[2]ReactionTypes_cleaned!$B$2:$D$17,3,0)</f>
        <v>70</v>
      </c>
    </row>
    <row r="196" spans="1:7" x14ac:dyDescent="0.3">
      <c r="A196">
        <v>204</v>
      </c>
      <c r="B196" t="s">
        <v>27</v>
      </c>
      <c r="C196" t="s">
        <v>7</v>
      </c>
      <c r="D196" s="1">
        <v>44361.490173611113</v>
      </c>
      <c r="E196" t="str">
        <f>VLOOKUP(A196,[1]Content_cleaned!$A$2:$C$1000,3,0)</f>
        <v>GIF</v>
      </c>
      <c r="F196" t="str">
        <f>VLOOKUP(A196,[1]Content_cleaned!$A$2:$D$1000,4,0)</f>
        <v>animals</v>
      </c>
      <c r="G196">
        <f>VLOOKUP(C196,[2]ReactionTypes_cleaned!$B$2:$D$17,3,0)</f>
        <v>35</v>
      </c>
    </row>
    <row r="197" spans="1:7" x14ac:dyDescent="0.3">
      <c r="A197">
        <v>205</v>
      </c>
      <c r="B197" t="s">
        <v>27</v>
      </c>
      <c r="C197" t="s">
        <v>14</v>
      </c>
      <c r="D197" s="1">
        <v>44027.811724537038</v>
      </c>
      <c r="E197" t="str">
        <f>VLOOKUP(A197,[1]Content_cleaned!$A$2:$C$1000,3,0)</f>
        <v>video</v>
      </c>
      <c r="F197" t="str">
        <f>VLOOKUP(A197,[1]Content_cleaned!$A$2:$D$1000,4,0)</f>
        <v>dogs</v>
      </c>
      <c r="G197">
        <f>VLOOKUP(C197,[2]ReactionTypes_cleaned!$B$2:$D$17,3,0)</f>
        <v>12</v>
      </c>
    </row>
    <row r="198" spans="1:7" x14ac:dyDescent="0.3">
      <c r="A198">
        <v>206</v>
      </c>
      <c r="B198" t="s">
        <v>27</v>
      </c>
      <c r="C198" t="s">
        <v>13</v>
      </c>
      <c r="D198" s="1">
        <v>44276.610578703701</v>
      </c>
      <c r="E198" t="str">
        <f>VLOOKUP(A198,[1]Content_cleaned!$A$2:$C$1000,3,0)</f>
        <v>audio</v>
      </c>
      <c r="F198" t="str">
        <f>VLOOKUP(A198,[1]Content_cleaned!$A$2:$D$1000,4,0)</f>
        <v>education</v>
      </c>
      <c r="G198">
        <f>VLOOKUP(C198,[2]ReactionTypes_cleaned!$B$2:$D$17,3,0)</f>
        <v>45</v>
      </c>
    </row>
    <row r="199" spans="1:7" x14ac:dyDescent="0.3">
      <c r="A199">
        <v>207</v>
      </c>
      <c r="B199" t="s">
        <v>27</v>
      </c>
      <c r="C199" t="s">
        <v>12</v>
      </c>
      <c r="D199" s="1">
        <v>44293.135787037034</v>
      </c>
      <c r="E199" t="str">
        <f>VLOOKUP(A199,[1]Content_cleaned!$A$2:$C$1000,3,0)</f>
        <v>photo</v>
      </c>
      <c r="F199" t="str">
        <f>VLOOKUP(A199,[1]Content_cleaned!$A$2:$D$1000,4,0)</f>
        <v>veganism</v>
      </c>
      <c r="G199">
        <f>VLOOKUP(C199,[2]ReactionTypes_cleaned!$B$2:$D$17,3,0)</f>
        <v>75</v>
      </c>
    </row>
    <row r="200" spans="1:7" x14ac:dyDescent="0.3">
      <c r="A200">
        <v>208</v>
      </c>
      <c r="B200" t="s">
        <v>27</v>
      </c>
      <c r="C200" t="s">
        <v>8</v>
      </c>
      <c r="D200" s="1">
        <v>44310.289097222223</v>
      </c>
      <c r="E200" t="str">
        <f>VLOOKUP(A200,[1]Content_cleaned!$A$2:$C$1000,3,0)</f>
        <v>video</v>
      </c>
      <c r="F200" t="str">
        <f>VLOOKUP(A200,[1]Content_cleaned!$A$2:$D$1000,4,0)</f>
        <v>animals</v>
      </c>
      <c r="G200">
        <f>VLOOKUP(C200,[2]ReactionTypes_cleaned!$B$2:$D$17,3,0)</f>
        <v>70</v>
      </c>
    </row>
    <row r="201" spans="1:7" x14ac:dyDescent="0.3">
      <c r="A201">
        <v>209</v>
      </c>
      <c r="B201" t="s">
        <v>27</v>
      </c>
      <c r="C201" t="s">
        <v>16</v>
      </c>
      <c r="D201" s="1">
        <v>44104.587407407409</v>
      </c>
      <c r="E201" t="str">
        <f>VLOOKUP(A201,[1]Content_cleaned!$A$2:$C$1000,3,0)</f>
        <v>GIF</v>
      </c>
      <c r="F201" t="str">
        <f>VLOOKUP(A201,[1]Content_cleaned!$A$2:$D$1000,4,0)</f>
        <v>veganism</v>
      </c>
      <c r="G201">
        <f>VLOOKUP(C201,[2]ReactionTypes_cleaned!$B$2:$D$17,3,0)</f>
        <v>60</v>
      </c>
    </row>
    <row r="202" spans="1:7" x14ac:dyDescent="0.3">
      <c r="A202">
        <v>210</v>
      </c>
      <c r="B202" t="s">
        <v>27</v>
      </c>
      <c r="C202" t="s">
        <v>16</v>
      </c>
      <c r="D202" s="1">
        <v>44031.811724537038</v>
      </c>
      <c r="E202" t="str">
        <f>VLOOKUP(A202,[1]Content_cleaned!$A$2:$C$1000,3,0)</f>
        <v>audio</v>
      </c>
      <c r="F202" t="str">
        <f>VLOOKUP(A202,[1]Content_cleaned!$A$2:$D$1000,4,0)</f>
        <v>Animals</v>
      </c>
      <c r="G202">
        <f>VLOOKUP(C202,[2]ReactionTypes_cleaned!$B$2:$D$17,3,0)</f>
        <v>60</v>
      </c>
    </row>
    <row r="203" spans="1:7" x14ac:dyDescent="0.3">
      <c r="A203">
        <v>211</v>
      </c>
      <c r="B203" t="s">
        <v>27</v>
      </c>
      <c r="C203" t="s">
        <v>5</v>
      </c>
      <c r="D203" s="1">
        <v>44217.297500000001</v>
      </c>
      <c r="E203" t="str">
        <f>VLOOKUP(A203,[1]Content_cleaned!$A$2:$C$1000,3,0)</f>
        <v>video</v>
      </c>
      <c r="F203" t="str">
        <f>VLOOKUP(A203,[1]Content_cleaned!$A$2:$D$1000,4,0)</f>
        <v>fitness</v>
      </c>
      <c r="G203">
        <f>VLOOKUP(C203,[2]ReactionTypes_cleaned!$B$2:$D$17,3,0)</f>
        <v>15</v>
      </c>
    </row>
    <row r="204" spans="1:7" x14ac:dyDescent="0.3">
      <c r="A204">
        <v>212</v>
      </c>
      <c r="B204" t="s">
        <v>27</v>
      </c>
      <c r="C204" t="s">
        <v>5</v>
      </c>
      <c r="D204" s="1">
        <v>44227.575173611112</v>
      </c>
      <c r="E204" t="str">
        <f>VLOOKUP(A204,[1]Content_cleaned!$A$2:$C$1000,3,0)</f>
        <v>GIF</v>
      </c>
      <c r="F204" t="str">
        <f>VLOOKUP(A204,[1]Content_cleaned!$A$2:$D$1000,4,0)</f>
        <v>education</v>
      </c>
      <c r="G204">
        <f>VLOOKUP(C204,[2]ReactionTypes_cleaned!$B$2:$D$17,3,0)</f>
        <v>15</v>
      </c>
    </row>
    <row r="205" spans="1:7" x14ac:dyDescent="0.3">
      <c r="A205">
        <v>213</v>
      </c>
      <c r="B205" t="s">
        <v>27</v>
      </c>
      <c r="C205" t="s">
        <v>9</v>
      </c>
      <c r="D205" s="1">
        <v>44189.142326388886</v>
      </c>
      <c r="E205" t="str">
        <f>VLOOKUP(A205,[1]Content_cleaned!$A$2:$C$1000,3,0)</f>
        <v>photo</v>
      </c>
      <c r="F205" t="str">
        <f>VLOOKUP(A205,[1]Content_cleaned!$A$2:$D$1000,4,0)</f>
        <v>public speaking</v>
      </c>
      <c r="G205">
        <f>VLOOKUP(C205,[2]ReactionTypes_cleaned!$B$2:$D$17,3,0)</f>
        <v>5</v>
      </c>
    </row>
    <row r="206" spans="1:7" x14ac:dyDescent="0.3">
      <c r="A206">
        <v>214</v>
      </c>
      <c r="B206" t="s">
        <v>27</v>
      </c>
      <c r="C206" t="s">
        <v>3</v>
      </c>
      <c r="D206" s="1">
        <v>44343.072476851848</v>
      </c>
      <c r="E206" t="str">
        <f>VLOOKUP(A206,[1]Content_cleaned!$A$2:$C$1000,3,0)</f>
        <v>GIF</v>
      </c>
      <c r="F206" t="str">
        <f>VLOOKUP(A206,[1]Content_cleaned!$A$2:$D$1000,4,0)</f>
        <v>cooking</v>
      </c>
      <c r="G206">
        <f>VLOOKUP(C206,[2]ReactionTypes_cleaned!$B$2:$D$17,3,0)</f>
        <v>0</v>
      </c>
    </row>
    <row r="207" spans="1:7" x14ac:dyDescent="0.3">
      <c r="A207">
        <v>215</v>
      </c>
      <c r="B207" t="s">
        <v>27</v>
      </c>
      <c r="C207" t="s">
        <v>3</v>
      </c>
      <c r="D207" s="1">
        <v>44240.17690972222</v>
      </c>
      <c r="E207" t="str">
        <f>VLOOKUP(A207,[1]Content_cleaned!$A$2:$C$1000,3,0)</f>
        <v>audio</v>
      </c>
      <c r="F207" t="str">
        <f>VLOOKUP(A207,[1]Content_cleaned!$A$2:$D$1000,4,0)</f>
        <v>soccer</v>
      </c>
      <c r="G207">
        <f>VLOOKUP(C207,[2]ReactionTypes_cleaned!$B$2:$D$17,3,0)</f>
        <v>0</v>
      </c>
    </row>
    <row r="208" spans="1:7" x14ac:dyDescent="0.3">
      <c r="A208">
        <v>216</v>
      </c>
      <c r="B208" t="s">
        <v>27</v>
      </c>
      <c r="C208" t="s">
        <v>20</v>
      </c>
      <c r="D208" s="1">
        <v>44026.192337962966</v>
      </c>
      <c r="E208" t="str">
        <f>VLOOKUP(A208,[1]Content_cleaned!$A$2:$C$1000,3,0)</f>
        <v>GIF</v>
      </c>
      <c r="F208" t="str">
        <f>VLOOKUP(A208,[1]Content_cleaned!$A$2:$D$1000,4,0)</f>
        <v>food</v>
      </c>
      <c r="G208">
        <f>VLOOKUP(C208,[2]ReactionTypes_cleaned!$B$2:$D$17,3,0)</f>
        <v>72</v>
      </c>
    </row>
    <row r="209" spans="1:7" x14ac:dyDescent="0.3">
      <c r="A209">
        <v>217</v>
      </c>
      <c r="B209" t="s">
        <v>27</v>
      </c>
      <c r="C209" t="s">
        <v>4</v>
      </c>
      <c r="D209" s="1">
        <v>44027.668946759259</v>
      </c>
      <c r="E209" t="str">
        <f>VLOOKUP(A209,[1]Content_cleaned!$A$2:$C$1000,3,0)</f>
        <v>video</v>
      </c>
      <c r="F209" t="str">
        <f>VLOOKUP(A209,[1]Content_cleaned!$A$2:$D$1000,4,0)</f>
        <v>tennis</v>
      </c>
      <c r="G209">
        <f>VLOOKUP(C209,[2]ReactionTypes_cleaned!$B$2:$D$17,3,0)</f>
        <v>10</v>
      </c>
    </row>
    <row r="210" spans="1:7" x14ac:dyDescent="0.3">
      <c r="A210">
        <v>218</v>
      </c>
      <c r="B210" t="s">
        <v>27</v>
      </c>
      <c r="C210" t="s">
        <v>15</v>
      </c>
      <c r="D210" s="1">
        <v>44112.724756944444</v>
      </c>
      <c r="E210" t="str">
        <f>VLOOKUP(A210,[1]Content_cleaned!$A$2:$C$1000,3,0)</f>
        <v>audio</v>
      </c>
      <c r="F210" t="str">
        <f>VLOOKUP(A210,[1]Content_cleaned!$A$2:$D$1000,4,0)</f>
        <v>animals</v>
      </c>
      <c r="G210">
        <f>VLOOKUP(C210,[2]ReactionTypes_cleaned!$B$2:$D$17,3,0)</f>
        <v>50</v>
      </c>
    </row>
    <row r="211" spans="1:7" x14ac:dyDescent="0.3">
      <c r="A211">
        <v>219</v>
      </c>
      <c r="B211" t="s">
        <v>27</v>
      </c>
      <c r="C211" t="s">
        <v>16</v>
      </c>
      <c r="D211" s="1">
        <v>44147.997210648151</v>
      </c>
      <c r="E211" t="str">
        <f>VLOOKUP(A211,[1]Content_cleaned!$A$2:$C$1000,3,0)</f>
        <v>video</v>
      </c>
      <c r="F211" t="str">
        <f>VLOOKUP(A211,[1]Content_cleaned!$A$2:$D$1000,4,0)</f>
        <v>dogs</v>
      </c>
      <c r="G211">
        <f>VLOOKUP(C211,[2]ReactionTypes_cleaned!$B$2:$D$17,3,0)</f>
        <v>60</v>
      </c>
    </row>
    <row r="212" spans="1:7" x14ac:dyDescent="0.3">
      <c r="A212">
        <v>220</v>
      </c>
      <c r="B212" t="s">
        <v>27</v>
      </c>
      <c r="C212" t="s">
        <v>17</v>
      </c>
      <c r="D212" s="1">
        <v>44248.209363425929</v>
      </c>
      <c r="E212" t="str">
        <f>VLOOKUP(A212,[1]Content_cleaned!$A$2:$C$1000,3,0)</f>
        <v>photo</v>
      </c>
      <c r="F212" t="str">
        <f>VLOOKUP(A212,[1]Content_cleaned!$A$2:$D$1000,4,0)</f>
        <v>education</v>
      </c>
      <c r="G212">
        <f>VLOOKUP(C212,[2]ReactionTypes_cleaned!$B$2:$D$17,3,0)</f>
        <v>70</v>
      </c>
    </row>
    <row r="213" spans="1:7" x14ac:dyDescent="0.3">
      <c r="A213">
        <v>221</v>
      </c>
      <c r="B213" t="s">
        <v>27</v>
      </c>
      <c r="C213" t="s">
        <v>13</v>
      </c>
      <c r="D213" s="1">
        <v>44021.373657407406</v>
      </c>
      <c r="E213" t="str">
        <f>VLOOKUP(A213,[1]Content_cleaned!$A$2:$C$1000,3,0)</f>
        <v>video</v>
      </c>
      <c r="F213" t="str">
        <f>VLOOKUP(A213,[1]Content_cleaned!$A$2:$D$1000,4,0)</f>
        <v>fitness</v>
      </c>
      <c r="G213">
        <f>VLOOKUP(C213,[2]ReactionTypes_cleaned!$B$2:$D$17,3,0)</f>
        <v>45</v>
      </c>
    </row>
    <row r="214" spans="1:7" x14ac:dyDescent="0.3">
      <c r="A214">
        <v>222</v>
      </c>
      <c r="B214" t="s">
        <v>27</v>
      </c>
      <c r="C214" t="s">
        <v>20</v>
      </c>
      <c r="D214" s="1">
        <v>44008.989699074074</v>
      </c>
      <c r="E214" t="str">
        <f>VLOOKUP(A214,[1]Content_cleaned!$A$2:$C$1000,3,0)</f>
        <v>audio</v>
      </c>
      <c r="F214" t="str">
        <f>VLOOKUP(A214,[1]Content_cleaned!$A$2:$D$1000,4,0)</f>
        <v>healthy eating</v>
      </c>
      <c r="G214">
        <f>VLOOKUP(C214,[2]ReactionTypes_cleaned!$B$2:$D$17,3,0)</f>
        <v>72</v>
      </c>
    </row>
    <row r="215" spans="1:7" x14ac:dyDescent="0.3">
      <c r="A215">
        <v>223</v>
      </c>
      <c r="B215" t="s">
        <v>27</v>
      </c>
      <c r="C215" t="s">
        <v>14</v>
      </c>
      <c r="D215" s="1">
        <v>44155.5546875</v>
      </c>
      <c r="E215" t="str">
        <f>VLOOKUP(A215,[1]Content_cleaned!$A$2:$C$1000,3,0)</f>
        <v>audio</v>
      </c>
      <c r="F215" t="str">
        <f>VLOOKUP(A215,[1]Content_cleaned!$A$2:$D$1000,4,0)</f>
        <v>culture</v>
      </c>
      <c r="G215">
        <f>VLOOKUP(C215,[2]ReactionTypes_cleaned!$B$2:$D$17,3,0)</f>
        <v>12</v>
      </c>
    </row>
    <row r="216" spans="1:7" x14ac:dyDescent="0.3">
      <c r="A216">
        <v>224</v>
      </c>
      <c r="B216" t="s">
        <v>27</v>
      </c>
      <c r="C216" t="s">
        <v>15</v>
      </c>
      <c r="D216" s="1">
        <v>44345.899270833332</v>
      </c>
      <c r="E216" t="str">
        <f>VLOOKUP(A216,[1]Content_cleaned!$A$2:$C$1000,3,0)</f>
        <v>GIF</v>
      </c>
      <c r="F216" t="str">
        <f>VLOOKUP(A216,[1]Content_cleaned!$A$2:$D$1000,4,0)</f>
        <v>fitness</v>
      </c>
      <c r="G216">
        <f>VLOOKUP(C216,[2]ReactionTypes_cleaned!$B$2:$D$17,3,0)</f>
        <v>50</v>
      </c>
    </row>
    <row r="217" spans="1:7" x14ac:dyDescent="0.3">
      <c r="A217">
        <v>225</v>
      </c>
      <c r="B217" t="s">
        <v>27</v>
      </c>
      <c r="C217" t="s">
        <v>11</v>
      </c>
      <c r="D217" s="1">
        <v>44249.117060185185</v>
      </c>
      <c r="E217" t="str">
        <f>VLOOKUP(A217,[1]Content_cleaned!$A$2:$C$1000,3,0)</f>
        <v>GIF</v>
      </c>
      <c r="F217" t="str">
        <f>VLOOKUP(A217,[1]Content_cleaned!$A$2:$D$1000,4,0)</f>
        <v>technology</v>
      </c>
      <c r="G217">
        <f>VLOOKUP(C217,[2]ReactionTypes_cleaned!$B$2:$D$17,3,0)</f>
        <v>20</v>
      </c>
    </row>
    <row r="218" spans="1:7" x14ac:dyDescent="0.3">
      <c r="A218">
        <v>226</v>
      </c>
      <c r="B218" t="s">
        <v>27</v>
      </c>
      <c r="C218" t="s">
        <v>5</v>
      </c>
      <c r="D218" s="1">
        <v>44203.777581018519</v>
      </c>
      <c r="E218" t="str">
        <f>VLOOKUP(A218,[1]Content_cleaned!$A$2:$C$1000,3,0)</f>
        <v>video</v>
      </c>
      <c r="F218" t="str">
        <f>VLOOKUP(A218,[1]Content_cleaned!$A$2:$D$1000,4,0)</f>
        <v>healthy eating</v>
      </c>
      <c r="G218">
        <f>VLOOKUP(C218,[2]ReactionTypes_cleaned!$B$2:$D$17,3,0)</f>
        <v>15</v>
      </c>
    </row>
    <row r="219" spans="1:7" x14ac:dyDescent="0.3">
      <c r="A219">
        <v>227</v>
      </c>
      <c r="B219" t="s">
        <v>27</v>
      </c>
      <c r="C219" t="s">
        <v>20</v>
      </c>
      <c r="D219" s="1">
        <v>44105.632118055553</v>
      </c>
      <c r="E219" t="str">
        <f>VLOOKUP(A219,[1]Content_cleaned!$A$2:$C$1000,3,0)</f>
        <v>photo</v>
      </c>
      <c r="F219" t="str">
        <f>VLOOKUP(A219,[1]Content_cleaned!$A$2:$D$1000,4,0)</f>
        <v>travel</v>
      </c>
      <c r="G219">
        <f>VLOOKUP(C219,[2]ReactionTypes_cleaned!$B$2:$D$17,3,0)</f>
        <v>72</v>
      </c>
    </row>
    <row r="220" spans="1:7" x14ac:dyDescent="0.3">
      <c r="A220">
        <v>228</v>
      </c>
      <c r="B220" t="s">
        <v>27</v>
      </c>
      <c r="C220" t="s">
        <v>9</v>
      </c>
      <c r="D220" s="1">
        <v>44156.350266203706</v>
      </c>
      <c r="E220" t="str">
        <f>VLOOKUP(A220,[1]Content_cleaned!$A$2:$C$1000,3,0)</f>
        <v>photo</v>
      </c>
      <c r="F220" t="str">
        <f>VLOOKUP(A220,[1]Content_cleaned!$A$2:$D$1000,4,0)</f>
        <v>fitness</v>
      </c>
      <c r="G220">
        <f>VLOOKUP(C220,[2]ReactionTypes_cleaned!$B$2:$D$17,3,0)</f>
        <v>5</v>
      </c>
    </row>
    <row r="221" spans="1:7" x14ac:dyDescent="0.3">
      <c r="A221">
        <v>229</v>
      </c>
      <c r="B221" t="s">
        <v>27</v>
      </c>
      <c r="C221" t="s">
        <v>5</v>
      </c>
      <c r="D221" s="1">
        <v>44301.577060185184</v>
      </c>
      <c r="E221" t="str">
        <f>VLOOKUP(A221,[1]Content_cleaned!$A$2:$C$1000,3,0)</f>
        <v>audio</v>
      </c>
      <c r="F221" t="str">
        <f>VLOOKUP(A221,[1]Content_cleaned!$A$2:$D$1000,4,0)</f>
        <v>studying</v>
      </c>
      <c r="G221">
        <f>VLOOKUP(C221,[2]ReactionTypes_cleaned!$B$2:$D$17,3,0)</f>
        <v>15</v>
      </c>
    </row>
    <row r="222" spans="1:7" x14ac:dyDescent="0.3">
      <c r="A222">
        <v>230</v>
      </c>
      <c r="B222" t="s">
        <v>27</v>
      </c>
      <c r="C222" t="s">
        <v>10</v>
      </c>
      <c r="D222" s="1">
        <v>44012.051539351851</v>
      </c>
      <c r="E222" t="str">
        <f>VLOOKUP(A222,[1]Content_cleaned!$A$2:$C$1000,3,0)</f>
        <v>video</v>
      </c>
      <c r="F222" t="str">
        <f>VLOOKUP(A222,[1]Content_cleaned!$A$2:$D$1000,4,0)</f>
        <v>healthy eating</v>
      </c>
      <c r="G222">
        <f>VLOOKUP(C222,[2]ReactionTypes_cleaned!$B$2:$D$17,3,0)</f>
        <v>65</v>
      </c>
    </row>
    <row r="223" spans="1:7" x14ac:dyDescent="0.3">
      <c r="A223">
        <v>231</v>
      </c>
      <c r="B223" t="s">
        <v>27</v>
      </c>
      <c r="C223" t="s">
        <v>17</v>
      </c>
      <c r="D223" s="1">
        <v>44166.629386574074</v>
      </c>
      <c r="E223" t="str">
        <f>VLOOKUP(A223,[1]Content_cleaned!$A$2:$C$1000,3,0)</f>
        <v>GIF</v>
      </c>
      <c r="F223" t="str">
        <f>VLOOKUP(A223,[1]Content_cleaned!$A$2:$D$1000,4,0)</f>
        <v>fitness</v>
      </c>
      <c r="G223">
        <f>VLOOKUP(C223,[2]ReactionTypes_cleaned!$B$2:$D$17,3,0)</f>
        <v>70</v>
      </c>
    </row>
    <row r="224" spans="1:7" x14ac:dyDescent="0.3">
      <c r="A224">
        <v>232</v>
      </c>
      <c r="B224" t="s">
        <v>27</v>
      </c>
      <c r="C224" t="s">
        <v>5</v>
      </c>
      <c r="D224" s="1">
        <v>44142.033032407409</v>
      </c>
      <c r="E224" t="str">
        <f>VLOOKUP(A224,[1]Content_cleaned!$A$2:$C$1000,3,0)</f>
        <v>GIF</v>
      </c>
      <c r="F224" t="str">
        <f>VLOOKUP(A224,[1]Content_cleaned!$A$2:$D$1000,4,0)</f>
        <v>healthy eating</v>
      </c>
      <c r="G224">
        <f>VLOOKUP(C224,[2]ReactionTypes_cleaned!$B$2:$D$17,3,0)</f>
        <v>15</v>
      </c>
    </row>
    <row r="225" spans="1:7" x14ac:dyDescent="0.3">
      <c r="A225">
        <v>234</v>
      </c>
      <c r="B225" t="s">
        <v>28</v>
      </c>
      <c r="C225" t="s">
        <v>12</v>
      </c>
      <c r="D225" s="1">
        <v>44012.547719907408</v>
      </c>
      <c r="E225" t="str">
        <f>VLOOKUP(A225,[1]Content_cleaned!$A$2:$C$1000,3,0)</f>
        <v>video</v>
      </c>
      <c r="F225" t="str">
        <f>VLOOKUP(A225,[1]Content_cleaned!$A$2:$D$1000,4,0)</f>
        <v>cooking</v>
      </c>
      <c r="G225">
        <f>VLOOKUP(C225,[2]ReactionTypes_cleaned!$B$2:$D$17,3,0)</f>
        <v>75</v>
      </c>
    </row>
    <row r="226" spans="1:7" x14ac:dyDescent="0.3">
      <c r="A226">
        <v>235</v>
      </c>
      <c r="B226" t="s">
        <v>28</v>
      </c>
      <c r="C226" t="s">
        <v>16</v>
      </c>
      <c r="D226" s="1">
        <v>44047.131597222222</v>
      </c>
      <c r="E226" t="str">
        <f>VLOOKUP(A226,[1]Content_cleaned!$A$2:$C$1000,3,0)</f>
        <v>audio</v>
      </c>
      <c r="F226" t="str">
        <f>VLOOKUP(A226,[1]Content_cleaned!$A$2:$D$1000,4,0)</f>
        <v>fitness</v>
      </c>
      <c r="G226">
        <f>VLOOKUP(C226,[2]ReactionTypes_cleaned!$B$2:$D$17,3,0)</f>
        <v>60</v>
      </c>
    </row>
    <row r="227" spans="1:7" x14ac:dyDescent="0.3">
      <c r="A227">
        <v>236</v>
      </c>
      <c r="B227" t="s">
        <v>28</v>
      </c>
      <c r="C227" t="s">
        <v>13</v>
      </c>
      <c r="D227" s="1">
        <v>44040.292604166665</v>
      </c>
      <c r="E227" t="str">
        <f>VLOOKUP(A227,[1]Content_cleaned!$A$2:$C$1000,3,0)</f>
        <v>GIF</v>
      </c>
      <c r="F227" t="str">
        <f>VLOOKUP(A227,[1]Content_cleaned!$A$2:$D$1000,4,0)</f>
        <v>fitness</v>
      </c>
      <c r="G227">
        <f>VLOOKUP(C227,[2]ReactionTypes_cleaned!$B$2:$D$17,3,0)</f>
        <v>45</v>
      </c>
    </row>
    <row r="228" spans="1:7" x14ac:dyDescent="0.3">
      <c r="A228">
        <v>237</v>
      </c>
      <c r="B228" t="s">
        <v>28</v>
      </c>
      <c r="C228" t="s">
        <v>12</v>
      </c>
      <c r="D228" s="1">
        <v>44129.110659722224</v>
      </c>
      <c r="E228" t="str">
        <f>VLOOKUP(A228,[1]Content_cleaned!$A$2:$C$1000,3,0)</f>
        <v>audio</v>
      </c>
      <c r="F228" t="str">
        <f>VLOOKUP(A228,[1]Content_cleaned!$A$2:$D$1000,4,0)</f>
        <v>veganism</v>
      </c>
      <c r="G228">
        <f>VLOOKUP(C228,[2]ReactionTypes_cleaned!$B$2:$D$17,3,0)</f>
        <v>75</v>
      </c>
    </row>
    <row r="229" spans="1:7" x14ac:dyDescent="0.3">
      <c r="A229">
        <v>238</v>
      </c>
      <c r="B229" t="s">
        <v>28</v>
      </c>
      <c r="C229" t="s">
        <v>14</v>
      </c>
      <c r="D229" s="1">
        <v>44017.151307870372</v>
      </c>
      <c r="E229" t="str">
        <f>VLOOKUP(A229,[1]Content_cleaned!$A$2:$C$1000,3,0)</f>
        <v>audio</v>
      </c>
      <c r="F229" t="str">
        <f>VLOOKUP(A229,[1]Content_cleaned!$A$2:$D$1000,4,0)</f>
        <v>culture</v>
      </c>
      <c r="G229">
        <f>VLOOKUP(C229,[2]ReactionTypes_cleaned!$B$2:$D$17,3,0)</f>
        <v>12</v>
      </c>
    </row>
    <row r="230" spans="1:7" x14ac:dyDescent="0.3">
      <c r="A230">
        <v>239</v>
      </c>
      <c r="B230" t="s">
        <v>28</v>
      </c>
      <c r="C230" t="s">
        <v>8</v>
      </c>
      <c r="D230" s="1">
        <v>44314.636261574073</v>
      </c>
      <c r="E230" t="str">
        <f>VLOOKUP(A230,[1]Content_cleaned!$A$2:$C$1000,3,0)</f>
        <v>audio</v>
      </c>
      <c r="F230" t="str">
        <f>VLOOKUP(A230,[1]Content_cleaned!$A$2:$D$1000,4,0)</f>
        <v>healthy eating</v>
      </c>
      <c r="G230">
        <f>VLOOKUP(C230,[2]ReactionTypes_cleaned!$B$2:$D$17,3,0)</f>
        <v>70</v>
      </c>
    </row>
    <row r="231" spans="1:7" x14ac:dyDescent="0.3">
      <c r="A231">
        <v>240</v>
      </c>
      <c r="B231" t="s">
        <v>28</v>
      </c>
      <c r="C231" t="s">
        <v>11</v>
      </c>
      <c r="D231" s="1">
        <v>44227.037615740737</v>
      </c>
      <c r="E231" t="str">
        <f>VLOOKUP(A231,[1]Content_cleaned!$A$2:$C$1000,3,0)</f>
        <v>photo</v>
      </c>
      <c r="F231" t="str">
        <f>VLOOKUP(A231,[1]Content_cleaned!$A$2:$D$1000,4,0)</f>
        <v>technology</v>
      </c>
      <c r="G231">
        <f>VLOOKUP(C231,[2]ReactionTypes_cleaned!$B$2:$D$17,3,0)</f>
        <v>20</v>
      </c>
    </row>
    <row r="232" spans="1:7" x14ac:dyDescent="0.3">
      <c r="A232">
        <v>241</v>
      </c>
      <c r="B232" t="s">
        <v>28</v>
      </c>
      <c r="C232" t="s">
        <v>20</v>
      </c>
      <c r="D232" s="1">
        <v>44072.484618055554</v>
      </c>
      <c r="E232" t="str">
        <f>VLOOKUP(A232,[1]Content_cleaned!$A$2:$C$1000,3,0)</f>
        <v>GIF</v>
      </c>
      <c r="F232" t="str">
        <f>VLOOKUP(A232,[1]Content_cleaned!$A$2:$D$1000,4,0)</f>
        <v>food</v>
      </c>
      <c r="G232">
        <f>VLOOKUP(C232,[2]ReactionTypes_cleaned!$B$2:$D$17,3,0)</f>
        <v>72</v>
      </c>
    </row>
    <row r="233" spans="1:7" x14ac:dyDescent="0.3">
      <c r="A233">
        <v>242</v>
      </c>
      <c r="B233" t="s">
        <v>28</v>
      </c>
      <c r="C233" t="s">
        <v>13</v>
      </c>
      <c r="D233" s="1">
        <v>44119.506840277776</v>
      </c>
      <c r="E233" t="str">
        <f>VLOOKUP(A233,[1]Content_cleaned!$A$2:$C$1000,3,0)</f>
        <v>GIF</v>
      </c>
      <c r="F233" t="str">
        <f>VLOOKUP(A233,[1]Content_cleaned!$A$2:$D$1000,4,0)</f>
        <v>technology</v>
      </c>
      <c r="G233">
        <f>VLOOKUP(C233,[2]ReactionTypes_cleaned!$B$2:$D$17,3,0)</f>
        <v>45</v>
      </c>
    </row>
    <row r="234" spans="1:7" x14ac:dyDescent="0.3">
      <c r="A234">
        <v>243</v>
      </c>
      <c r="B234" t="s">
        <v>28</v>
      </c>
      <c r="C234" t="s">
        <v>10</v>
      </c>
      <c r="D234" s="1">
        <v>44045.889374999999</v>
      </c>
      <c r="E234" t="str">
        <f>VLOOKUP(A234,[1]Content_cleaned!$A$2:$C$1000,3,0)</f>
        <v>photo</v>
      </c>
      <c r="F234" t="str">
        <f>VLOOKUP(A234,[1]Content_cleaned!$A$2:$D$1000,4,0)</f>
        <v>travel</v>
      </c>
      <c r="G234">
        <f>VLOOKUP(C234,[2]ReactionTypes_cleaned!$B$2:$D$17,3,0)</f>
        <v>65</v>
      </c>
    </row>
    <row r="235" spans="1:7" x14ac:dyDescent="0.3">
      <c r="A235">
        <v>244</v>
      </c>
      <c r="B235" t="s">
        <v>28</v>
      </c>
      <c r="C235" t="s">
        <v>5</v>
      </c>
      <c r="D235" s="1">
        <v>44135.907060185185</v>
      </c>
      <c r="E235" t="str">
        <f>VLOOKUP(A235,[1]Content_cleaned!$A$2:$C$1000,3,0)</f>
        <v>audio</v>
      </c>
      <c r="F235" t="str">
        <f>VLOOKUP(A235,[1]Content_cleaned!$A$2:$D$1000,4,0)</f>
        <v>education</v>
      </c>
      <c r="G235">
        <f>VLOOKUP(C235,[2]ReactionTypes_cleaned!$B$2:$D$17,3,0)</f>
        <v>15</v>
      </c>
    </row>
    <row r="236" spans="1:7" x14ac:dyDescent="0.3">
      <c r="A236">
        <v>245</v>
      </c>
      <c r="B236" t="s">
        <v>28</v>
      </c>
      <c r="C236" t="s">
        <v>16</v>
      </c>
      <c r="D236" s="1">
        <v>44116.40283564815</v>
      </c>
      <c r="E236" t="str">
        <f>VLOOKUP(A236,[1]Content_cleaned!$A$2:$C$1000,3,0)</f>
        <v>photo</v>
      </c>
      <c r="F236" t="str">
        <f>VLOOKUP(A236,[1]Content_cleaned!$A$2:$D$1000,4,0)</f>
        <v>Education</v>
      </c>
      <c r="G236">
        <f>VLOOKUP(C236,[2]ReactionTypes_cleaned!$B$2:$D$17,3,0)</f>
        <v>60</v>
      </c>
    </row>
    <row r="237" spans="1:7" x14ac:dyDescent="0.3">
      <c r="A237">
        <v>246</v>
      </c>
      <c r="B237" t="s">
        <v>28</v>
      </c>
      <c r="C237" t="s">
        <v>17</v>
      </c>
      <c r="D237" s="1">
        <v>44177.515555555554</v>
      </c>
      <c r="E237" t="str">
        <f>VLOOKUP(A237,[1]Content_cleaned!$A$2:$C$1000,3,0)</f>
        <v>video</v>
      </c>
      <c r="F237" t="str">
        <f>VLOOKUP(A237,[1]Content_cleaned!$A$2:$D$1000,4,0)</f>
        <v>public speaking</v>
      </c>
      <c r="G237">
        <f>VLOOKUP(C237,[2]ReactionTypes_cleaned!$B$2:$D$17,3,0)</f>
        <v>70</v>
      </c>
    </row>
    <row r="238" spans="1:7" x14ac:dyDescent="0.3">
      <c r="A238">
        <v>247</v>
      </c>
      <c r="B238" t="s">
        <v>28</v>
      </c>
      <c r="C238" t="s">
        <v>15</v>
      </c>
      <c r="D238" s="1">
        <v>44205.692384259259</v>
      </c>
      <c r="E238" t="str">
        <f>VLOOKUP(A238,[1]Content_cleaned!$A$2:$C$1000,3,0)</f>
        <v>video</v>
      </c>
      <c r="F238" t="str">
        <f>VLOOKUP(A238,[1]Content_cleaned!$A$2:$D$1000,4,0)</f>
        <v>soccer</v>
      </c>
      <c r="G238">
        <f>VLOOKUP(C238,[2]ReactionTypes_cleaned!$B$2:$D$17,3,0)</f>
        <v>50</v>
      </c>
    </row>
    <row r="239" spans="1:7" x14ac:dyDescent="0.3">
      <c r="A239">
        <v>248</v>
      </c>
      <c r="B239" t="s">
        <v>28</v>
      </c>
      <c r="C239" t="s">
        <v>9</v>
      </c>
      <c r="D239" s="1">
        <v>44066.194212962961</v>
      </c>
      <c r="E239" t="str">
        <f>VLOOKUP(A239,[1]Content_cleaned!$A$2:$C$1000,3,0)</f>
        <v>photo</v>
      </c>
      <c r="F239" t="str">
        <f>VLOOKUP(A239,[1]Content_cleaned!$A$2:$D$1000,4,0)</f>
        <v>travel</v>
      </c>
      <c r="G239">
        <f>VLOOKUP(C239,[2]ReactionTypes_cleaned!$B$2:$D$17,3,0)</f>
        <v>5</v>
      </c>
    </row>
    <row r="240" spans="1:7" x14ac:dyDescent="0.3">
      <c r="A240">
        <v>249</v>
      </c>
      <c r="B240" t="s">
        <v>28</v>
      </c>
      <c r="C240" t="s">
        <v>10</v>
      </c>
      <c r="D240" s="1">
        <v>44187.181030092594</v>
      </c>
      <c r="E240" t="str">
        <f>VLOOKUP(A240,[1]Content_cleaned!$A$2:$C$1000,3,0)</f>
        <v>video</v>
      </c>
      <c r="F240" t="str">
        <f>VLOOKUP(A240,[1]Content_cleaned!$A$2:$D$1000,4,0)</f>
        <v>fitness</v>
      </c>
      <c r="G240">
        <f>VLOOKUP(C240,[2]ReactionTypes_cleaned!$B$2:$D$17,3,0)</f>
        <v>65</v>
      </c>
    </row>
    <row r="241" spans="1:7" x14ac:dyDescent="0.3">
      <c r="A241">
        <v>250</v>
      </c>
      <c r="B241" t="s">
        <v>28</v>
      </c>
      <c r="C241" t="s">
        <v>3</v>
      </c>
      <c r="D241" s="1">
        <v>44142.367962962962</v>
      </c>
      <c r="E241" t="str">
        <f>VLOOKUP(A241,[1]Content_cleaned!$A$2:$C$1000,3,0)</f>
        <v>video</v>
      </c>
      <c r="F241" t="str">
        <f>VLOOKUP(A241,[1]Content_cleaned!$A$2:$D$1000,4,0)</f>
        <v>dogs</v>
      </c>
      <c r="G241">
        <f>VLOOKUP(C241,[2]ReactionTypes_cleaned!$B$2:$D$17,3,0)</f>
        <v>0</v>
      </c>
    </row>
    <row r="242" spans="1:7" x14ac:dyDescent="0.3">
      <c r="A242">
        <v>251</v>
      </c>
      <c r="B242" t="s">
        <v>28</v>
      </c>
      <c r="C242" t="s">
        <v>20</v>
      </c>
      <c r="D242" s="1">
        <v>44303.94803240741</v>
      </c>
      <c r="E242" t="str">
        <f>VLOOKUP(A242,[1]Content_cleaned!$A$2:$C$1000,3,0)</f>
        <v>photo</v>
      </c>
      <c r="F242" t="str">
        <f>VLOOKUP(A242,[1]Content_cleaned!$A$2:$D$1000,4,0)</f>
        <v>veganism</v>
      </c>
      <c r="G242">
        <f>VLOOKUP(C242,[2]ReactionTypes_cleaned!$B$2:$D$17,3,0)</f>
        <v>72</v>
      </c>
    </row>
    <row r="243" spans="1:7" x14ac:dyDescent="0.3">
      <c r="A243">
        <v>252</v>
      </c>
      <c r="B243" t="s">
        <v>28</v>
      </c>
      <c r="C243" t="s">
        <v>5</v>
      </c>
      <c r="D243" s="1">
        <v>44307.014675925922</v>
      </c>
      <c r="E243" t="str">
        <f>VLOOKUP(A243,[1]Content_cleaned!$A$2:$C$1000,3,0)</f>
        <v>video</v>
      </c>
      <c r="F243" t="str">
        <f>VLOOKUP(A243,[1]Content_cleaned!$A$2:$D$1000,4,0)</f>
        <v>studying</v>
      </c>
      <c r="G243">
        <f>VLOOKUP(C243,[2]ReactionTypes_cleaned!$B$2:$D$17,3,0)</f>
        <v>15</v>
      </c>
    </row>
    <row r="244" spans="1:7" x14ac:dyDescent="0.3">
      <c r="A244">
        <v>253</v>
      </c>
      <c r="B244" t="s">
        <v>28</v>
      </c>
      <c r="C244" t="s">
        <v>13</v>
      </c>
      <c r="D244" s="1">
        <v>44031.43959490741</v>
      </c>
      <c r="E244" t="str">
        <f>VLOOKUP(A244,[1]Content_cleaned!$A$2:$C$1000,3,0)</f>
        <v>GIF</v>
      </c>
      <c r="F244" t="str">
        <f>VLOOKUP(A244,[1]Content_cleaned!$A$2:$D$1000,4,0)</f>
        <v>veganism</v>
      </c>
      <c r="G244">
        <f>VLOOKUP(C244,[2]ReactionTypes_cleaned!$B$2:$D$17,3,0)</f>
        <v>45</v>
      </c>
    </row>
    <row r="245" spans="1:7" x14ac:dyDescent="0.3">
      <c r="A245">
        <v>254</v>
      </c>
      <c r="B245" t="s">
        <v>28</v>
      </c>
      <c r="C245" t="s">
        <v>13</v>
      </c>
      <c r="D245" s="1">
        <v>44018.089398148149</v>
      </c>
      <c r="E245" t="str">
        <f>VLOOKUP(A245,[1]Content_cleaned!$A$2:$C$1000,3,0)</f>
        <v>photo</v>
      </c>
      <c r="F245" t="str">
        <f>VLOOKUP(A245,[1]Content_cleaned!$A$2:$D$1000,4,0)</f>
        <v>education</v>
      </c>
      <c r="G245">
        <f>VLOOKUP(C245,[2]ReactionTypes_cleaned!$B$2:$D$17,3,0)</f>
        <v>45</v>
      </c>
    </row>
    <row r="246" spans="1:7" x14ac:dyDescent="0.3">
      <c r="A246">
        <v>255</v>
      </c>
      <c r="B246" t="s">
        <v>28</v>
      </c>
      <c r="C246" t="s">
        <v>10</v>
      </c>
      <c r="D246" s="1">
        <v>44281.237962962965</v>
      </c>
      <c r="E246" t="str">
        <f>VLOOKUP(A246,[1]Content_cleaned!$A$2:$C$1000,3,0)</f>
        <v>video</v>
      </c>
      <c r="F246" t="str">
        <f>VLOOKUP(A246,[1]Content_cleaned!$A$2:$D$1000,4,0)</f>
        <v>public speaking</v>
      </c>
      <c r="G246">
        <f>VLOOKUP(C246,[2]ReactionTypes_cleaned!$B$2:$D$17,3,0)</f>
        <v>65</v>
      </c>
    </row>
    <row r="247" spans="1:7" x14ac:dyDescent="0.3">
      <c r="A247">
        <v>258</v>
      </c>
      <c r="B247" t="s">
        <v>29</v>
      </c>
      <c r="C247" t="s">
        <v>8</v>
      </c>
      <c r="D247" s="1">
        <v>44087.475532407407</v>
      </c>
      <c r="E247" t="str">
        <f>VLOOKUP(A247,[1]Content_cleaned!$A$2:$C$1000,3,0)</f>
        <v>GIF</v>
      </c>
      <c r="F247" t="str">
        <f>VLOOKUP(A247,[1]Content_cleaned!$A$2:$D$1000,4,0)</f>
        <v>studying</v>
      </c>
      <c r="G247">
        <f>VLOOKUP(C247,[2]ReactionTypes_cleaned!$B$2:$D$17,3,0)</f>
        <v>70</v>
      </c>
    </row>
    <row r="248" spans="1:7" x14ac:dyDescent="0.3">
      <c r="A248">
        <v>259</v>
      </c>
      <c r="B248" t="s">
        <v>29</v>
      </c>
      <c r="C248" t="s">
        <v>14</v>
      </c>
      <c r="D248" s="1">
        <v>44224.87976851852</v>
      </c>
      <c r="E248" t="str">
        <f>VLOOKUP(A248,[1]Content_cleaned!$A$2:$C$1000,3,0)</f>
        <v>video</v>
      </c>
      <c r="F248" t="str">
        <f>VLOOKUP(A248,[1]Content_cleaned!$A$2:$D$1000,4,0)</f>
        <v>travel</v>
      </c>
      <c r="G248">
        <f>VLOOKUP(C248,[2]ReactionTypes_cleaned!$B$2:$D$17,3,0)</f>
        <v>12</v>
      </c>
    </row>
    <row r="249" spans="1:7" x14ac:dyDescent="0.3">
      <c r="A249">
        <v>260</v>
      </c>
      <c r="B249" t="s">
        <v>29</v>
      </c>
      <c r="C249" t="s">
        <v>11</v>
      </c>
      <c r="D249" s="1">
        <v>44216.052673611113</v>
      </c>
      <c r="E249" t="str">
        <f>VLOOKUP(A249,[1]Content_cleaned!$A$2:$C$1000,3,0)</f>
        <v>GIF</v>
      </c>
      <c r="F249" t="str">
        <f>VLOOKUP(A249,[1]Content_cleaned!$A$2:$D$1000,4,0)</f>
        <v>dogs</v>
      </c>
      <c r="G249">
        <f>VLOOKUP(C249,[2]ReactionTypes_cleaned!$B$2:$D$17,3,0)</f>
        <v>20</v>
      </c>
    </row>
    <row r="250" spans="1:7" x14ac:dyDescent="0.3">
      <c r="A250">
        <v>261</v>
      </c>
      <c r="B250" t="s">
        <v>29</v>
      </c>
      <c r="C250" t="s">
        <v>12</v>
      </c>
      <c r="D250" s="1">
        <v>44077.052407407406</v>
      </c>
      <c r="E250" t="str">
        <f>VLOOKUP(A250,[1]Content_cleaned!$A$2:$C$1000,3,0)</f>
        <v>video</v>
      </c>
      <c r="F250" t="str">
        <f>VLOOKUP(A250,[1]Content_cleaned!$A$2:$D$1000,4,0)</f>
        <v>cooking</v>
      </c>
      <c r="G250">
        <f>VLOOKUP(C250,[2]ReactionTypes_cleaned!$B$2:$D$17,3,0)</f>
        <v>75</v>
      </c>
    </row>
    <row r="251" spans="1:7" x14ac:dyDescent="0.3">
      <c r="A251">
        <v>262</v>
      </c>
      <c r="B251" t="s">
        <v>29</v>
      </c>
      <c r="C251" t="s">
        <v>14</v>
      </c>
      <c r="D251" s="1">
        <v>44205.448680555557</v>
      </c>
      <c r="E251" t="str">
        <f>VLOOKUP(A251,[1]Content_cleaned!$A$2:$C$1000,3,0)</f>
        <v>photo</v>
      </c>
      <c r="F251" t="str">
        <f>VLOOKUP(A251,[1]Content_cleaned!$A$2:$D$1000,4,0)</f>
        <v>dogs</v>
      </c>
      <c r="G251">
        <f>VLOOKUP(C251,[2]ReactionTypes_cleaned!$B$2:$D$17,3,0)</f>
        <v>12</v>
      </c>
    </row>
    <row r="252" spans="1:7" x14ac:dyDescent="0.3">
      <c r="A252">
        <v>263</v>
      </c>
      <c r="B252" t="s">
        <v>29</v>
      </c>
      <c r="C252" t="s">
        <v>11</v>
      </c>
      <c r="D252" s="1">
        <v>44093.937222222223</v>
      </c>
      <c r="E252" t="str">
        <f>VLOOKUP(A252,[1]Content_cleaned!$A$2:$C$1000,3,0)</f>
        <v>photo</v>
      </c>
      <c r="F252" t="str">
        <f>VLOOKUP(A252,[1]Content_cleaned!$A$2:$D$1000,4,0)</f>
        <v>education</v>
      </c>
      <c r="G252">
        <f>VLOOKUP(C252,[2]ReactionTypes_cleaned!$B$2:$D$17,3,0)</f>
        <v>20</v>
      </c>
    </row>
    <row r="253" spans="1:7" x14ac:dyDescent="0.3">
      <c r="A253">
        <v>264</v>
      </c>
      <c r="B253" t="s">
        <v>29</v>
      </c>
      <c r="C253" t="s">
        <v>12</v>
      </c>
      <c r="D253" s="1">
        <v>44345.306747685187</v>
      </c>
      <c r="E253" t="str">
        <f>VLOOKUP(A253,[1]Content_cleaned!$A$2:$C$1000,3,0)</f>
        <v>audio</v>
      </c>
      <c r="F253" t="str">
        <f>VLOOKUP(A253,[1]Content_cleaned!$A$2:$D$1000,4,0)</f>
        <v>animals</v>
      </c>
      <c r="G253">
        <f>VLOOKUP(C253,[2]ReactionTypes_cleaned!$B$2:$D$17,3,0)</f>
        <v>75</v>
      </c>
    </row>
    <row r="254" spans="1:7" x14ac:dyDescent="0.3">
      <c r="A254">
        <v>265</v>
      </c>
      <c r="B254" t="s">
        <v>29</v>
      </c>
      <c r="C254" t="s">
        <v>14</v>
      </c>
      <c r="D254" s="1">
        <v>44331.794768518521</v>
      </c>
      <c r="E254" t="str">
        <f>VLOOKUP(A254,[1]Content_cleaned!$A$2:$C$1000,3,0)</f>
        <v>video</v>
      </c>
      <c r="F254" t="str">
        <f>VLOOKUP(A254,[1]Content_cleaned!$A$2:$D$1000,4,0)</f>
        <v>food</v>
      </c>
      <c r="G254">
        <f>VLOOKUP(C254,[2]ReactionTypes_cleaned!$B$2:$D$17,3,0)</f>
        <v>12</v>
      </c>
    </row>
    <row r="255" spans="1:7" x14ac:dyDescent="0.3">
      <c r="A255">
        <v>266</v>
      </c>
      <c r="B255" t="s">
        <v>29</v>
      </c>
      <c r="C255" t="s">
        <v>13</v>
      </c>
      <c r="D255" s="1">
        <v>44058.518877314818</v>
      </c>
      <c r="E255" t="str">
        <f>VLOOKUP(A255,[1]Content_cleaned!$A$2:$C$1000,3,0)</f>
        <v>video</v>
      </c>
      <c r="F255" t="str">
        <f>VLOOKUP(A255,[1]Content_cleaned!$A$2:$D$1000,4,0)</f>
        <v>education</v>
      </c>
      <c r="G255">
        <f>VLOOKUP(C255,[2]ReactionTypes_cleaned!$B$2:$D$17,3,0)</f>
        <v>45</v>
      </c>
    </row>
    <row r="256" spans="1:7" x14ac:dyDescent="0.3">
      <c r="A256">
        <v>267</v>
      </c>
      <c r="B256" t="s">
        <v>29</v>
      </c>
      <c r="C256" t="s">
        <v>3</v>
      </c>
      <c r="D256" s="1">
        <v>44286.660590277781</v>
      </c>
      <c r="E256" t="str">
        <f>VLOOKUP(A256,[1]Content_cleaned!$A$2:$C$1000,3,0)</f>
        <v>audio</v>
      </c>
      <c r="F256" t="str">
        <f>VLOOKUP(A256,[1]Content_cleaned!$A$2:$D$1000,4,0)</f>
        <v>animals</v>
      </c>
      <c r="G256">
        <f>VLOOKUP(C256,[2]ReactionTypes_cleaned!$B$2:$D$17,3,0)</f>
        <v>0</v>
      </c>
    </row>
    <row r="257" spans="1:7" x14ac:dyDescent="0.3">
      <c r="A257">
        <v>268</v>
      </c>
      <c r="B257" t="s">
        <v>29</v>
      </c>
      <c r="C257" t="s">
        <v>7</v>
      </c>
      <c r="D257" s="1">
        <v>44242.147337962961</v>
      </c>
      <c r="E257" t="str">
        <f>VLOOKUP(A257,[1]Content_cleaned!$A$2:$C$1000,3,0)</f>
        <v>audio</v>
      </c>
      <c r="F257" t="str">
        <f>VLOOKUP(A257,[1]Content_cleaned!$A$2:$D$1000,4,0)</f>
        <v>fitness</v>
      </c>
      <c r="G257">
        <f>VLOOKUP(C257,[2]ReactionTypes_cleaned!$B$2:$D$17,3,0)</f>
        <v>35</v>
      </c>
    </row>
    <row r="258" spans="1:7" x14ac:dyDescent="0.3">
      <c r="A258">
        <v>269</v>
      </c>
      <c r="B258" t="s">
        <v>29</v>
      </c>
      <c r="C258" t="s">
        <v>5</v>
      </c>
      <c r="D258" s="1">
        <v>44284.793761574074</v>
      </c>
      <c r="E258" t="str">
        <f>VLOOKUP(A258,[1]Content_cleaned!$A$2:$C$1000,3,0)</f>
        <v>GIF</v>
      </c>
      <c r="F258" t="str">
        <f>VLOOKUP(A258,[1]Content_cleaned!$A$2:$D$1000,4,0)</f>
        <v>culture</v>
      </c>
      <c r="G258">
        <f>VLOOKUP(C258,[2]ReactionTypes_cleaned!$B$2:$D$17,3,0)</f>
        <v>15</v>
      </c>
    </row>
    <row r="259" spans="1:7" x14ac:dyDescent="0.3">
      <c r="A259">
        <v>270</v>
      </c>
      <c r="B259" t="s">
        <v>29</v>
      </c>
      <c r="C259" t="s">
        <v>5</v>
      </c>
      <c r="D259" s="1">
        <v>44041.444687499999</v>
      </c>
      <c r="E259" t="str">
        <f>VLOOKUP(A259,[1]Content_cleaned!$A$2:$C$1000,3,0)</f>
        <v>GIF</v>
      </c>
      <c r="F259" t="str">
        <f>VLOOKUP(A259,[1]Content_cleaned!$A$2:$D$1000,4,0)</f>
        <v>animals</v>
      </c>
      <c r="G259">
        <f>VLOOKUP(C259,[2]ReactionTypes_cleaned!$B$2:$D$17,3,0)</f>
        <v>15</v>
      </c>
    </row>
    <row r="260" spans="1:7" x14ac:dyDescent="0.3">
      <c r="A260">
        <v>271</v>
      </c>
      <c r="B260" t="s">
        <v>29</v>
      </c>
      <c r="C260" t="s">
        <v>9</v>
      </c>
      <c r="D260" s="1">
        <v>44324.574456018519</v>
      </c>
      <c r="E260" t="str">
        <f>VLOOKUP(A260,[1]Content_cleaned!$A$2:$C$1000,3,0)</f>
        <v>photo</v>
      </c>
      <c r="F260" t="str">
        <f>VLOOKUP(A260,[1]Content_cleaned!$A$2:$D$1000,4,0)</f>
        <v>cooking</v>
      </c>
      <c r="G260">
        <f>VLOOKUP(C260,[2]ReactionTypes_cleaned!$B$2:$D$17,3,0)</f>
        <v>5</v>
      </c>
    </row>
    <row r="261" spans="1:7" x14ac:dyDescent="0.3">
      <c r="A261">
        <v>272</v>
      </c>
      <c r="B261" t="s">
        <v>29</v>
      </c>
      <c r="C261" t="s">
        <v>16</v>
      </c>
      <c r="D261" s="1">
        <v>44141.108425925922</v>
      </c>
      <c r="E261" t="str">
        <f>VLOOKUP(A261,[1]Content_cleaned!$A$2:$C$1000,3,0)</f>
        <v>audio</v>
      </c>
      <c r="F261" t="str">
        <f>VLOOKUP(A261,[1]Content_cleaned!$A$2:$D$1000,4,0)</f>
        <v>healthy eating</v>
      </c>
      <c r="G261">
        <f>VLOOKUP(C261,[2]ReactionTypes_cleaned!$B$2:$D$17,3,0)</f>
        <v>60</v>
      </c>
    </row>
    <row r="262" spans="1:7" x14ac:dyDescent="0.3">
      <c r="A262">
        <v>273</v>
      </c>
      <c r="B262" t="s">
        <v>29</v>
      </c>
      <c r="C262" t="s">
        <v>12</v>
      </c>
      <c r="D262" s="1">
        <v>44037.688206018516</v>
      </c>
      <c r="E262" t="str">
        <f>VLOOKUP(A262,[1]Content_cleaned!$A$2:$C$1000,3,0)</f>
        <v>audio</v>
      </c>
      <c r="F262" t="str">
        <f>VLOOKUP(A262,[1]Content_cleaned!$A$2:$D$1000,4,0)</f>
        <v>food</v>
      </c>
      <c r="G262">
        <f>VLOOKUP(C262,[2]ReactionTypes_cleaned!$B$2:$D$17,3,0)</f>
        <v>75</v>
      </c>
    </row>
    <row r="263" spans="1:7" x14ac:dyDescent="0.3">
      <c r="A263">
        <v>274</v>
      </c>
      <c r="B263" t="s">
        <v>29</v>
      </c>
      <c r="C263" t="s">
        <v>14</v>
      </c>
      <c r="D263" s="1">
        <v>44169.039351851854</v>
      </c>
      <c r="E263" t="str">
        <f>VLOOKUP(A263,[1]Content_cleaned!$A$2:$C$1000,3,0)</f>
        <v>GIF</v>
      </c>
      <c r="F263" t="str">
        <f>VLOOKUP(A263,[1]Content_cleaned!$A$2:$D$1000,4,0)</f>
        <v>culture</v>
      </c>
      <c r="G263">
        <f>VLOOKUP(C263,[2]ReactionTypes_cleaned!$B$2:$D$17,3,0)</f>
        <v>12</v>
      </c>
    </row>
    <row r="264" spans="1:7" x14ac:dyDescent="0.3">
      <c r="A264">
        <v>275</v>
      </c>
      <c r="B264" t="s">
        <v>29</v>
      </c>
      <c r="C264" t="s">
        <v>12</v>
      </c>
      <c r="D264" s="1">
        <v>44096.089479166665</v>
      </c>
      <c r="E264" t="str">
        <f>VLOOKUP(A264,[1]Content_cleaned!$A$2:$C$1000,3,0)</f>
        <v>photo</v>
      </c>
      <c r="F264" t="str">
        <f>VLOOKUP(A264,[1]Content_cleaned!$A$2:$D$1000,4,0)</f>
        <v>studying</v>
      </c>
      <c r="G264">
        <f>VLOOKUP(C264,[2]ReactionTypes_cleaned!$B$2:$D$17,3,0)</f>
        <v>75</v>
      </c>
    </row>
    <row r="265" spans="1:7" x14ac:dyDescent="0.3">
      <c r="A265">
        <v>276</v>
      </c>
      <c r="B265" t="s">
        <v>29</v>
      </c>
      <c r="C265" t="s">
        <v>9</v>
      </c>
      <c r="D265" s="1">
        <v>44017.243541666663</v>
      </c>
      <c r="E265" t="str">
        <f>VLOOKUP(A265,[1]Content_cleaned!$A$2:$C$1000,3,0)</f>
        <v>photo</v>
      </c>
      <c r="F265" t="str">
        <f>VLOOKUP(A265,[1]Content_cleaned!$A$2:$D$1000,4,0)</f>
        <v>soccer</v>
      </c>
      <c r="G265">
        <f>VLOOKUP(C265,[2]ReactionTypes_cleaned!$B$2:$D$17,3,0)</f>
        <v>5</v>
      </c>
    </row>
    <row r="266" spans="1:7" x14ac:dyDescent="0.3">
      <c r="A266">
        <v>277</v>
      </c>
      <c r="B266" t="s">
        <v>29</v>
      </c>
      <c r="C266" t="s">
        <v>17</v>
      </c>
      <c r="D266" s="1">
        <v>44124.507743055554</v>
      </c>
      <c r="E266" t="str">
        <f>VLOOKUP(A266,[1]Content_cleaned!$A$2:$C$1000,3,0)</f>
        <v>audio</v>
      </c>
      <c r="F266" t="str">
        <f>VLOOKUP(A266,[1]Content_cleaned!$A$2:$D$1000,4,0)</f>
        <v>travel</v>
      </c>
      <c r="G266">
        <f>VLOOKUP(C266,[2]ReactionTypes_cleaned!$B$2:$D$17,3,0)</f>
        <v>70</v>
      </c>
    </row>
    <row r="267" spans="1:7" x14ac:dyDescent="0.3">
      <c r="A267">
        <v>278</v>
      </c>
      <c r="B267" t="s">
        <v>29</v>
      </c>
      <c r="C267" t="s">
        <v>16</v>
      </c>
      <c r="D267" s="1">
        <v>44207.25141203704</v>
      </c>
      <c r="E267" t="str">
        <f>VLOOKUP(A267,[1]Content_cleaned!$A$2:$C$1000,3,0)</f>
        <v>GIF</v>
      </c>
      <c r="F267" t="str">
        <f>VLOOKUP(A267,[1]Content_cleaned!$A$2:$D$1000,4,0)</f>
        <v>culture</v>
      </c>
      <c r="G267">
        <f>VLOOKUP(C267,[2]ReactionTypes_cleaned!$B$2:$D$17,3,0)</f>
        <v>60</v>
      </c>
    </row>
    <row r="268" spans="1:7" x14ac:dyDescent="0.3">
      <c r="A268">
        <v>279</v>
      </c>
      <c r="B268" t="s">
        <v>29</v>
      </c>
      <c r="C268" t="s">
        <v>17</v>
      </c>
      <c r="D268" s="1">
        <v>44255.327696759261</v>
      </c>
      <c r="E268" t="str">
        <f>VLOOKUP(A268,[1]Content_cleaned!$A$2:$C$1000,3,0)</f>
        <v>photo</v>
      </c>
      <c r="F268" t="str">
        <f>VLOOKUP(A268,[1]Content_cleaned!$A$2:$D$1000,4,0)</f>
        <v>travel</v>
      </c>
      <c r="G268">
        <f>VLOOKUP(C268,[2]ReactionTypes_cleaned!$B$2:$D$17,3,0)</f>
        <v>70</v>
      </c>
    </row>
    <row r="269" spans="1:7" x14ac:dyDescent="0.3">
      <c r="A269">
        <v>280</v>
      </c>
      <c r="B269" t="s">
        <v>29</v>
      </c>
      <c r="C269" t="s">
        <v>13</v>
      </c>
      <c r="D269" s="1">
        <v>44171.573240740741</v>
      </c>
      <c r="E269" t="str">
        <f>VLOOKUP(A269,[1]Content_cleaned!$A$2:$C$1000,3,0)</f>
        <v>video</v>
      </c>
      <c r="F269" t="str">
        <f>VLOOKUP(A269,[1]Content_cleaned!$A$2:$D$1000,4,0)</f>
        <v>Fitness</v>
      </c>
      <c r="G269">
        <f>VLOOKUP(C269,[2]ReactionTypes_cleaned!$B$2:$D$17,3,0)</f>
        <v>45</v>
      </c>
    </row>
    <row r="270" spans="1:7" x14ac:dyDescent="0.3">
      <c r="A270">
        <v>281</v>
      </c>
      <c r="B270" t="s">
        <v>29</v>
      </c>
      <c r="C270" t="s">
        <v>7</v>
      </c>
      <c r="D270" s="1">
        <v>44321.412800925929</v>
      </c>
      <c r="E270" t="str">
        <f>VLOOKUP(A270,[1]Content_cleaned!$A$2:$C$1000,3,0)</f>
        <v>photo</v>
      </c>
      <c r="F270" t="str">
        <f>VLOOKUP(A270,[1]Content_cleaned!$A$2:$D$1000,4,0)</f>
        <v>cooking</v>
      </c>
      <c r="G270">
        <f>VLOOKUP(C270,[2]ReactionTypes_cleaned!$B$2:$D$17,3,0)</f>
        <v>35</v>
      </c>
    </row>
    <row r="271" spans="1:7" x14ac:dyDescent="0.3">
      <c r="A271">
        <v>282</v>
      </c>
      <c r="B271" t="s">
        <v>29</v>
      </c>
      <c r="C271" t="s">
        <v>6</v>
      </c>
      <c r="D271" s="1">
        <v>44070.775254629632</v>
      </c>
      <c r="E271" t="str">
        <f>VLOOKUP(A271,[1]Content_cleaned!$A$2:$C$1000,3,0)</f>
        <v>audio</v>
      </c>
      <c r="F271" t="str">
        <f>VLOOKUP(A271,[1]Content_cleaned!$A$2:$D$1000,4,0)</f>
        <v>tennis</v>
      </c>
      <c r="G271">
        <f>VLOOKUP(C271,[2]ReactionTypes_cleaned!$B$2:$D$17,3,0)</f>
        <v>30</v>
      </c>
    </row>
    <row r="272" spans="1:7" x14ac:dyDescent="0.3">
      <c r="A272">
        <v>283</v>
      </c>
      <c r="B272" t="s">
        <v>29</v>
      </c>
      <c r="C272" t="s">
        <v>16</v>
      </c>
      <c r="D272" s="1">
        <v>44119.062199074076</v>
      </c>
      <c r="E272" t="str">
        <f>VLOOKUP(A272,[1]Content_cleaned!$A$2:$C$1000,3,0)</f>
        <v>audio</v>
      </c>
      <c r="F272" t="str">
        <f>VLOOKUP(A272,[1]Content_cleaned!$A$2:$D$1000,4,0)</f>
        <v>public speaking</v>
      </c>
      <c r="G272">
        <f>VLOOKUP(C272,[2]ReactionTypes_cleaned!$B$2:$D$17,3,0)</f>
        <v>60</v>
      </c>
    </row>
    <row r="273" spans="1:7" x14ac:dyDescent="0.3">
      <c r="A273">
        <v>284</v>
      </c>
      <c r="B273" t="s">
        <v>29</v>
      </c>
      <c r="C273" t="s">
        <v>7</v>
      </c>
      <c r="D273" s="1">
        <v>44211.481736111113</v>
      </c>
      <c r="E273" t="str">
        <f>VLOOKUP(A273,[1]Content_cleaned!$A$2:$C$1000,3,0)</f>
        <v>photo</v>
      </c>
      <c r="F273" t="str">
        <f>VLOOKUP(A273,[1]Content_cleaned!$A$2:$D$1000,4,0)</f>
        <v>technology</v>
      </c>
      <c r="G273">
        <f>VLOOKUP(C273,[2]ReactionTypes_cleaned!$B$2:$D$17,3,0)</f>
        <v>35</v>
      </c>
    </row>
    <row r="274" spans="1:7" x14ac:dyDescent="0.3">
      <c r="A274">
        <v>285</v>
      </c>
      <c r="B274" t="s">
        <v>29</v>
      </c>
      <c r="C274" t="s">
        <v>13</v>
      </c>
      <c r="D274" s="1">
        <v>44256.851655092592</v>
      </c>
      <c r="E274" t="str">
        <f>VLOOKUP(A274,[1]Content_cleaned!$A$2:$C$1000,3,0)</f>
        <v>GIF</v>
      </c>
      <c r="F274" t="str">
        <f>VLOOKUP(A274,[1]Content_cleaned!$A$2:$D$1000,4,0)</f>
        <v>studying</v>
      </c>
      <c r="G274">
        <f>VLOOKUP(C274,[2]ReactionTypes_cleaned!$B$2:$D$17,3,0)</f>
        <v>45</v>
      </c>
    </row>
    <row r="275" spans="1:7" x14ac:dyDescent="0.3">
      <c r="A275">
        <v>286</v>
      </c>
      <c r="B275" t="s">
        <v>29</v>
      </c>
      <c r="C275" t="s">
        <v>7</v>
      </c>
      <c r="D275" s="1">
        <v>44163.091365740744</v>
      </c>
      <c r="E275" t="str">
        <f>VLOOKUP(A275,[1]Content_cleaned!$A$2:$C$1000,3,0)</f>
        <v>GIF</v>
      </c>
      <c r="F275" t="str">
        <f>VLOOKUP(A275,[1]Content_cleaned!$A$2:$D$1000,4,0)</f>
        <v>fitness</v>
      </c>
      <c r="G275">
        <f>VLOOKUP(C275,[2]ReactionTypes_cleaned!$B$2:$D$17,3,0)</f>
        <v>35</v>
      </c>
    </row>
    <row r="276" spans="1:7" x14ac:dyDescent="0.3">
      <c r="A276">
        <v>287</v>
      </c>
      <c r="B276" t="s">
        <v>29</v>
      </c>
      <c r="C276" t="s">
        <v>16</v>
      </c>
      <c r="D276" s="1">
        <v>44008.795567129629</v>
      </c>
      <c r="E276" t="str">
        <f>VLOOKUP(A276,[1]Content_cleaned!$A$2:$C$1000,3,0)</f>
        <v>GIF</v>
      </c>
      <c r="F276" t="str">
        <f>VLOOKUP(A276,[1]Content_cleaned!$A$2:$D$1000,4,0)</f>
        <v>fitness</v>
      </c>
      <c r="G276">
        <f>VLOOKUP(C276,[2]ReactionTypes_cleaned!$B$2:$D$17,3,0)</f>
        <v>60</v>
      </c>
    </row>
    <row r="277" spans="1:7" x14ac:dyDescent="0.3">
      <c r="A277">
        <v>288</v>
      </c>
      <c r="B277" t="s">
        <v>29</v>
      </c>
      <c r="C277" t="s">
        <v>8</v>
      </c>
      <c r="D277" s="1">
        <v>44195.567442129628</v>
      </c>
      <c r="E277" t="str">
        <f>VLOOKUP(A277,[1]Content_cleaned!$A$2:$C$1000,3,0)</f>
        <v>GIF</v>
      </c>
      <c r="F277" t="str">
        <f>VLOOKUP(A277,[1]Content_cleaned!$A$2:$D$1000,4,0)</f>
        <v>cooking</v>
      </c>
      <c r="G277">
        <f>VLOOKUP(C277,[2]ReactionTypes_cleaned!$B$2:$D$17,3,0)</f>
        <v>70</v>
      </c>
    </row>
    <row r="278" spans="1:7" x14ac:dyDescent="0.3">
      <c r="A278">
        <v>289</v>
      </c>
      <c r="B278" t="s">
        <v>29</v>
      </c>
      <c r="C278" t="s">
        <v>12</v>
      </c>
      <c r="D278" s="1">
        <v>44241.885810185187</v>
      </c>
      <c r="E278" t="str">
        <f>VLOOKUP(A278,[1]Content_cleaned!$A$2:$C$1000,3,0)</f>
        <v>photo</v>
      </c>
      <c r="F278" t="str">
        <f>VLOOKUP(A278,[1]Content_cleaned!$A$2:$D$1000,4,0)</f>
        <v>tennis</v>
      </c>
      <c r="G278">
        <f>VLOOKUP(C278,[2]ReactionTypes_cleaned!$B$2:$D$17,3,0)</f>
        <v>75</v>
      </c>
    </row>
    <row r="279" spans="1:7" x14ac:dyDescent="0.3">
      <c r="A279">
        <v>290</v>
      </c>
      <c r="B279" t="s">
        <v>29</v>
      </c>
      <c r="C279" t="s">
        <v>8</v>
      </c>
      <c r="D279" s="1">
        <v>44282.838726851849</v>
      </c>
      <c r="E279" t="str">
        <f>VLOOKUP(A279,[1]Content_cleaned!$A$2:$C$1000,3,0)</f>
        <v>GIF</v>
      </c>
      <c r="F279" t="str">
        <f>VLOOKUP(A279,[1]Content_cleaned!$A$2:$D$1000,4,0)</f>
        <v>animals</v>
      </c>
      <c r="G279">
        <f>VLOOKUP(C279,[2]ReactionTypes_cleaned!$B$2:$D$17,3,0)</f>
        <v>70</v>
      </c>
    </row>
    <row r="280" spans="1:7" x14ac:dyDescent="0.3">
      <c r="A280">
        <v>291</v>
      </c>
      <c r="B280" t="s">
        <v>29</v>
      </c>
      <c r="C280" t="s">
        <v>4</v>
      </c>
      <c r="D280" s="1">
        <v>44066.318472222221</v>
      </c>
      <c r="E280" t="str">
        <f>VLOOKUP(A280,[1]Content_cleaned!$A$2:$C$1000,3,0)</f>
        <v>audio</v>
      </c>
      <c r="F280" t="str">
        <f>VLOOKUP(A280,[1]Content_cleaned!$A$2:$D$1000,4,0)</f>
        <v>cooking</v>
      </c>
      <c r="G280">
        <f>VLOOKUP(C280,[2]ReactionTypes_cleaned!$B$2:$D$17,3,0)</f>
        <v>10</v>
      </c>
    </row>
    <row r="281" spans="1:7" x14ac:dyDescent="0.3">
      <c r="A281">
        <v>292</v>
      </c>
      <c r="B281" t="s">
        <v>29</v>
      </c>
      <c r="C281" t="s">
        <v>16</v>
      </c>
      <c r="D281" s="1">
        <v>44144.349340277775</v>
      </c>
      <c r="E281" t="str">
        <f>VLOOKUP(A281,[1]Content_cleaned!$A$2:$C$1000,3,0)</f>
        <v>audio</v>
      </c>
      <c r="F281" t="str">
        <f>VLOOKUP(A281,[1]Content_cleaned!$A$2:$D$1000,4,0)</f>
        <v>food</v>
      </c>
      <c r="G281">
        <f>VLOOKUP(C281,[2]ReactionTypes_cleaned!$B$2:$D$17,3,0)</f>
        <v>60</v>
      </c>
    </row>
    <row r="282" spans="1:7" x14ac:dyDescent="0.3">
      <c r="A282">
        <v>293</v>
      </c>
      <c r="B282" t="s">
        <v>29</v>
      </c>
      <c r="C282" t="s">
        <v>9</v>
      </c>
      <c r="D282" s="1">
        <v>44328.864918981482</v>
      </c>
      <c r="E282" t="str">
        <f>VLOOKUP(A282,[1]Content_cleaned!$A$2:$C$1000,3,0)</f>
        <v>audio</v>
      </c>
      <c r="F282" t="str">
        <f>VLOOKUP(A282,[1]Content_cleaned!$A$2:$D$1000,4,0)</f>
        <v>tennis</v>
      </c>
      <c r="G282">
        <f>VLOOKUP(C282,[2]ReactionTypes_cleaned!$B$2:$D$17,3,0)</f>
        <v>5</v>
      </c>
    </row>
    <row r="283" spans="1:7" x14ac:dyDescent="0.3">
      <c r="A283">
        <v>294</v>
      </c>
      <c r="B283" t="s">
        <v>29</v>
      </c>
      <c r="C283" t="s">
        <v>9</v>
      </c>
      <c r="D283" s="1">
        <v>44301.557870370372</v>
      </c>
      <c r="E283" t="str">
        <f>VLOOKUP(A283,[1]Content_cleaned!$A$2:$C$1000,3,0)</f>
        <v>audio</v>
      </c>
      <c r="F283" t="str">
        <f>VLOOKUP(A283,[1]Content_cleaned!$A$2:$D$1000,4,0)</f>
        <v>science</v>
      </c>
      <c r="G283">
        <f>VLOOKUP(C283,[2]ReactionTypes_cleaned!$B$2:$D$17,3,0)</f>
        <v>5</v>
      </c>
    </row>
    <row r="284" spans="1:7" x14ac:dyDescent="0.3">
      <c r="A284">
        <v>295</v>
      </c>
      <c r="B284" t="s">
        <v>29</v>
      </c>
      <c r="C284" t="s">
        <v>7</v>
      </c>
      <c r="D284" s="1">
        <v>44059.957627314812</v>
      </c>
      <c r="E284" t="str">
        <f>VLOOKUP(A284,[1]Content_cleaned!$A$2:$C$1000,3,0)</f>
        <v>GIF</v>
      </c>
      <c r="F284" t="str">
        <f>VLOOKUP(A284,[1]Content_cleaned!$A$2:$D$1000,4,0)</f>
        <v>animals</v>
      </c>
      <c r="G284">
        <f>VLOOKUP(C284,[2]ReactionTypes_cleaned!$B$2:$D$17,3,0)</f>
        <v>35</v>
      </c>
    </row>
    <row r="285" spans="1:7" x14ac:dyDescent="0.3">
      <c r="A285">
        <v>296</v>
      </c>
      <c r="B285" t="s">
        <v>29</v>
      </c>
      <c r="C285" t="s">
        <v>3</v>
      </c>
      <c r="D285" s="1">
        <v>44085.682511574072</v>
      </c>
      <c r="E285" t="str">
        <f>VLOOKUP(A285,[1]Content_cleaned!$A$2:$C$1000,3,0)</f>
        <v>video</v>
      </c>
      <c r="F285" t="str">
        <f>VLOOKUP(A285,[1]Content_cleaned!$A$2:$D$1000,4,0)</f>
        <v>public speaking</v>
      </c>
      <c r="G285">
        <f>VLOOKUP(C285,[2]ReactionTypes_cleaned!$B$2:$D$17,3,0)</f>
        <v>0</v>
      </c>
    </row>
    <row r="286" spans="1:7" x14ac:dyDescent="0.3">
      <c r="A286">
        <v>297</v>
      </c>
      <c r="B286" t="s">
        <v>29</v>
      </c>
      <c r="C286" t="s">
        <v>13</v>
      </c>
      <c r="D286" s="1">
        <v>44299.071817129632</v>
      </c>
      <c r="E286" t="str">
        <f>VLOOKUP(A286,[1]Content_cleaned!$A$2:$C$1000,3,0)</f>
        <v>photo</v>
      </c>
      <c r="F286" t="str">
        <f>VLOOKUP(A286,[1]Content_cleaned!$A$2:$D$1000,4,0)</f>
        <v>healthy eating</v>
      </c>
      <c r="G286">
        <f>VLOOKUP(C286,[2]ReactionTypes_cleaned!$B$2:$D$17,3,0)</f>
        <v>45</v>
      </c>
    </row>
    <row r="287" spans="1:7" x14ac:dyDescent="0.3">
      <c r="A287">
        <v>298</v>
      </c>
      <c r="B287" t="s">
        <v>29</v>
      </c>
      <c r="C287" t="s">
        <v>8</v>
      </c>
      <c r="D287" s="1">
        <v>44178.666168981479</v>
      </c>
      <c r="E287" t="str">
        <f>VLOOKUP(A287,[1]Content_cleaned!$A$2:$C$1000,3,0)</f>
        <v>photo</v>
      </c>
      <c r="F287" t="str">
        <f>VLOOKUP(A287,[1]Content_cleaned!$A$2:$D$1000,4,0)</f>
        <v>studying</v>
      </c>
      <c r="G287">
        <f>VLOOKUP(C287,[2]ReactionTypes_cleaned!$B$2:$D$17,3,0)</f>
        <v>70</v>
      </c>
    </row>
    <row r="288" spans="1:7" x14ac:dyDescent="0.3">
      <c r="A288">
        <v>299</v>
      </c>
      <c r="B288" t="s">
        <v>29</v>
      </c>
      <c r="C288" t="s">
        <v>4</v>
      </c>
      <c r="D288" s="1">
        <v>44168.338958333334</v>
      </c>
      <c r="E288" t="str">
        <f>VLOOKUP(A288,[1]Content_cleaned!$A$2:$C$1000,3,0)</f>
        <v>audio</v>
      </c>
      <c r="F288" t="str">
        <f>VLOOKUP(A288,[1]Content_cleaned!$A$2:$D$1000,4,0)</f>
        <v>veganism</v>
      </c>
      <c r="G288">
        <f>VLOOKUP(C288,[2]ReactionTypes_cleaned!$B$2:$D$17,3,0)</f>
        <v>10</v>
      </c>
    </row>
    <row r="289" spans="1:7" x14ac:dyDescent="0.3">
      <c r="A289">
        <v>300</v>
      </c>
      <c r="B289" t="s">
        <v>29</v>
      </c>
      <c r="C289" t="s">
        <v>3</v>
      </c>
      <c r="D289" s="1">
        <v>44117.688587962963</v>
      </c>
      <c r="E289" t="str">
        <f>VLOOKUP(A289,[1]Content_cleaned!$A$2:$C$1000,3,0)</f>
        <v>photo</v>
      </c>
      <c r="F289" t="str">
        <f>VLOOKUP(A289,[1]Content_cleaned!$A$2:$D$1000,4,0)</f>
        <v>culture</v>
      </c>
      <c r="G289">
        <f>VLOOKUP(C289,[2]ReactionTypes_cleaned!$B$2:$D$17,3,0)</f>
        <v>0</v>
      </c>
    </row>
    <row r="290" spans="1:7" x14ac:dyDescent="0.3">
      <c r="A290">
        <v>301</v>
      </c>
      <c r="B290" t="s">
        <v>29</v>
      </c>
      <c r="C290" t="s">
        <v>17</v>
      </c>
      <c r="D290" s="1">
        <v>44169.419664351852</v>
      </c>
      <c r="E290" t="str">
        <f>VLOOKUP(A290,[1]Content_cleaned!$A$2:$C$1000,3,0)</f>
        <v>GIF</v>
      </c>
      <c r="F290" t="str">
        <f>VLOOKUP(A290,[1]Content_cleaned!$A$2:$D$1000,4,0)</f>
        <v>food</v>
      </c>
      <c r="G290">
        <f>VLOOKUP(C290,[2]ReactionTypes_cleaned!$B$2:$D$17,3,0)</f>
        <v>70</v>
      </c>
    </row>
    <row r="291" spans="1:7" x14ac:dyDescent="0.3">
      <c r="A291">
        <v>302</v>
      </c>
      <c r="B291" t="s">
        <v>29</v>
      </c>
      <c r="C291" t="s">
        <v>7</v>
      </c>
      <c r="D291" s="1">
        <v>44221.458703703705</v>
      </c>
      <c r="E291" t="str">
        <f>VLOOKUP(A291,[1]Content_cleaned!$A$2:$C$1000,3,0)</f>
        <v>video</v>
      </c>
      <c r="F291" t="str">
        <f>VLOOKUP(A291,[1]Content_cleaned!$A$2:$D$1000,4,0)</f>
        <v>studying</v>
      </c>
      <c r="G291">
        <f>VLOOKUP(C291,[2]ReactionTypes_cleaned!$B$2:$D$17,3,0)</f>
        <v>35</v>
      </c>
    </row>
    <row r="292" spans="1:7" x14ac:dyDescent="0.3">
      <c r="A292">
        <v>303</v>
      </c>
      <c r="B292" t="s">
        <v>29</v>
      </c>
      <c r="C292" t="s">
        <v>9</v>
      </c>
      <c r="D292" s="1">
        <v>44320.81962962963</v>
      </c>
      <c r="E292" t="str">
        <f>VLOOKUP(A292,[1]Content_cleaned!$A$2:$C$1000,3,0)</f>
        <v>GIF</v>
      </c>
      <c r="F292" t="str">
        <f>VLOOKUP(A292,[1]Content_cleaned!$A$2:$D$1000,4,0)</f>
        <v>culture</v>
      </c>
      <c r="G292">
        <f>VLOOKUP(C292,[2]ReactionTypes_cleaned!$B$2:$D$17,3,0)</f>
        <v>5</v>
      </c>
    </row>
    <row r="293" spans="1:7" x14ac:dyDescent="0.3">
      <c r="A293">
        <v>304</v>
      </c>
      <c r="B293" t="s">
        <v>29</v>
      </c>
      <c r="C293" t="s">
        <v>3</v>
      </c>
      <c r="D293" s="1">
        <v>44035.81355324074</v>
      </c>
      <c r="E293" t="str">
        <f>VLOOKUP(A293,[1]Content_cleaned!$A$2:$C$1000,3,0)</f>
        <v>GIF</v>
      </c>
      <c r="F293" t="str">
        <f>VLOOKUP(A293,[1]Content_cleaned!$A$2:$D$1000,4,0)</f>
        <v>education</v>
      </c>
      <c r="G293">
        <f>VLOOKUP(C293,[2]ReactionTypes_cleaned!$B$2:$D$17,3,0)</f>
        <v>0</v>
      </c>
    </row>
    <row r="294" spans="1:7" x14ac:dyDescent="0.3">
      <c r="A294">
        <v>306</v>
      </c>
      <c r="B294" t="s">
        <v>30</v>
      </c>
      <c r="C294" t="s">
        <v>10</v>
      </c>
      <c r="D294" s="1">
        <v>44202.255567129629</v>
      </c>
      <c r="E294" t="str">
        <f>VLOOKUP(A294,[1]Content_cleaned!$A$2:$C$1000,3,0)</f>
        <v>GIF</v>
      </c>
      <c r="F294" t="str">
        <f>VLOOKUP(A294,[1]Content_cleaned!$A$2:$D$1000,4,0)</f>
        <v>veganism</v>
      </c>
      <c r="G294">
        <f>VLOOKUP(C294,[2]ReactionTypes_cleaned!$B$2:$D$17,3,0)</f>
        <v>65</v>
      </c>
    </row>
    <row r="295" spans="1:7" x14ac:dyDescent="0.3">
      <c r="A295">
        <v>307</v>
      </c>
      <c r="B295" t="s">
        <v>30</v>
      </c>
      <c r="C295" t="s">
        <v>14</v>
      </c>
      <c r="D295" s="1">
        <v>44125.158692129633</v>
      </c>
      <c r="E295" t="str">
        <f>VLOOKUP(A295,[1]Content_cleaned!$A$2:$C$1000,3,0)</f>
        <v>photo</v>
      </c>
      <c r="F295" t="str">
        <f>VLOOKUP(A295,[1]Content_cleaned!$A$2:$D$1000,4,0)</f>
        <v>food</v>
      </c>
      <c r="G295">
        <f>VLOOKUP(C295,[2]ReactionTypes_cleaned!$B$2:$D$17,3,0)</f>
        <v>12</v>
      </c>
    </row>
    <row r="296" spans="1:7" x14ac:dyDescent="0.3">
      <c r="A296">
        <v>308</v>
      </c>
      <c r="B296" t="s">
        <v>30</v>
      </c>
      <c r="C296" t="s">
        <v>14</v>
      </c>
      <c r="D296" s="1">
        <v>44250.941770833335</v>
      </c>
      <c r="E296" t="str">
        <f>VLOOKUP(A296,[1]Content_cleaned!$A$2:$C$1000,3,0)</f>
        <v>GIF</v>
      </c>
      <c r="F296" t="str">
        <f>VLOOKUP(A296,[1]Content_cleaned!$A$2:$D$1000,4,0)</f>
        <v>tennis</v>
      </c>
      <c r="G296">
        <f>VLOOKUP(C296,[2]ReactionTypes_cleaned!$B$2:$D$17,3,0)</f>
        <v>12</v>
      </c>
    </row>
    <row r="297" spans="1:7" x14ac:dyDescent="0.3">
      <c r="A297">
        <v>309</v>
      </c>
      <c r="B297" t="s">
        <v>30</v>
      </c>
      <c r="C297" t="s">
        <v>12</v>
      </c>
      <c r="D297" s="1">
        <v>44222.042164351849</v>
      </c>
      <c r="E297" t="str">
        <f>VLOOKUP(A297,[1]Content_cleaned!$A$2:$C$1000,3,0)</f>
        <v>GIF</v>
      </c>
      <c r="F297" t="str">
        <f>VLOOKUP(A297,[1]Content_cleaned!$A$2:$D$1000,4,0)</f>
        <v>tennis</v>
      </c>
      <c r="G297">
        <f>VLOOKUP(C297,[2]ReactionTypes_cleaned!$B$2:$D$17,3,0)</f>
        <v>75</v>
      </c>
    </row>
    <row r="298" spans="1:7" x14ac:dyDescent="0.3">
      <c r="A298">
        <v>310</v>
      </c>
      <c r="B298" t="s">
        <v>30</v>
      </c>
      <c r="C298" t="s">
        <v>7</v>
      </c>
      <c r="D298" s="1">
        <v>44183.588194444441</v>
      </c>
      <c r="E298" t="str">
        <f>VLOOKUP(A298,[1]Content_cleaned!$A$2:$C$1000,3,0)</f>
        <v>GIF</v>
      </c>
      <c r="F298" t="str">
        <f>VLOOKUP(A298,[1]Content_cleaned!$A$2:$D$1000,4,0)</f>
        <v>animals</v>
      </c>
      <c r="G298">
        <f>VLOOKUP(C298,[2]ReactionTypes_cleaned!$B$2:$D$17,3,0)</f>
        <v>35</v>
      </c>
    </row>
    <row r="299" spans="1:7" x14ac:dyDescent="0.3">
      <c r="A299">
        <v>311</v>
      </c>
      <c r="B299" t="s">
        <v>30</v>
      </c>
      <c r="C299" t="s">
        <v>11</v>
      </c>
      <c r="D299" s="1">
        <v>44339.977708333332</v>
      </c>
      <c r="E299" t="str">
        <f>VLOOKUP(A299,[1]Content_cleaned!$A$2:$C$1000,3,0)</f>
        <v>photo</v>
      </c>
      <c r="F299" t="str">
        <f>VLOOKUP(A299,[1]Content_cleaned!$A$2:$D$1000,4,0)</f>
        <v>dogs</v>
      </c>
      <c r="G299">
        <f>VLOOKUP(C299,[2]ReactionTypes_cleaned!$B$2:$D$17,3,0)</f>
        <v>20</v>
      </c>
    </row>
    <row r="300" spans="1:7" x14ac:dyDescent="0.3">
      <c r="A300">
        <v>312</v>
      </c>
      <c r="B300" t="s">
        <v>30</v>
      </c>
      <c r="C300" t="s">
        <v>14</v>
      </c>
      <c r="D300" s="1">
        <v>44135.136863425927</v>
      </c>
      <c r="E300" t="str">
        <f>VLOOKUP(A300,[1]Content_cleaned!$A$2:$C$1000,3,0)</f>
        <v>GIF</v>
      </c>
      <c r="F300" t="str">
        <f>VLOOKUP(A300,[1]Content_cleaned!$A$2:$D$1000,4,0)</f>
        <v>soccer</v>
      </c>
      <c r="G300">
        <f>VLOOKUP(C300,[2]ReactionTypes_cleaned!$B$2:$D$17,3,0)</f>
        <v>12</v>
      </c>
    </row>
    <row r="301" spans="1:7" x14ac:dyDescent="0.3">
      <c r="A301">
        <v>313</v>
      </c>
      <c r="B301" t="s">
        <v>30</v>
      </c>
      <c r="C301" t="s">
        <v>11</v>
      </c>
      <c r="D301" s="1">
        <v>44247.835023148145</v>
      </c>
      <c r="E301" t="str">
        <f>VLOOKUP(A301,[1]Content_cleaned!$A$2:$C$1000,3,0)</f>
        <v>video</v>
      </c>
      <c r="F301" t="str">
        <f>VLOOKUP(A301,[1]Content_cleaned!$A$2:$D$1000,4,0)</f>
        <v>travel</v>
      </c>
      <c r="G301">
        <f>VLOOKUP(C301,[2]ReactionTypes_cleaned!$B$2:$D$17,3,0)</f>
        <v>20</v>
      </c>
    </row>
    <row r="302" spans="1:7" x14ac:dyDescent="0.3">
      <c r="A302">
        <v>314</v>
      </c>
      <c r="B302" t="s">
        <v>30</v>
      </c>
      <c r="C302" t="s">
        <v>12</v>
      </c>
      <c r="D302" s="1">
        <v>44132.551724537036</v>
      </c>
      <c r="E302" t="str">
        <f>VLOOKUP(A302,[1]Content_cleaned!$A$2:$C$1000,3,0)</f>
        <v>GIF</v>
      </c>
      <c r="F302" t="str">
        <f>VLOOKUP(A302,[1]Content_cleaned!$A$2:$D$1000,4,0)</f>
        <v>science</v>
      </c>
      <c r="G302">
        <f>VLOOKUP(C302,[2]ReactionTypes_cleaned!$B$2:$D$17,3,0)</f>
        <v>75</v>
      </c>
    </row>
    <row r="303" spans="1:7" x14ac:dyDescent="0.3">
      <c r="A303">
        <v>315</v>
      </c>
      <c r="B303" t="s">
        <v>30</v>
      </c>
      <c r="C303" t="s">
        <v>7</v>
      </c>
      <c r="D303" s="1">
        <v>44073.005740740744</v>
      </c>
      <c r="E303" t="str">
        <f>VLOOKUP(A303,[1]Content_cleaned!$A$2:$C$1000,3,0)</f>
        <v>video</v>
      </c>
      <c r="F303" t="str">
        <f>VLOOKUP(A303,[1]Content_cleaned!$A$2:$D$1000,4,0)</f>
        <v>Fitness</v>
      </c>
      <c r="G303">
        <f>VLOOKUP(C303,[2]ReactionTypes_cleaned!$B$2:$D$17,3,0)</f>
        <v>35</v>
      </c>
    </row>
    <row r="304" spans="1:7" x14ac:dyDescent="0.3">
      <c r="A304">
        <v>316</v>
      </c>
      <c r="B304" t="s">
        <v>30</v>
      </c>
      <c r="C304" t="s">
        <v>3</v>
      </c>
      <c r="D304" s="1">
        <v>44173.55064814815</v>
      </c>
      <c r="E304" t="str">
        <f>VLOOKUP(A304,[1]Content_cleaned!$A$2:$C$1000,3,0)</f>
        <v>audio</v>
      </c>
      <c r="F304" t="str">
        <f>VLOOKUP(A304,[1]Content_cleaned!$A$2:$D$1000,4,0)</f>
        <v>tennis</v>
      </c>
      <c r="G304">
        <f>VLOOKUP(C304,[2]ReactionTypes_cleaned!$B$2:$D$17,3,0)</f>
        <v>0</v>
      </c>
    </row>
    <row r="305" spans="1:7" x14ac:dyDescent="0.3">
      <c r="A305">
        <v>317</v>
      </c>
      <c r="B305" t="s">
        <v>30</v>
      </c>
      <c r="C305" t="s">
        <v>5</v>
      </c>
      <c r="D305" s="1">
        <v>44139.87976851852</v>
      </c>
      <c r="E305" t="str">
        <f>VLOOKUP(A305,[1]Content_cleaned!$A$2:$C$1000,3,0)</f>
        <v>audio</v>
      </c>
      <c r="F305" t="str">
        <f>VLOOKUP(A305,[1]Content_cleaned!$A$2:$D$1000,4,0)</f>
        <v>cooking</v>
      </c>
      <c r="G305">
        <f>VLOOKUP(C305,[2]ReactionTypes_cleaned!$B$2:$D$17,3,0)</f>
        <v>15</v>
      </c>
    </row>
    <row r="306" spans="1:7" x14ac:dyDescent="0.3">
      <c r="A306">
        <v>318</v>
      </c>
      <c r="B306" t="s">
        <v>30</v>
      </c>
      <c r="C306" t="s">
        <v>5</v>
      </c>
      <c r="D306" s="1">
        <v>44067.575335648151</v>
      </c>
      <c r="E306" t="str">
        <f>VLOOKUP(A306,[1]Content_cleaned!$A$2:$C$1000,3,0)</f>
        <v>audio</v>
      </c>
      <c r="F306" t="str">
        <f>VLOOKUP(A306,[1]Content_cleaned!$A$2:$D$1000,4,0)</f>
        <v>public speaking</v>
      </c>
      <c r="G306">
        <f>VLOOKUP(C306,[2]ReactionTypes_cleaned!$B$2:$D$17,3,0)</f>
        <v>15</v>
      </c>
    </row>
    <row r="307" spans="1:7" x14ac:dyDescent="0.3">
      <c r="A307">
        <v>319</v>
      </c>
      <c r="B307" t="s">
        <v>30</v>
      </c>
      <c r="C307" t="s">
        <v>3</v>
      </c>
      <c r="D307" s="1">
        <v>44201.552615740744</v>
      </c>
      <c r="E307" t="str">
        <f>VLOOKUP(A307,[1]Content_cleaned!$A$2:$C$1000,3,0)</f>
        <v>GIF</v>
      </c>
      <c r="F307" t="str">
        <f>VLOOKUP(A307,[1]Content_cleaned!$A$2:$D$1000,4,0)</f>
        <v>food</v>
      </c>
      <c r="G307">
        <f>VLOOKUP(C307,[2]ReactionTypes_cleaned!$B$2:$D$17,3,0)</f>
        <v>0</v>
      </c>
    </row>
    <row r="308" spans="1:7" x14ac:dyDescent="0.3">
      <c r="A308">
        <v>320</v>
      </c>
      <c r="B308" t="s">
        <v>30</v>
      </c>
      <c r="C308" t="s">
        <v>20</v>
      </c>
      <c r="D308" s="1">
        <v>44255.39</v>
      </c>
      <c r="E308" t="str">
        <f>VLOOKUP(A308,[1]Content_cleaned!$A$2:$C$1000,3,0)</f>
        <v>video</v>
      </c>
      <c r="F308" t="str">
        <f>VLOOKUP(A308,[1]Content_cleaned!$A$2:$D$1000,4,0)</f>
        <v>fitness</v>
      </c>
      <c r="G308">
        <f>VLOOKUP(C308,[2]ReactionTypes_cleaned!$B$2:$D$17,3,0)</f>
        <v>72</v>
      </c>
    </row>
    <row r="309" spans="1:7" x14ac:dyDescent="0.3">
      <c r="A309">
        <v>321</v>
      </c>
      <c r="B309" t="s">
        <v>30</v>
      </c>
      <c r="C309" t="s">
        <v>4</v>
      </c>
      <c r="D309" s="1">
        <v>44096.173321759263</v>
      </c>
      <c r="E309" t="str">
        <f>VLOOKUP(A309,[1]Content_cleaned!$A$2:$C$1000,3,0)</f>
        <v>GIF</v>
      </c>
      <c r="F309" t="str">
        <f>VLOOKUP(A309,[1]Content_cleaned!$A$2:$D$1000,4,0)</f>
        <v>cooking</v>
      </c>
      <c r="G309">
        <f>VLOOKUP(C309,[2]ReactionTypes_cleaned!$B$2:$D$17,3,0)</f>
        <v>10</v>
      </c>
    </row>
    <row r="310" spans="1:7" x14ac:dyDescent="0.3">
      <c r="A310">
        <v>322</v>
      </c>
      <c r="B310" t="s">
        <v>30</v>
      </c>
      <c r="C310" t="s">
        <v>3</v>
      </c>
      <c r="D310" s="1">
        <v>44143.113819444443</v>
      </c>
      <c r="E310" t="str">
        <f>VLOOKUP(A310,[1]Content_cleaned!$A$2:$C$1000,3,0)</f>
        <v>audio</v>
      </c>
      <c r="F310" t="str">
        <f>VLOOKUP(A310,[1]Content_cleaned!$A$2:$D$1000,4,0)</f>
        <v>science</v>
      </c>
      <c r="G310">
        <f>VLOOKUP(C310,[2]ReactionTypes_cleaned!$B$2:$D$17,3,0)</f>
        <v>0</v>
      </c>
    </row>
    <row r="311" spans="1:7" x14ac:dyDescent="0.3">
      <c r="A311">
        <v>323</v>
      </c>
      <c r="B311" t="s">
        <v>30</v>
      </c>
      <c r="C311" t="s">
        <v>10</v>
      </c>
      <c r="D311" s="1">
        <v>44130.492129629631</v>
      </c>
      <c r="E311" t="str">
        <f>VLOOKUP(A311,[1]Content_cleaned!$A$2:$C$1000,3,0)</f>
        <v>photo</v>
      </c>
      <c r="F311" t="str">
        <f>VLOOKUP(A311,[1]Content_cleaned!$A$2:$D$1000,4,0)</f>
        <v>fitness</v>
      </c>
      <c r="G311">
        <f>VLOOKUP(C311,[2]ReactionTypes_cleaned!$B$2:$D$17,3,0)</f>
        <v>65</v>
      </c>
    </row>
    <row r="312" spans="1:7" x14ac:dyDescent="0.3">
      <c r="A312">
        <v>324</v>
      </c>
      <c r="B312" t="s">
        <v>30</v>
      </c>
      <c r="C312" t="s">
        <v>16</v>
      </c>
      <c r="D312" s="1">
        <v>44139.623854166668</v>
      </c>
      <c r="E312" t="str">
        <f>VLOOKUP(A312,[1]Content_cleaned!$A$2:$C$1000,3,0)</f>
        <v>video</v>
      </c>
      <c r="F312" t="str">
        <f>VLOOKUP(A312,[1]Content_cleaned!$A$2:$D$1000,4,0)</f>
        <v>education</v>
      </c>
      <c r="G312">
        <f>VLOOKUP(C312,[2]ReactionTypes_cleaned!$B$2:$D$17,3,0)</f>
        <v>60</v>
      </c>
    </row>
    <row r="313" spans="1:7" x14ac:dyDescent="0.3">
      <c r="A313">
        <v>325</v>
      </c>
      <c r="B313" t="s">
        <v>30</v>
      </c>
      <c r="C313" t="s">
        <v>10</v>
      </c>
      <c r="D313" s="1">
        <v>44347.058738425927</v>
      </c>
      <c r="E313" t="str">
        <f>VLOOKUP(A313,[1]Content_cleaned!$A$2:$C$1000,3,0)</f>
        <v>video</v>
      </c>
      <c r="F313" t="str">
        <f>VLOOKUP(A313,[1]Content_cleaned!$A$2:$D$1000,4,0)</f>
        <v>science</v>
      </c>
      <c r="G313">
        <f>VLOOKUP(C313,[2]ReactionTypes_cleaned!$B$2:$D$17,3,0)</f>
        <v>65</v>
      </c>
    </row>
    <row r="314" spans="1:7" x14ac:dyDescent="0.3">
      <c r="A314">
        <v>326</v>
      </c>
      <c r="B314" t="s">
        <v>30</v>
      </c>
      <c r="C314" t="s">
        <v>7</v>
      </c>
      <c r="D314" s="1">
        <v>44262.271631944444</v>
      </c>
      <c r="E314" t="str">
        <f>VLOOKUP(A314,[1]Content_cleaned!$A$2:$C$1000,3,0)</f>
        <v>video</v>
      </c>
      <c r="F314" t="str">
        <f>VLOOKUP(A314,[1]Content_cleaned!$A$2:$D$1000,4,0)</f>
        <v>cooking</v>
      </c>
      <c r="G314">
        <f>VLOOKUP(C314,[2]ReactionTypes_cleaned!$B$2:$D$17,3,0)</f>
        <v>35</v>
      </c>
    </row>
    <row r="315" spans="1:7" x14ac:dyDescent="0.3">
      <c r="A315">
        <v>327</v>
      </c>
      <c r="B315" t="s">
        <v>30</v>
      </c>
      <c r="C315" t="s">
        <v>13</v>
      </c>
      <c r="D315" s="1">
        <v>44364.977581018517</v>
      </c>
      <c r="E315" t="str">
        <f>VLOOKUP(A315,[1]Content_cleaned!$A$2:$C$1000,3,0)</f>
        <v>GIF</v>
      </c>
      <c r="F315" t="str">
        <f>VLOOKUP(A315,[1]Content_cleaned!$A$2:$D$1000,4,0)</f>
        <v>cooking</v>
      </c>
      <c r="G315">
        <f>VLOOKUP(C315,[2]ReactionTypes_cleaned!$B$2:$D$17,3,0)</f>
        <v>45</v>
      </c>
    </row>
    <row r="316" spans="1:7" x14ac:dyDescent="0.3">
      <c r="A316">
        <v>328</v>
      </c>
      <c r="B316" t="s">
        <v>30</v>
      </c>
      <c r="C316" t="s">
        <v>13</v>
      </c>
      <c r="D316" s="1">
        <v>44039.996377314812</v>
      </c>
      <c r="E316" t="str">
        <f>VLOOKUP(A316,[1]Content_cleaned!$A$2:$C$1000,3,0)</f>
        <v>GIF</v>
      </c>
      <c r="F316" t="str">
        <f>VLOOKUP(A316,[1]Content_cleaned!$A$2:$D$1000,4,0)</f>
        <v>travel</v>
      </c>
      <c r="G316">
        <f>VLOOKUP(C316,[2]ReactionTypes_cleaned!$B$2:$D$17,3,0)</f>
        <v>45</v>
      </c>
    </row>
    <row r="317" spans="1:7" x14ac:dyDescent="0.3">
      <c r="A317">
        <v>329</v>
      </c>
      <c r="B317" t="s">
        <v>30</v>
      </c>
      <c r="C317" t="s">
        <v>3</v>
      </c>
      <c r="D317" s="1">
        <v>44305.073564814818</v>
      </c>
      <c r="E317" t="str">
        <f>VLOOKUP(A317,[1]Content_cleaned!$A$2:$C$1000,3,0)</f>
        <v>GIF</v>
      </c>
      <c r="F317" t="str">
        <f>VLOOKUP(A317,[1]Content_cleaned!$A$2:$D$1000,4,0)</f>
        <v>culture</v>
      </c>
      <c r="G317">
        <f>VLOOKUP(C317,[2]ReactionTypes_cleaned!$B$2:$D$17,3,0)</f>
        <v>0</v>
      </c>
    </row>
    <row r="318" spans="1:7" x14ac:dyDescent="0.3">
      <c r="A318">
        <v>330</v>
      </c>
      <c r="B318" t="s">
        <v>30</v>
      </c>
      <c r="C318" t="s">
        <v>15</v>
      </c>
      <c r="D318" s="1">
        <v>44109.580092592594</v>
      </c>
      <c r="E318" t="str">
        <f>VLOOKUP(A318,[1]Content_cleaned!$A$2:$C$1000,3,0)</f>
        <v>photo</v>
      </c>
      <c r="F318" t="str">
        <f>VLOOKUP(A318,[1]Content_cleaned!$A$2:$D$1000,4,0)</f>
        <v>food</v>
      </c>
      <c r="G318">
        <f>VLOOKUP(C318,[2]ReactionTypes_cleaned!$B$2:$D$17,3,0)</f>
        <v>50</v>
      </c>
    </row>
    <row r="319" spans="1:7" x14ac:dyDescent="0.3">
      <c r="A319">
        <v>331</v>
      </c>
      <c r="B319" t="s">
        <v>30</v>
      </c>
      <c r="C319" t="s">
        <v>12</v>
      </c>
      <c r="D319" s="1">
        <v>44102.367372685185</v>
      </c>
      <c r="E319" t="str">
        <f>VLOOKUP(A319,[1]Content_cleaned!$A$2:$C$1000,3,0)</f>
        <v>GIF</v>
      </c>
      <c r="F319" t="str">
        <f>VLOOKUP(A319,[1]Content_cleaned!$A$2:$D$1000,4,0)</f>
        <v>technology</v>
      </c>
      <c r="G319">
        <f>VLOOKUP(C319,[2]ReactionTypes_cleaned!$B$2:$D$17,3,0)</f>
        <v>75</v>
      </c>
    </row>
    <row r="320" spans="1:7" x14ac:dyDescent="0.3">
      <c r="A320">
        <v>332</v>
      </c>
      <c r="B320" t="s">
        <v>30</v>
      </c>
      <c r="C320" t="s">
        <v>4</v>
      </c>
      <c r="D320" s="1">
        <v>44252.168611111112</v>
      </c>
      <c r="E320" t="str">
        <f>VLOOKUP(A320,[1]Content_cleaned!$A$2:$C$1000,3,0)</f>
        <v>audio</v>
      </c>
      <c r="F320" t="str">
        <f>VLOOKUP(A320,[1]Content_cleaned!$A$2:$D$1000,4,0)</f>
        <v>cooking</v>
      </c>
      <c r="G320">
        <f>VLOOKUP(C320,[2]ReactionTypes_cleaned!$B$2:$D$17,3,0)</f>
        <v>10</v>
      </c>
    </row>
    <row r="321" spans="1:7" x14ac:dyDescent="0.3">
      <c r="A321">
        <v>333</v>
      </c>
      <c r="B321" t="s">
        <v>30</v>
      </c>
      <c r="C321" t="s">
        <v>16</v>
      </c>
      <c r="D321" s="1">
        <v>44189.938449074078</v>
      </c>
      <c r="E321" t="str">
        <f>VLOOKUP(A321,[1]Content_cleaned!$A$2:$C$1000,3,0)</f>
        <v>GIF</v>
      </c>
      <c r="F321" t="str">
        <f>VLOOKUP(A321,[1]Content_cleaned!$A$2:$D$1000,4,0)</f>
        <v>science</v>
      </c>
      <c r="G321">
        <f>VLOOKUP(C321,[2]ReactionTypes_cleaned!$B$2:$D$17,3,0)</f>
        <v>60</v>
      </c>
    </row>
    <row r="322" spans="1:7" x14ac:dyDescent="0.3">
      <c r="A322">
        <v>334</v>
      </c>
      <c r="B322" t="s">
        <v>30</v>
      </c>
      <c r="C322" t="s">
        <v>16</v>
      </c>
      <c r="D322" s="1">
        <v>44362.510555555556</v>
      </c>
      <c r="E322" t="str">
        <f>VLOOKUP(A322,[1]Content_cleaned!$A$2:$C$1000,3,0)</f>
        <v>video</v>
      </c>
      <c r="F322" t="str">
        <f>VLOOKUP(A322,[1]Content_cleaned!$A$2:$D$1000,4,0)</f>
        <v>culture</v>
      </c>
      <c r="G322">
        <f>VLOOKUP(C322,[2]ReactionTypes_cleaned!$B$2:$D$17,3,0)</f>
        <v>60</v>
      </c>
    </row>
    <row r="323" spans="1:7" x14ac:dyDescent="0.3">
      <c r="A323">
        <v>335</v>
      </c>
      <c r="B323" t="s">
        <v>30</v>
      </c>
      <c r="C323" t="s">
        <v>4</v>
      </c>
      <c r="D323" s="1">
        <v>44319.965567129628</v>
      </c>
      <c r="E323" t="str">
        <f>VLOOKUP(A323,[1]Content_cleaned!$A$2:$C$1000,3,0)</f>
        <v>photo</v>
      </c>
      <c r="F323" t="str">
        <f>VLOOKUP(A323,[1]Content_cleaned!$A$2:$D$1000,4,0)</f>
        <v>science</v>
      </c>
      <c r="G323">
        <f>VLOOKUP(C323,[2]ReactionTypes_cleaned!$B$2:$D$17,3,0)</f>
        <v>10</v>
      </c>
    </row>
    <row r="324" spans="1:7" x14ac:dyDescent="0.3">
      <c r="A324">
        <v>336</v>
      </c>
      <c r="B324" t="s">
        <v>30</v>
      </c>
      <c r="C324" t="s">
        <v>13</v>
      </c>
      <c r="D324" s="1">
        <v>44239.182858796295</v>
      </c>
      <c r="E324" t="str">
        <f>VLOOKUP(A324,[1]Content_cleaned!$A$2:$C$1000,3,0)</f>
        <v>video</v>
      </c>
      <c r="F324" t="str">
        <f>VLOOKUP(A324,[1]Content_cleaned!$A$2:$D$1000,4,0)</f>
        <v>animals</v>
      </c>
      <c r="G324">
        <f>VLOOKUP(C324,[2]ReactionTypes_cleaned!$B$2:$D$17,3,0)</f>
        <v>45</v>
      </c>
    </row>
    <row r="325" spans="1:7" x14ac:dyDescent="0.3">
      <c r="A325">
        <v>337</v>
      </c>
      <c r="B325" t="s">
        <v>30</v>
      </c>
      <c r="C325" t="s">
        <v>20</v>
      </c>
      <c r="D325" s="1">
        <v>44074.027488425927</v>
      </c>
      <c r="E325" t="str">
        <f>VLOOKUP(A325,[1]Content_cleaned!$A$2:$C$1000,3,0)</f>
        <v>video</v>
      </c>
      <c r="F325" t="str">
        <f>VLOOKUP(A325,[1]Content_cleaned!$A$2:$D$1000,4,0)</f>
        <v>technology</v>
      </c>
      <c r="G325">
        <f>VLOOKUP(C325,[2]ReactionTypes_cleaned!$B$2:$D$17,3,0)</f>
        <v>72</v>
      </c>
    </row>
    <row r="326" spans="1:7" x14ac:dyDescent="0.3">
      <c r="A326">
        <v>338</v>
      </c>
      <c r="B326" t="s">
        <v>30</v>
      </c>
      <c r="C326" t="s">
        <v>11</v>
      </c>
      <c r="D326" s="1">
        <v>44207.366643518515</v>
      </c>
      <c r="E326" t="str">
        <f>VLOOKUP(A326,[1]Content_cleaned!$A$2:$C$1000,3,0)</f>
        <v>audio</v>
      </c>
      <c r="F326" t="str">
        <f>VLOOKUP(A326,[1]Content_cleaned!$A$2:$D$1000,4,0)</f>
        <v>technology</v>
      </c>
      <c r="G326">
        <f>VLOOKUP(C326,[2]ReactionTypes_cleaned!$B$2:$D$17,3,0)</f>
        <v>20</v>
      </c>
    </row>
    <row r="327" spans="1:7" x14ac:dyDescent="0.3">
      <c r="A327">
        <v>339</v>
      </c>
      <c r="B327" t="s">
        <v>30</v>
      </c>
      <c r="C327" t="s">
        <v>12</v>
      </c>
      <c r="D327" s="1">
        <v>44045.853171296294</v>
      </c>
      <c r="E327" t="str">
        <f>VLOOKUP(A327,[1]Content_cleaned!$A$2:$C$1000,3,0)</f>
        <v>GIF</v>
      </c>
      <c r="F327" t="str">
        <f>VLOOKUP(A327,[1]Content_cleaned!$A$2:$D$1000,4,0)</f>
        <v>dogs</v>
      </c>
      <c r="G327">
        <f>VLOOKUP(C327,[2]ReactionTypes_cleaned!$B$2:$D$17,3,0)</f>
        <v>75</v>
      </c>
    </row>
    <row r="328" spans="1:7" x14ac:dyDescent="0.3">
      <c r="A328">
        <v>340</v>
      </c>
      <c r="B328" t="s">
        <v>30</v>
      </c>
      <c r="C328" t="s">
        <v>3</v>
      </c>
      <c r="D328" s="1">
        <v>44122.534282407411</v>
      </c>
      <c r="E328" t="str">
        <f>VLOOKUP(A328,[1]Content_cleaned!$A$2:$C$1000,3,0)</f>
        <v>photo</v>
      </c>
      <c r="F328" t="str">
        <f>VLOOKUP(A328,[1]Content_cleaned!$A$2:$D$1000,4,0)</f>
        <v>education</v>
      </c>
      <c r="G328">
        <f>VLOOKUP(C328,[2]ReactionTypes_cleaned!$B$2:$D$17,3,0)</f>
        <v>0</v>
      </c>
    </row>
    <row r="329" spans="1:7" x14ac:dyDescent="0.3">
      <c r="A329">
        <v>341</v>
      </c>
      <c r="B329" t="s">
        <v>30</v>
      </c>
      <c r="C329" t="s">
        <v>7</v>
      </c>
      <c r="D329" s="1">
        <v>44283.339178240742</v>
      </c>
      <c r="E329" t="str">
        <f>VLOOKUP(A329,[1]Content_cleaned!$A$2:$C$1000,3,0)</f>
        <v>video</v>
      </c>
      <c r="F329" t="str">
        <f>VLOOKUP(A329,[1]Content_cleaned!$A$2:$D$1000,4,0)</f>
        <v>tennis</v>
      </c>
      <c r="G329">
        <f>VLOOKUP(C329,[2]ReactionTypes_cleaned!$B$2:$D$17,3,0)</f>
        <v>35</v>
      </c>
    </row>
    <row r="330" spans="1:7" x14ac:dyDescent="0.3">
      <c r="A330">
        <v>342</v>
      </c>
      <c r="B330" t="s">
        <v>30</v>
      </c>
      <c r="C330" t="s">
        <v>12</v>
      </c>
      <c r="D330" s="1">
        <v>44238.168402777781</v>
      </c>
      <c r="E330" t="str">
        <f>VLOOKUP(A330,[1]Content_cleaned!$A$2:$C$1000,3,0)</f>
        <v>audio</v>
      </c>
      <c r="F330" t="str">
        <f>VLOOKUP(A330,[1]Content_cleaned!$A$2:$D$1000,4,0)</f>
        <v>tennis</v>
      </c>
      <c r="G330">
        <f>VLOOKUP(C330,[2]ReactionTypes_cleaned!$B$2:$D$17,3,0)</f>
        <v>75</v>
      </c>
    </row>
    <row r="331" spans="1:7" x14ac:dyDescent="0.3">
      <c r="A331">
        <v>343</v>
      </c>
      <c r="B331" t="s">
        <v>30</v>
      </c>
      <c r="C331" t="s">
        <v>16</v>
      </c>
      <c r="D331" s="1">
        <v>44055.988217592596</v>
      </c>
      <c r="E331" t="str">
        <f>VLOOKUP(A331,[1]Content_cleaned!$A$2:$C$1000,3,0)</f>
        <v>video</v>
      </c>
      <c r="F331" t="str">
        <f>VLOOKUP(A331,[1]Content_cleaned!$A$2:$D$1000,4,0)</f>
        <v>education</v>
      </c>
      <c r="G331">
        <f>VLOOKUP(C331,[2]ReactionTypes_cleaned!$B$2:$D$17,3,0)</f>
        <v>60</v>
      </c>
    </row>
    <row r="332" spans="1:7" x14ac:dyDescent="0.3">
      <c r="A332">
        <v>344</v>
      </c>
      <c r="B332" t="s">
        <v>30</v>
      </c>
      <c r="C332" t="s">
        <v>5</v>
      </c>
      <c r="D332" s="1">
        <v>44203.117071759261</v>
      </c>
      <c r="E332" t="str">
        <f>VLOOKUP(A332,[1]Content_cleaned!$A$2:$C$1000,3,0)</f>
        <v>GIF</v>
      </c>
      <c r="F332" t="str">
        <f>VLOOKUP(A332,[1]Content_cleaned!$A$2:$D$1000,4,0)</f>
        <v>veganism</v>
      </c>
      <c r="G332">
        <f>VLOOKUP(C332,[2]ReactionTypes_cleaned!$B$2:$D$17,3,0)</f>
        <v>15</v>
      </c>
    </row>
    <row r="333" spans="1:7" x14ac:dyDescent="0.3">
      <c r="A333">
        <v>345</v>
      </c>
      <c r="B333" t="s">
        <v>30</v>
      </c>
      <c r="C333" t="s">
        <v>6</v>
      </c>
      <c r="D333" s="1">
        <v>44131.165856481479</v>
      </c>
      <c r="E333" t="str">
        <f>VLOOKUP(A333,[1]Content_cleaned!$A$2:$C$1000,3,0)</f>
        <v>audio</v>
      </c>
      <c r="F333" t="str">
        <f>VLOOKUP(A333,[1]Content_cleaned!$A$2:$D$1000,4,0)</f>
        <v>animals</v>
      </c>
      <c r="G333">
        <f>VLOOKUP(C333,[2]ReactionTypes_cleaned!$B$2:$D$17,3,0)</f>
        <v>30</v>
      </c>
    </row>
    <row r="334" spans="1:7" x14ac:dyDescent="0.3">
      <c r="A334">
        <v>346</v>
      </c>
      <c r="B334" t="s">
        <v>30</v>
      </c>
      <c r="C334" t="s">
        <v>5</v>
      </c>
      <c r="D334" s="1">
        <v>44246.038472222222</v>
      </c>
      <c r="E334" t="str">
        <f>VLOOKUP(A334,[1]Content_cleaned!$A$2:$C$1000,3,0)</f>
        <v>video</v>
      </c>
      <c r="F334" t="str">
        <f>VLOOKUP(A334,[1]Content_cleaned!$A$2:$D$1000,4,0)</f>
        <v>healthy eating</v>
      </c>
      <c r="G334">
        <f>VLOOKUP(C334,[2]ReactionTypes_cleaned!$B$2:$D$17,3,0)</f>
        <v>15</v>
      </c>
    </row>
    <row r="335" spans="1:7" x14ac:dyDescent="0.3">
      <c r="A335">
        <v>347</v>
      </c>
      <c r="B335" t="s">
        <v>30</v>
      </c>
      <c r="C335" t="s">
        <v>12</v>
      </c>
      <c r="D335" s="1">
        <v>44355.448055555556</v>
      </c>
      <c r="E335" t="str">
        <f>VLOOKUP(A335,[1]Content_cleaned!$A$2:$C$1000,3,0)</f>
        <v>video</v>
      </c>
      <c r="F335" t="str">
        <f>VLOOKUP(A335,[1]Content_cleaned!$A$2:$D$1000,4,0)</f>
        <v>travel</v>
      </c>
      <c r="G335">
        <f>VLOOKUP(C335,[2]ReactionTypes_cleaned!$B$2:$D$17,3,0)</f>
        <v>75</v>
      </c>
    </row>
    <row r="336" spans="1:7" x14ac:dyDescent="0.3">
      <c r="A336">
        <v>348</v>
      </c>
      <c r="B336" t="s">
        <v>30</v>
      </c>
      <c r="C336" t="s">
        <v>15</v>
      </c>
      <c r="D336" s="1">
        <v>44122.179131944446</v>
      </c>
      <c r="E336" t="str">
        <f>VLOOKUP(A336,[1]Content_cleaned!$A$2:$C$1000,3,0)</f>
        <v>photo</v>
      </c>
      <c r="F336" t="str">
        <f>VLOOKUP(A336,[1]Content_cleaned!$A$2:$D$1000,4,0)</f>
        <v>soccer</v>
      </c>
      <c r="G336">
        <f>VLOOKUP(C336,[2]ReactionTypes_cleaned!$B$2:$D$17,3,0)</f>
        <v>50</v>
      </c>
    </row>
    <row r="337" spans="1:7" x14ac:dyDescent="0.3">
      <c r="A337">
        <v>349</v>
      </c>
      <c r="B337" t="s">
        <v>30</v>
      </c>
      <c r="C337" t="s">
        <v>12</v>
      </c>
      <c r="D337" s="1">
        <v>44140.579780092594</v>
      </c>
      <c r="E337" t="str">
        <f>VLOOKUP(A337,[1]Content_cleaned!$A$2:$C$1000,3,0)</f>
        <v>audio</v>
      </c>
      <c r="F337" t="str">
        <f>VLOOKUP(A337,[1]Content_cleaned!$A$2:$D$1000,4,0)</f>
        <v>healthy eating</v>
      </c>
      <c r="G337">
        <f>VLOOKUP(C337,[2]ReactionTypes_cleaned!$B$2:$D$17,3,0)</f>
        <v>75</v>
      </c>
    </row>
    <row r="338" spans="1:7" x14ac:dyDescent="0.3">
      <c r="A338">
        <v>350</v>
      </c>
      <c r="B338" t="s">
        <v>30</v>
      </c>
      <c r="C338" t="s">
        <v>13</v>
      </c>
      <c r="D338" s="1">
        <v>44059.508877314816</v>
      </c>
      <c r="E338" t="str">
        <f>VLOOKUP(A338,[1]Content_cleaned!$A$2:$C$1000,3,0)</f>
        <v>video</v>
      </c>
      <c r="F338" t="str">
        <f>VLOOKUP(A338,[1]Content_cleaned!$A$2:$D$1000,4,0)</f>
        <v>Technology</v>
      </c>
      <c r="G338">
        <f>VLOOKUP(C338,[2]ReactionTypes_cleaned!$B$2:$D$17,3,0)</f>
        <v>45</v>
      </c>
    </row>
    <row r="339" spans="1:7" x14ac:dyDescent="0.3">
      <c r="A339">
        <v>351</v>
      </c>
      <c r="B339" t="s">
        <v>30</v>
      </c>
      <c r="C339" t="s">
        <v>5</v>
      </c>
      <c r="D339" s="1">
        <v>44118.622175925928</v>
      </c>
      <c r="E339" t="str">
        <f>VLOOKUP(A339,[1]Content_cleaned!$A$2:$C$1000,3,0)</f>
        <v>audio</v>
      </c>
      <c r="F339" t="str">
        <f>VLOOKUP(A339,[1]Content_cleaned!$A$2:$D$1000,4,0)</f>
        <v>tennis</v>
      </c>
      <c r="G339">
        <f>VLOOKUP(C339,[2]ReactionTypes_cleaned!$B$2:$D$17,3,0)</f>
        <v>15</v>
      </c>
    </row>
    <row r="340" spans="1:7" x14ac:dyDescent="0.3">
      <c r="A340">
        <v>352</v>
      </c>
      <c r="B340" t="s">
        <v>30</v>
      </c>
      <c r="C340" t="s">
        <v>7</v>
      </c>
      <c r="D340" s="1">
        <v>44287.503391203703</v>
      </c>
      <c r="E340" t="str">
        <f>VLOOKUP(A340,[1]Content_cleaned!$A$2:$C$1000,3,0)</f>
        <v>photo</v>
      </c>
      <c r="F340" t="str">
        <f>VLOOKUP(A340,[1]Content_cleaned!$A$2:$D$1000,4,0)</f>
        <v>public speaking</v>
      </c>
      <c r="G340">
        <f>VLOOKUP(C340,[2]ReactionTypes_cleaned!$B$2:$D$17,3,0)</f>
        <v>35</v>
      </c>
    </row>
    <row r="341" spans="1:7" x14ac:dyDescent="0.3">
      <c r="A341">
        <v>353</v>
      </c>
      <c r="B341" t="s">
        <v>30</v>
      </c>
      <c r="C341" t="s">
        <v>15</v>
      </c>
      <c r="D341" s="1">
        <v>44099.262106481481</v>
      </c>
      <c r="E341" t="str">
        <f>VLOOKUP(A341,[1]Content_cleaned!$A$2:$C$1000,3,0)</f>
        <v>video</v>
      </c>
      <c r="F341" t="str">
        <f>VLOOKUP(A341,[1]Content_cleaned!$A$2:$D$1000,4,0)</f>
        <v>dogs</v>
      </c>
      <c r="G341">
        <f>VLOOKUP(C341,[2]ReactionTypes_cleaned!$B$2:$D$17,3,0)</f>
        <v>50</v>
      </c>
    </row>
    <row r="342" spans="1:7" x14ac:dyDescent="0.3">
      <c r="A342">
        <v>355</v>
      </c>
      <c r="B342" t="s">
        <v>31</v>
      </c>
      <c r="C342" t="s">
        <v>13</v>
      </c>
      <c r="D342" s="1">
        <v>44258.778171296297</v>
      </c>
      <c r="E342" t="str">
        <f>VLOOKUP(A342,[1]Content_cleaned!$A$2:$C$1000,3,0)</f>
        <v>audio</v>
      </c>
      <c r="F342" t="str">
        <f>VLOOKUP(A342,[1]Content_cleaned!$A$2:$D$1000,4,0)</f>
        <v>public speaking</v>
      </c>
      <c r="G342">
        <f>VLOOKUP(C342,[2]ReactionTypes_cleaned!$B$2:$D$17,3,0)</f>
        <v>45</v>
      </c>
    </row>
    <row r="343" spans="1:7" x14ac:dyDescent="0.3">
      <c r="A343">
        <v>357</v>
      </c>
      <c r="B343" t="s">
        <v>32</v>
      </c>
      <c r="C343" t="s">
        <v>6</v>
      </c>
      <c r="D343" s="1">
        <v>44134.161354166667</v>
      </c>
      <c r="E343" t="str">
        <f>VLOOKUP(A343,[1]Content_cleaned!$A$2:$C$1000,3,0)</f>
        <v>GIF</v>
      </c>
      <c r="F343" t="str">
        <f>VLOOKUP(A343,[1]Content_cleaned!$A$2:$D$1000,4,0)</f>
        <v>culture</v>
      </c>
      <c r="G343">
        <f>VLOOKUP(C343,[2]ReactionTypes_cleaned!$B$2:$D$17,3,0)</f>
        <v>30</v>
      </c>
    </row>
    <row r="344" spans="1:7" x14ac:dyDescent="0.3">
      <c r="A344">
        <v>358</v>
      </c>
      <c r="B344" t="s">
        <v>32</v>
      </c>
      <c r="C344" t="s">
        <v>15</v>
      </c>
      <c r="D344" s="1">
        <v>44239.242152777777</v>
      </c>
      <c r="E344" t="str">
        <f>VLOOKUP(A344,[1]Content_cleaned!$A$2:$C$1000,3,0)</f>
        <v>photo</v>
      </c>
      <c r="F344" t="str">
        <f>VLOOKUP(A344,[1]Content_cleaned!$A$2:$D$1000,4,0)</f>
        <v>dogs</v>
      </c>
      <c r="G344">
        <f>VLOOKUP(C344,[2]ReactionTypes_cleaned!$B$2:$D$17,3,0)</f>
        <v>50</v>
      </c>
    </row>
    <row r="345" spans="1:7" x14ac:dyDescent="0.3">
      <c r="A345">
        <v>359</v>
      </c>
      <c r="B345" t="s">
        <v>32</v>
      </c>
      <c r="C345" t="s">
        <v>3</v>
      </c>
      <c r="D345" s="1">
        <v>44235.144444444442</v>
      </c>
      <c r="E345" t="str">
        <f>VLOOKUP(A345,[1]Content_cleaned!$A$2:$C$1000,3,0)</f>
        <v>photo</v>
      </c>
      <c r="F345" t="str">
        <f>VLOOKUP(A345,[1]Content_cleaned!$A$2:$D$1000,4,0)</f>
        <v>food</v>
      </c>
      <c r="G345">
        <f>VLOOKUP(C345,[2]ReactionTypes_cleaned!$B$2:$D$17,3,0)</f>
        <v>0</v>
      </c>
    </row>
    <row r="346" spans="1:7" x14ac:dyDescent="0.3">
      <c r="A346">
        <v>360</v>
      </c>
      <c r="B346" t="s">
        <v>32</v>
      </c>
      <c r="C346" t="s">
        <v>6</v>
      </c>
      <c r="D346" s="1">
        <v>44288.326273148145</v>
      </c>
      <c r="E346" t="str">
        <f>VLOOKUP(A346,[1]Content_cleaned!$A$2:$C$1000,3,0)</f>
        <v>GIF</v>
      </c>
      <c r="F346" t="str">
        <f>VLOOKUP(A346,[1]Content_cleaned!$A$2:$D$1000,4,0)</f>
        <v>soccer</v>
      </c>
      <c r="G346">
        <f>VLOOKUP(C346,[2]ReactionTypes_cleaned!$B$2:$D$17,3,0)</f>
        <v>30</v>
      </c>
    </row>
    <row r="347" spans="1:7" x14ac:dyDescent="0.3">
      <c r="A347">
        <v>361</v>
      </c>
      <c r="B347" t="s">
        <v>32</v>
      </c>
      <c r="C347" t="s">
        <v>14</v>
      </c>
      <c r="D347" s="1">
        <v>44012.245659722219</v>
      </c>
      <c r="E347" t="str">
        <f>VLOOKUP(A347,[1]Content_cleaned!$A$2:$C$1000,3,0)</f>
        <v>audio</v>
      </c>
      <c r="F347" t="str">
        <f>VLOOKUP(A347,[1]Content_cleaned!$A$2:$D$1000,4,0)</f>
        <v>healthy eating</v>
      </c>
      <c r="G347">
        <f>VLOOKUP(C347,[2]ReactionTypes_cleaned!$B$2:$D$17,3,0)</f>
        <v>12</v>
      </c>
    </row>
    <row r="348" spans="1:7" x14ac:dyDescent="0.3">
      <c r="A348">
        <v>362</v>
      </c>
      <c r="B348" t="s">
        <v>32</v>
      </c>
      <c r="C348" t="s">
        <v>14</v>
      </c>
      <c r="D348" s="1">
        <v>44126.965370370373</v>
      </c>
      <c r="E348" t="str">
        <f>VLOOKUP(A348,[1]Content_cleaned!$A$2:$C$1000,3,0)</f>
        <v>video</v>
      </c>
      <c r="F348" t="str">
        <f>VLOOKUP(A348,[1]Content_cleaned!$A$2:$D$1000,4,0)</f>
        <v>science</v>
      </c>
      <c r="G348">
        <f>VLOOKUP(C348,[2]ReactionTypes_cleaned!$B$2:$D$17,3,0)</f>
        <v>12</v>
      </c>
    </row>
    <row r="349" spans="1:7" x14ac:dyDescent="0.3">
      <c r="A349">
        <v>363</v>
      </c>
      <c r="B349" t="s">
        <v>32</v>
      </c>
      <c r="C349" t="s">
        <v>11</v>
      </c>
      <c r="D349" s="1">
        <v>44363.574050925927</v>
      </c>
      <c r="E349" t="str">
        <f>VLOOKUP(A349,[1]Content_cleaned!$A$2:$C$1000,3,0)</f>
        <v>video</v>
      </c>
      <c r="F349" t="str">
        <f>VLOOKUP(A349,[1]Content_cleaned!$A$2:$D$1000,4,0)</f>
        <v>soccer</v>
      </c>
      <c r="G349">
        <f>VLOOKUP(C349,[2]ReactionTypes_cleaned!$B$2:$D$17,3,0)</f>
        <v>20</v>
      </c>
    </row>
    <row r="350" spans="1:7" x14ac:dyDescent="0.3">
      <c r="A350">
        <v>364</v>
      </c>
      <c r="B350" t="s">
        <v>32</v>
      </c>
      <c r="C350" t="s">
        <v>8</v>
      </c>
      <c r="D350" s="1">
        <v>44053.571412037039</v>
      </c>
      <c r="E350" t="str">
        <f>VLOOKUP(A350,[1]Content_cleaned!$A$2:$C$1000,3,0)</f>
        <v>photo</v>
      </c>
      <c r="F350" t="str">
        <f>VLOOKUP(A350,[1]Content_cleaned!$A$2:$D$1000,4,0)</f>
        <v>cooking</v>
      </c>
      <c r="G350">
        <f>VLOOKUP(C350,[2]ReactionTypes_cleaned!$B$2:$D$17,3,0)</f>
        <v>70</v>
      </c>
    </row>
    <row r="351" spans="1:7" x14ac:dyDescent="0.3">
      <c r="A351">
        <v>366</v>
      </c>
      <c r="B351" t="s">
        <v>33</v>
      </c>
      <c r="C351" t="s">
        <v>20</v>
      </c>
      <c r="D351" s="1">
        <v>44038.81591435185</v>
      </c>
      <c r="E351" t="str">
        <f>VLOOKUP(A351,[1]Content_cleaned!$A$2:$C$1000,3,0)</f>
        <v>GIF</v>
      </c>
      <c r="F351" t="str">
        <f>VLOOKUP(A351,[1]Content_cleaned!$A$2:$D$1000,4,0)</f>
        <v>soccer</v>
      </c>
      <c r="G351">
        <f>VLOOKUP(C351,[2]ReactionTypes_cleaned!$B$2:$D$17,3,0)</f>
        <v>72</v>
      </c>
    </row>
    <row r="352" spans="1:7" x14ac:dyDescent="0.3">
      <c r="A352">
        <v>367</v>
      </c>
      <c r="B352" t="s">
        <v>33</v>
      </c>
      <c r="C352" t="s">
        <v>6</v>
      </c>
      <c r="D352" s="1">
        <v>44177.647129629629</v>
      </c>
      <c r="E352" t="str">
        <f>VLOOKUP(A352,[1]Content_cleaned!$A$2:$C$1000,3,0)</f>
        <v>GIF</v>
      </c>
      <c r="F352" t="str">
        <f>VLOOKUP(A352,[1]Content_cleaned!$A$2:$D$1000,4,0)</f>
        <v>tennis</v>
      </c>
      <c r="G352">
        <f>VLOOKUP(C352,[2]ReactionTypes_cleaned!$B$2:$D$17,3,0)</f>
        <v>30</v>
      </c>
    </row>
    <row r="353" spans="1:7" x14ac:dyDescent="0.3">
      <c r="A353">
        <v>368</v>
      </c>
      <c r="B353" t="s">
        <v>33</v>
      </c>
      <c r="C353" t="s">
        <v>17</v>
      </c>
      <c r="D353" s="1">
        <v>44064.640787037039</v>
      </c>
      <c r="E353" t="str">
        <f>VLOOKUP(A353,[1]Content_cleaned!$A$2:$C$1000,3,0)</f>
        <v>video</v>
      </c>
      <c r="F353" t="str">
        <f>VLOOKUP(A353,[1]Content_cleaned!$A$2:$D$1000,4,0)</f>
        <v>animals</v>
      </c>
      <c r="G353">
        <f>VLOOKUP(C353,[2]ReactionTypes_cleaned!$B$2:$D$17,3,0)</f>
        <v>70</v>
      </c>
    </row>
    <row r="354" spans="1:7" x14ac:dyDescent="0.3">
      <c r="A354">
        <v>369</v>
      </c>
      <c r="B354" t="s">
        <v>33</v>
      </c>
      <c r="C354" t="s">
        <v>11</v>
      </c>
      <c r="D354" s="1">
        <v>44347.859166666669</v>
      </c>
      <c r="E354" t="str">
        <f>VLOOKUP(A354,[1]Content_cleaned!$A$2:$C$1000,3,0)</f>
        <v>audio</v>
      </c>
      <c r="F354" t="str">
        <f>VLOOKUP(A354,[1]Content_cleaned!$A$2:$D$1000,4,0)</f>
        <v>animals</v>
      </c>
      <c r="G354">
        <f>VLOOKUP(C354,[2]ReactionTypes_cleaned!$B$2:$D$17,3,0)</f>
        <v>20</v>
      </c>
    </row>
    <row r="355" spans="1:7" x14ac:dyDescent="0.3">
      <c r="A355">
        <v>370</v>
      </c>
      <c r="B355" t="s">
        <v>33</v>
      </c>
      <c r="C355" t="s">
        <v>11</v>
      </c>
      <c r="D355" s="1">
        <v>44241.250486111108</v>
      </c>
      <c r="E355" t="str">
        <f>VLOOKUP(A355,[1]Content_cleaned!$A$2:$C$1000,3,0)</f>
        <v>GIF</v>
      </c>
      <c r="F355" t="str">
        <f>VLOOKUP(A355,[1]Content_cleaned!$A$2:$D$1000,4,0)</f>
        <v>public speaking</v>
      </c>
      <c r="G355">
        <f>VLOOKUP(C355,[2]ReactionTypes_cleaned!$B$2:$D$17,3,0)</f>
        <v>20</v>
      </c>
    </row>
    <row r="356" spans="1:7" x14ac:dyDescent="0.3">
      <c r="A356">
        <v>371</v>
      </c>
      <c r="B356" t="s">
        <v>33</v>
      </c>
      <c r="C356" t="s">
        <v>3</v>
      </c>
      <c r="D356" s="1">
        <v>44242.857928240737</v>
      </c>
      <c r="E356" t="str">
        <f>VLOOKUP(A356,[1]Content_cleaned!$A$2:$C$1000,3,0)</f>
        <v>GIF</v>
      </c>
      <c r="F356" t="str">
        <f>VLOOKUP(A356,[1]Content_cleaned!$A$2:$D$1000,4,0)</f>
        <v>culture</v>
      </c>
      <c r="G356">
        <f>VLOOKUP(C356,[2]ReactionTypes_cleaned!$B$2:$D$17,3,0)</f>
        <v>0</v>
      </c>
    </row>
    <row r="357" spans="1:7" x14ac:dyDescent="0.3">
      <c r="A357">
        <v>373</v>
      </c>
      <c r="B357" t="s">
        <v>34</v>
      </c>
      <c r="C357" t="s">
        <v>9</v>
      </c>
      <c r="D357" s="1">
        <v>44082.584687499999</v>
      </c>
      <c r="E357" t="str">
        <f>VLOOKUP(A357,[1]Content_cleaned!$A$2:$C$1000,3,0)</f>
        <v>photo</v>
      </c>
      <c r="F357" t="str">
        <f>VLOOKUP(A357,[1]Content_cleaned!$A$2:$D$1000,4,0)</f>
        <v>fitness</v>
      </c>
      <c r="G357">
        <f>VLOOKUP(C357,[2]ReactionTypes_cleaned!$B$2:$D$17,3,0)</f>
        <v>5</v>
      </c>
    </row>
    <row r="358" spans="1:7" x14ac:dyDescent="0.3">
      <c r="A358">
        <v>374</v>
      </c>
      <c r="B358" t="s">
        <v>34</v>
      </c>
      <c r="C358" t="s">
        <v>14</v>
      </c>
      <c r="D358" s="1">
        <v>44132.317743055559</v>
      </c>
      <c r="E358" t="str">
        <f>VLOOKUP(A358,[1]Content_cleaned!$A$2:$C$1000,3,0)</f>
        <v>photo</v>
      </c>
      <c r="F358" t="str">
        <f>VLOOKUP(A358,[1]Content_cleaned!$A$2:$D$1000,4,0)</f>
        <v>culture</v>
      </c>
      <c r="G358">
        <f>VLOOKUP(C358,[2]ReactionTypes_cleaned!$B$2:$D$17,3,0)</f>
        <v>12</v>
      </c>
    </row>
    <row r="359" spans="1:7" x14ac:dyDescent="0.3">
      <c r="A359">
        <v>375</v>
      </c>
      <c r="B359" t="s">
        <v>34</v>
      </c>
      <c r="C359" t="s">
        <v>6</v>
      </c>
      <c r="D359" s="1">
        <v>44156.829027777778</v>
      </c>
      <c r="E359" t="str">
        <f>VLOOKUP(A359,[1]Content_cleaned!$A$2:$C$1000,3,0)</f>
        <v>photo</v>
      </c>
      <c r="F359" t="str">
        <f>VLOOKUP(A359,[1]Content_cleaned!$A$2:$D$1000,4,0)</f>
        <v>cooking</v>
      </c>
      <c r="G359">
        <f>VLOOKUP(C359,[2]ReactionTypes_cleaned!$B$2:$D$17,3,0)</f>
        <v>30</v>
      </c>
    </row>
    <row r="360" spans="1:7" x14ac:dyDescent="0.3">
      <c r="A360">
        <v>376</v>
      </c>
      <c r="B360" t="s">
        <v>34</v>
      </c>
      <c r="C360" t="s">
        <v>5</v>
      </c>
      <c r="D360" s="1">
        <v>44120.945543981485</v>
      </c>
      <c r="E360" t="str">
        <f>VLOOKUP(A360,[1]Content_cleaned!$A$2:$C$1000,3,0)</f>
        <v>audio</v>
      </c>
      <c r="F360" t="str">
        <f>VLOOKUP(A360,[1]Content_cleaned!$A$2:$D$1000,4,0)</f>
        <v>tennis</v>
      </c>
      <c r="G360">
        <f>VLOOKUP(C360,[2]ReactionTypes_cleaned!$B$2:$D$17,3,0)</f>
        <v>15</v>
      </c>
    </row>
    <row r="361" spans="1:7" x14ac:dyDescent="0.3">
      <c r="A361">
        <v>377</v>
      </c>
      <c r="B361" t="s">
        <v>34</v>
      </c>
      <c r="C361" t="s">
        <v>9</v>
      </c>
      <c r="D361" s="1">
        <v>44204.532581018517</v>
      </c>
      <c r="E361" t="str">
        <f>VLOOKUP(A361,[1]Content_cleaned!$A$2:$C$1000,3,0)</f>
        <v>video</v>
      </c>
      <c r="F361" t="str">
        <f>VLOOKUP(A361,[1]Content_cleaned!$A$2:$D$1000,4,0)</f>
        <v>technology</v>
      </c>
      <c r="G361">
        <f>VLOOKUP(C361,[2]ReactionTypes_cleaned!$B$2:$D$17,3,0)</f>
        <v>5</v>
      </c>
    </row>
    <row r="362" spans="1:7" x14ac:dyDescent="0.3">
      <c r="A362">
        <v>378</v>
      </c>
      <c r="B362" t="s">
        <v>34</v>
      </c>
      <c r="C362" t="s">
        <v>17</v>
      </c>
      <c r="D362" s="1">
        <v>44081.288240740738</v>
      </c>
      <c r="E362" t="str">
        <f>VLOOKUP(A362,[1]Content_cleaned!$A$2:$C$1000,3,0)</f>
        <v>photo</v>
      </c>
      <c r="F362" t="str">
        <f>VLOOKUP(A362,[1]Content_cleaned!$A$2:$D$1000,4,0)</f>
        <v>healthy eating</v>
      </c>
      <c r="G362">
        <f>VLOOKUP(C362,[2]ReactionTypes_cleaned!$B$2:$D$17,3,0)</f>
        <v>70</v>
      </c>
    </row>
    <row r="363" spans="1:7" x14ac:dyDescent="0.3">
      <c r="A363">
        <v>379</v>
      </c>
      <c r="B363" t="s">
        <v>34</v>
      </c>
      <c r="C363" t="s">
        <v>9</v>
      </c>
      <c r="D363" s="1">
        <v>44222.677048611113</v>
      </c>
      <c r="E363" t="str">
        <f>VLOOKUP(A363,[1]Content_cleaned!$A$2:$C$1000,3,0)</f>
        <v>photo</v>
      </c>
      <c r="F363" t="str">
        <f>VLOOKUP(A363,[1]Content_cleaned!$A$2:$D$1000,4,0)</f>
        <v>culture</v>
      </c>
      <c r="G363">
        <f>VLOOKUP(C363,[2]ReactionTypes_cleaned!$B$2:$D$17,3,0)</f>
        <v>5</v>
      </c>
    </row>
    <row r="364" spans="1:7" x14ac:dyDescent="0.3">
      <c r="A364">
        <v>380</v>
      </c>
      <c r="B364" t="s">
        <v>34</v>
      </c>
      <c r="C364" t="s">
        <v>14</v>
      </c>
      <c r="D364" s="1">
        <v>44089.949606481481</v>
      </c>
      <c r="E364" t="str">
        <f>VLOOKUP(A364,[1]Content_cleaned!$A$2:$C$1000,3,0)</f>
        <v>GIF</v>
      </c>
      <c r="F364" t="str">
        <f>VLOOKUP(A364,[1]Content_cleaned!$A$2:$D$1000,4,0)</f>
        <v>studying</v>
      </c>
      <c r="G364">
        <f>VLOOKUP(C364,[2]ReactionTypes_cleaned!$B$2:$D$17,3,0)</f>
        <v>12</v>
      </c>
    </row>
    <row r="365" spans="1:7" x14ac:dyDescent="0.3">
      <c r="A365">
        <v>381</v>
      </c>
      <c r="B365" t="s">
        <v>34</v>
      </c>
      <c r="C365" t="s">
        <v>10</v>
      </c>
      <c r="D365" s="1">
        <v>44144.023796296293</v>
      </c>
      <c r="E365" t="str">
        <f>VLOOKUP(A365,[1]Content_cleaned!$A$2:$C$1000,3,0)</f>
        <v>video</v>
      </c>
      <c r="F365" t="str">
        <f>VLOOKUP(A365,[1]Content_cleaned!$A$2:$D$1000,4,0)</f>
        <v>healthy eating</v>
      </c>
      <c r="G365">
        <f>VLOOKUP(C365,[2]ReactionTypes_cleaned!$B$2:$D$17,3,0)</f>
        <v>65</v>
      </c>
    </row>
    <row r="366" spans="1:7" x14ac:dyDescent="0.3">
      <c r="A366">
        <v>382</v>
      </c>
      <c r="B366" t="s">
        <v>34</v>
      </c>
      <c r="C366" t="s">
        <v>15</v>
      </c>
      <c r="D366" s="1">
        <v>44077.56689814815</v>
      </c>
      <c r="E366" t="str">
        <f>VLOOKUP(A366,[1]Content_cleaned!$A$2:$C$1000,3,0)</f>
        <v>audio</v>
      </c>
      <c r="F366" t="str">
        <f>VLOOKUP(A366,[1]Content_cleaned!$A$2:$D$1000,4,0)</f>
        <v>healthy eating</v>
      </c>
      <c r="G366">
        <f>VLOOKUP(C366,[2]ReactionTypes_cleaned!$B$2:$D$17,3,0)</f>
        <v>50</v>
      </c>
    </row>
    <row r="367" spans="1:7" x14ac:dyDescent="0.3">
      <c r="A367">
        <v>383</v>
      </c>
      <c r="B367" t="s">
        <v>34</v>
      </c>
      <c r="C367" t="s">
        <v>11</v>
      </c>
      <c r="D367" s="1">
        <v>44228.20107638889</v>
      </c>
      <c r="E367" t="str">
        <f>VLOOKUP(A367,[1]Content_cleaned!$A$2:$C$1000,3,0)</f>
        <v>photo</v>
      </c>
      <c r="F367" t="str">
        <f>VLOOKUP(A367,[1]Content_cleaned!$A$2:$D$1000,4,0)</f>
        <v>veganism</v>
      </c>
      <c r="G367">
        <f>VLOOKUP(C367,[2]ReactionTypes_cleaned!$B$2:$D$17,3,0)</f>
        <v>20</v>
      </c>
    </row>
    <row r="368" spans="1:7" x14ac:dyDescent="0.3">
      <c r="A368">
        <v>384</v>
      </c>
      <c r="B368" t="s">
        <v>34</v>
      </c>
      <c r="C368" t="s">
        <v>17</v>
      </c>
      <c r="D368" s="1">
        <v>44300.775358796294</v>
      </c>
      <c r="E368" t="str">
        <f>VLOOKUP(A368,[1]Content_cleaned!$A$2:$C$1000,3,0)</f>
        <v>video</v>
      </c>
      <c r="F368" t="str">
        <f>VLOOKUP(A368,[1]Content_cleaned!$A$2:$D$1000,4,0)</f>
        <v>studying</v>
      </c>
      <c r="G368">
        <f>VLOOKUP(C368,[2]ReactionTypes_cleaned!$B$2:$D$17,3,0)</f>
        <v>70</v>
      </c>
    </row>
    <row r="369" spans="1:7" x14ac:dyDescent="0.3">
      <c r="A369">
        <v>385</v>
      </c>
      <c r="B369" t="s">
        <v>34</v>
      </c>
      <c r="C369" t="s">
        <v>10</v>
      </c>
      <c r="D369" s="1">
        <v>44208.498055555552</v>
      </c>
      <c r="E369" t="str">
        <f>VLOOKUP(A369,[1]Content_cleaned!$A$2:$C$1000,3,0)</f>
        <v>video</v>
      </c>
      <c r="F369" t="str">
        <f>VLOOKUP(A369,[1]Content_cleaned!$A$2:$D$1000,4,0)</f>
        <v>Soccer</v>
      </c>
      <c r="G369">
        <f>VLOOKUP(C369,[2]ReactionTypes_cleaned!$B$2:$D$17,3,0)</f>
        <v>65</v>
      </c>
    </row>
    <row r="370" spans="1:7" x14ac:dyDescent="0.3">
      <c r="A370">
        <v>386</v>
      </c>
      <c r="B370" t="s">
        <v>34</v>
      </c>
      <c r="C370" t="s">
        <v>4</v>
      </c>
      <c r="D370" s="1">
        <v>44137.953483796293</v>
      </c>
      <c r="E370" t="str">
        <f>VLOOKUP(A370,[1]Content_cleaned!$A$2:$C$1000,3,0)</f>
        <v>photo</v>
      </c>
      <c r="F370" t="str">
        <f>VLOOKUP(A370,[1]Content_cleaned!$A$2:$D$1000,4,0)</f>
        <v>soccer</v>
      </c>
      <c r="G370">
        <f>VLOOKUP(C370,[2]ReactionTypes_cleaned!$B$2:$D$17,3,0)</f>
        <v>10</v>
      </c>
    </row>
    <row r="371" spans="1:7" x14ac:dyDescent="0.3">
      <c r="A371">
        <v>387</v>
      </c>
      <c r="B371" t="s">
        <v>34</v>
      </c>
      <c r="C371" t="s">
        <v>16</v>
      </c>
      <c r="D371" s="1">
        <v>44263.003495370373</v>
      </c>
      <c r="E371" t="str">
        <f>VLOOKUP(A371,[1]Content_cleaned!$A$2:$C$1000,3,0)</f>
        <v>photo</v>
      </c>
      <c r="F371" t="str">
        <f>VLOOKUP(A371,[1]Content_cleaned!$A$2:$D$1000,4,0)</f>
        <v>culture</v>
      </c>
      <c r="G371">
        <f>VLOOKUP(C371,[2]ReactionTypes_cleaned!$B$2:$D$17,3,0)</f>
        <v>60</v>
      </c>
    </row>
    <row r="372" spans="1:7" x14ac:dyDescent="0.3">
      <c r="A372">
        <v>388</v>
      </c>
      <c r="B372" t="s">
        <v>34</v>
      </c>
      <c r="C372" t="s">
        <v>17</v>
      </c>
      <c r="D372" s="1">
        <v>44088.216643518521</v>
      </c>
      <c r="E372" t="str">
        <f>VLOOKUP(A372,[1]Content_cleaned!$A$2:$C$1000,3,0)</f>
        <v>GIF</v>
      </c>
      <c r="F372" t="str">
        <f>VLOOKUP(A372,[1]Content_cleaned!$A$2:$D$1000,4,0)</f>
        <v>food</v>
      </c>
      <c r="G372">
        <f>VLOOKUP(C372,[2]ReactionTypes_cleaned!$B$2:$D$17,3,0)</f>
        <v>70</v>
      </c>
    </row>
    <row r="373" spans="1:7" x14ac:dyDescent="0.3">
      <c r="A373">
        <v>389</v>
      </c>
      <c r="B373" t="s">
        <v>34</v>
      </c>
      <c r="C373" t="s">
        <v>4</v>
      </c>
      <c r="D373" s="1">
        <v>44040.41033564815</v>
      </c>
      <c r="E373" t="str">
        <f>VLOOKUP(A373,[1]Content_cleaned!$A$2:$C$1000,3,0)</f>
        <v>GIF</v>
      </c>
      <c r="F373" t="str">
        <f>VLOOKUP(A373,[1]Content_cleaned!$A$2:$D$1000,4,0)</f>
        <v>culture</v>
      </c>
      <c r="G373">
        <f>VLOOKUP(C373,[2]ReactionTypes_cleaned!$B$2:$D$17,3,0)</f>
        <v>10</v>
      </c>
    </row>
    <row r="374" spans="1:7" x14ac:dyDescent="0.3">
      <c r="A374">
        <v>390</v>
      </c>
      <c r="B374" t="s">
        <v>34</v>
      </c>
      <c r="C374" t="s">
        <v>17</v>
      </c>
      <c r="D374" s="1">
        <v>44012.059351851851</v>
      </c>
      <c r="E374" t="str">
        <f>VLOOKUP(A374,[1]Content_cleaned!$A$2:$C$1000,3,0)</f>
        <v>video</v>
      </c>
      <c r="F374" t="str">
        <f>VLOOKUP(A374,[1]Content_cleaned!$A$2:$D$1000,4,0)</f>
        <v>fitness</v>
      </c>
      <c r="G374">
        <f>VLOOKUP(C374,[2]ReactionTypes_cleaned!$B$2:$D$17,3,0)</f>
        <v>70</v>
      </c>
    </row>
    <row r="375" spans="1:7" x14ac:dyDescent="0.3">
      <c r="A375">
        <v>391</v>
      </c>
      <c r="B375" t="s">
        <v>34</v>
      </c>
      <c r="C375" t="s">
        <v>20</v>
      </c>
      <c r="D375" s="1">
        <v>44222.829004629632</v>
      </c>
      <c r="E375" t="str">
        <f>VLOOKUP(A375,[1]Content_cleaned!$A$2:$C$1000,3,0)</f>
        <v>GIF</v>
      </c>
      <c r="F375" t="str">
        <f>VLOOKUP(A375,[1]Content_cleaned!$A$2:$D$1000,4,0)</f>
        <v>technology</v>
      </c>
      <c r="G375">
        <f>VLOOKUP(C375,[2]ReactionTypes_cleaned!$B$2:$D$17,3,0)</f>
        <v>72</v>
      </c>
    </row>
    <row r="376" spans="1:7" x14ac:dyDescent="0.3">
      <c r="A376">
        <v>392</v>
      </c>
      <c r="B376" t="s">
        <v>34</v>
      </c>
      <c r="C376" t="s">
        <v>8</v>
      </c>
      <c r="D376" s="1">
        <v>44012.298680555556</v>
      </c>
      <c r="E376" t="str">
        <f>VLOOKUP(A376,[1]Content_cleaned!$A$2:$C$1000,3,0)</f>
        <v>audio</v>
      </c>
      <c r="F376" t="str">
        <f>VLOOKUP(A376,[1]Content_cleaned!$A$2:$D$1000,4,0)</f>
        <v>studying</v>
      </c>
      <c r="G376">
        <f>VLOOKUP(C376,[2]ReactionTypes_cleaned!$B$2:$D$17,3,0)</f>
        <v>70</v>
      </c>
    </row>
    <row r="377" spans="1:7" x14ac:dyDescent="0.3">
      <c r="A377">
        <v>393</v>
      </c>
      <c r="B377" t="s">
        <v>34</v>
      </c>
      <c r="C377" t="s">
        <v>20</v>
      </c>
      <c r="D377" s="1">
        <v>44335.680983796294</v>
      </c>
      <c r="E377" t="str">
        <f>VLOOKUP(A377,[1]Content_cleaned!$A$2:$C$1000,3,0)</f>
        <v>audio</v>
      </c>
      <c r="F377" t="str">
        <f>VLOOKUP(A377,[1]Content_cleaned!$A$2:$D$1000,4,0)</f>
        <v>studying</v>
      </c>
      <c r="G377">
        <f>VLOOKUP(C377,[2]ReactionTypes_cleaned!$B$2:$D$17,3,0)</f>
        <v>72</v>
      </c>
    </row>
    <row r="378" spans="1:7" x14ac:dyDescent="0.3">
      <c r="A378">
        <v>394</v>
      </c>
      <c r="B378" t="s">
        <v>34</v>
      </c>
      <c r="C378" t="s">
        <v>17</v>
      </c>
      <c r="D378" s="1">
        <v>44266.996944444443</v>
      </c>
      <c r="E378" t="str">
        <f>VLOOKUP(A378,[1]Content_cleaned!$A$2:$C$1000,3,0)</f>
        <v>photo</v>
      </c>
      <c r="F378" t="str">
        <f>VLOOKUP(A378,[1]Content_cleaned!$A$2:$D$1000,4,0)</f>
        <v>science</v>
      </c>
      <c r="G378">
        <f>VLOOKUP(C378,[2]ReactionTypes_cleaned!$B$2:$D$17,3,0)</f>
        <v>70</v>
      </c>
    </row>
    <row r="379" spans="1:7" x14ac:dyDescent="0.3">
      <c r="A379">
        <v>395</v>
      </c>
      <c r="B379" t="s">
        <v>34</v>
      </c>
      <c r="C379" t="s">
        <v>17</v>
      </c>
      <c r="D379" s="1">
        <v>44121.944027777776</v>
      </c>
      <c r="E379" t="str">
        <f>VLOOKUP(A379,[1]Content_cleaned!$A$2:$C$1000,3,0)</f>
        <v>audio</v>
      </c>
      <c r="F379" t="str">
        <f>VLOOKUP(A379,[1]Content_cleaned!$A$2:$D$1000,4,0)</f>
        <v>technology</v>
      </c>
      <c r="G379">
        <f>VLOOKUP(C379,[2]ReactionTypes_cleaned!$B$2:$D$17,3,0)</f>
        <v>70</v>
      </c>
    </row>
    <row r="380" spans="1:7" x14ac:dyDescent="0.3">
      <c r="A380">
        <v>396</v>
      </c>
      <c r="B380" t="s">
        <v>34</v>
      </c>
      <c r="C380" t="s">
        <v>20</v>
      </c>
      <c r="D380" s="1">
        <v>44298.717222222222</v>
      </c>
      <c r="E380" t="str">
        <f>VLOOKUP(A380,[1]Content_cleaned!$A$2:$C$1000,3,0)</f>
        <v>video</v>
      </c>
      <c r="F380" t="str">
        <f>VLOOKUP(A380,[1]Content_cleaned!$A$2:$D$1000,4,0)</f>
        <v>public speaking</v>
      </c>
      <c r="G380">
        <f>VLOOKUP(C380,[2]ReactionTypes_cleaned!$B$2:$D$17,3,0)</f>
        <v>72</v>
      </c>
    </row>
    <row r="381" spans="1:7" x14ac:dyDescent="0.3">
      <c r="A381">
        <v>397</v>
      </c>
      <c r="B381" t="s">
        <v>34</v>
      </c>
      <c r="C381" t="s">
        <v>9</v>
      </c>
      <c r="D381" s="1">
        <v>44160.081759259258</v>
      </c>
      <c r="E381" t="str">
        <f>VLOOKUP(A381,[1]Content_cleaned!$A$2:$C$1000,3,0)</f>
        <v>photo</v>
      </c>
      <c r="F381" t="str">
        <f>VLOOKUP(A381,[1]Content_cleaned!$A$2:$D$1000,4,0)</f>
        <v>education</v>
      </c>
      <c r="G381">
        <f>VLOOKUP(C381,[2]ReactionTypes_cleaned!$B$2:$D$17,3,0)</f>
        <v>5</v>
      </c>
    </row>
    <row r="382" spans="1:7" x14ac:dyDescent="0.3">
      <c r="A382">
        <v>398</v>
      </c>
      <c r="B382" t="s">
        <v>34</v>
      </c>
      <c r="C382" t="s">
        <v>3</v>
      </c>
      <c r="D382" s="1">
        <v>44356.403900462959</v>
      </c>
      <c r="E382" t="str">
        <f>VLOOKUP(A382,[1]Content_cleaned!$A$2:$C$1000,3,0)</f>
        <v>video</v>
      </c>
      <c r="F382" t="str">
        <f>VLOOKUP(A382,[1]Content_cleaned!$A$2:$D$1000,4,0)</f>
        <v>healthy eating</v>
      </c>
      <c r="G382">
        <f>VLOOKUP(C382,[2]ReactionTypes_cleaned!$B$2:$D$17,3,0)</f>
        <v>0</v>
      </c>
    </row>
    <row r="383" spans="1:7" x14ac:dyDescent="0.3">
      <c r="A383">
        <v>399</v>
      </c>
      <c r="B383" t="s">
        <v>34</v>
      </c>
      <c r="C383" t="s">
        <v>7</v>
      </c>
      <c r="D383" s="1">
        <v>44336.744351851848</v>
      </c>
      <c r="E383" t="str">
        <f>VLOOKUP(A383,[1]Content_cleaned!$A$2:$C$1000,3,0)</f>
        <v>audio</v>
      </c>
      <c r="F383" t="str">
        <f>VLOOKUP(A383,[1]Content_cleaned!$A$2:$D$1000,4,0)</f>
        <v>dogs</v>
      </c>
      <c r="G383">
        <f>VLOOKUP(C383,[2]ReactionTypes_cleaned!$B$2:$D$17,3,0)</f>
        <v>35</v>
      </c>
    </row>
    <row r="384" spans="1:7" x14ac:dyDescent="0.3">
      <c r="A384">
        <v>400</v>
      </c>
      <c r="B384" t="s">
        <v>34</v>
      </c>
      <c r="C384" t="s">
        <v>9</v>
      </c>
      <c r="D384" s="1">
        <v>44104.756562499999</v>
      </c>
      <c r="E384" t="str">
        <f>VLOOKUP(A384,[1]Content_cleaned!$A$2:$C$1000,3,0)</f>
        <v>GIF</v>
      </c>
      <c r="F384" t="str">
        <f>VLOOKUP(A384,[1]Content_cleaned!$A$2:$D$1000,4,0)</f>
        <v>soccer</v>
      </c>
      <c r="G384">
        <f>VLOOKUP(C384,[2]ReactionTypes_cleaned!$B$2:$D$17,3,0)</f>
        <v>5</v>
      </c>
    </row>
    <row r="385" spans="1:7" x14ac:dyDescent="0.3">
      <c r="A385">
        <v>401</v>
      </c>
      <c r="B385" t="s">
        <v>34</v>
      </c>
      <c r="C385" t="s">
        <v>12</v>
      </c>
      <c r="D385" s="1">
        <v>44111.669189814813</v>
      </c>
      <c r="E385" t="str">
        <f>VLOOKUP(A385,[1]Content_cleaned!$A$2:$C$1000,3,0)</f>
        <v>photo</v>
      </c>
      <c r="F385" t="str">
        <f>VLOOKUP(A385,[1]Content_cleaned!$A$2:$D$1000,4,0)</f>
        <v>dogs</v>
      </c>
      <c r="G385">
        <f>VLOOKUP(C385,[2]ReactionTypes_cleaned!$B$2:$D$17,3,0)</f>
        <v>75</v>
      </c>
    </row>
    <row r="386" spans="1:7" x14ac:dyDescent="0.3">
      <c r="A386">
        <v>402</v>
      </c>
      <c r="B386" t="s">
        <v>34</v>
      </c>
      <c r="C386" t="s">
        <v>5</v>
      </c>
      <c r="D386" s="1">
        <v>44111.058715277781</v>
      </c>
      <c r="E386" t="str">
        <f>VLOOKUP(A386,[1]Content_cleaned!$A$2:$C$1000,3,0)</f>
        <v>video</v>
      </c>
      <c r="F386" t="str">
        <f>VLOOKUP(A386,[1]Content_cleaned!$A$2:$D$1000,4,0)</f>
        <v>public speaking</v>
      </c>
      <c r="G386">
        <f>VLOOKUP(C386,[2]ReactionTypes_cleaned!$B$2:$D$17,3,0)</f>
        <v>15</v>
      </c>
    </row>
    <row r="387" spans="1:7" x14ac:dyDescent="0.3">
      <c r="A387">
        <v>403</v>
      </c>
      <c r="B387" t="s">
        <v>34</v>
      </c>
      <c r="C387" t="s">
        <v>5</v>
      </c>
      <c r="D387" s="1">
        <v>44207.675856481481</v>
      </c>
      <c r="E387" t="str">
        <f>VLOOKUP(A387,[1]Content_cleaned!$A$2:$C$1000,3,0)</f>
        <v>photo</v>
      </c>
      <c r="F387" t="str">
        <f>VLOOKUP(A387,[1]Content_cleaned!$A$2:$D$1000,4,0)</f>
        <v>animals</v>
      </c>
      <c r="G387">
        <f>VLOOKUP(C387,[2]ReactionTypes_cleaned!$B$2:$D$17,3,0)</f>
        <v>15</v>
      </c>
    </row>
    <row r="388" spans="1:7" x14ac:dyDescent="0.3">
      <c r="A388">
        <v>404</v>
      </c>
      <c r="B388" t="s">
        <v>34</v>
      </c>
      <c r="C388" t="s">
        <v>3</v>
      </c>
      <c r="D388" s="1">
        <v>44191.259351851855</v>
      </c>
      <c r="E388" t="str">
        <f>VLOOKUP(A388,[1]Content_cleaned!$A$2:$C$1000,3,0)</f>
        <v>audio</v>
      </c>
      <c r="F388" t="str">
        <f>VLOOKUP(A388,[1]Content_cleaned!$A$2:$D$1000,4,0)</f>
        <v>healthy eating</v>
      </c>
      <c r="G388">
        <f>VLOOKUP(C388,[2]ReactionTypes_cleaned!$B$2:$D$17,3,0)</f>
        <v>0</v>
      </c>
    </row>
    <row r="389" spans="1:7" x14ac:dyDescent="0.3">
      <c r="A389">
        <v>405</v>
      </c>
      <c r="B389" t="s">
        <v>34</v>
      </c>
      <c r="C389" t="s">
        <v>3</v>
      </c>
      <c r="D389" s="1">
        <v>44362.730439814812</v>
      </c>
      <c r="E389" t="str">
        <f>VLOOKUP(A389,[1]Content_cleaned!$A$2:$C$1000,3,0)</f>
        <v>audio</v>
      </c>
      <c r="F389" t="str">
        <f>VLOOKUP(A389,[1]Content_cleaned!$A$2:$D$1000,4,0)</f>
        <v>animals</v>
      </c>
      <c r="G389">
        <f>VLOOKUP(C389,[2]ReactionTypes_cleaned!$B$2:$D$17,3,0)</f>
        <v>0</v>
      </c>
    </row>
    <row r="390" spans="1:7" x14ac:dyDescent="0.3">
      <c r="A390">
        <v>406</v>
      </c>
      <c r="B390" t="s">
        <v>34</v>
      </c>
      <c r="C390" t="s">
        <v>5</v>
      </c>
      <c r="D390" s="1">
        <v>44337.392928240741</v>
      </c>
      <c r="E390" t="str">
        <f>VLOOKUP(A390,[1]Content_cleaned!$A$2:$C$1000,3,0)</f>
        <v>GIF</v>
      </c>
      <c r="F390" t="str">
        <f>VLOOKUP(A390,[1]Content_cleaned!$A$2:$D$1000,4,0)</f>
        <v>technology</v>
      </c>
      <c r="G390">
        <f>VLOOKUP(C390,[2]ReactionTypes_cleaned!$B$2:$D$17,3,0)</f>
        <v>15</v>
      </c>
    </row>
    <row r="391" spans="1:7" x14ac:dyDescent="0.3">
      <c r="A391">
        <v>407</v>
      </c>
      <c r="B391" t="s">
        <v>34</v>
      </c>
      <c r="C391" t="s">
        <v>13</v>
      </c>
      <c r="D391" s="1">
        <v>44149.632673611108</v>
      </c>
      <c r="E391" t="str">
        <f>VLOOKUP(A391,[1]Content_cleaned!$A$2:$C$1000,3,0)</f>
        <v>video</v>
      </c>
      <c r="F391" t="str">
        <f>VLOOKUP(A391,[1]Content_cleaned!$A$2:$D$1000,4,0)</f>
        <v>cooking</v>
      </c>
      <c r="G391">
        <f>VLOOKUP(C391,[2]ReactionTypes_cleaned!$B$2:$D$17,3,0)</f>
        <v>45</v>
      </c>
    </row>
    <row r="392" spans="1:7" x14ac:dyDescent="0.3">
      <c r="A392">
        <v>408</v>
      </c>
      <c r="B392" t="s">
        <v>34</v>
      </c>
      <c r="C392" t="s">
        <v>12</v>
      </c>
      <c r="D392" s="1">
        <v>44321.652002314811</v>
      </c>
      <c r="E392" t="str">
        <f>VLOOKUP(A392,[1]Content_cleaned!$A$2:$C$1000,3,0)</f>
        <v>photo</v>
      </c>
      <c r="F392" t="str">
        <f>VLOOKUP(A392,[1]Content_cleaned!$A$2:$D$1000,4,0)</f>
        <v>veganism</v>
      </c>
      <c r="G392">
        <f>VLOOKUP(C392,[2]ReactionTypes_cleaned!$B$2:$D$17,3,0)</f>
        <v>75</v>
      </c>
    </row>
    <row r="393" spans="1:7" x14ac:dyDescent="0.3">
      <c r="A393">
        <v>409</v>
      </c>
      <c r="B393" t="s">
        <v>34</v>
      </c>
      <c r="C393" t="s">
        <v>6</v>
      </c>
      <c r="D393" s="1">
        <v>44060.422905092593</v>
      </c>
      <c r="E393" t="str">
        <f>VLOOKUP(A393,[1]Content_cleaned!$A$2:$C$1000,3,0)</f>
        <v>GIF</v>
      </c>
      <c r="F393" t="str">
        <f>VLOOKUP(A393,[1]Content_cleaned!$A$2:$D$1000,4,0)</f>
        <v>technology</v>
      </c>
      <c r="G393">
        <f>VLOOKUP(C393,[2]ReactionTypes_cleaned!$B$2:$D$17,3,0)</f>
        <v>30</v>
      </c>
    </row>
    <row r="394" spans="1:7" x14ac:dyDescent="0.3">
      <c r="A394">
        <v>410</v>
      </c>
      <c r="B394" t="s">
        <v>34</v>
      </c>
      <c r="C394" t="s">
        <v>13</v>
      </c>
      <c r="D394" s="1">
        <v>44196.245613425926</v>
      </c>
      <c r="E394" t="str">
        <f>VLOOKUP(A394,[1]Content_cleaned!$A$2:$C$1000,3,0)</f>
        <v>GIF</v>
      </c>
      <c r="F394" t="str">
        <f>VLOOKUP(A394,[1]Content_cleaned!$A$2:$D$1000,4,0)</f>
        <v>education</v>
      </c>
      <c r="G394">
        <f>VLOOKUP(C394,[2]ReactionTypes_cleaned!$B$2:$D$17,3,0)</f>
        <v>45</v>
      </c>
    </row>
    <row r="395" spans="1:7" x14ac:dyDescent="0.3">
      <c r="A395">
        <v>412</v>
      </c>
      <c r="B395" t="s">
        <v>35</v>
      </c>
      <c r="C395" t="s">
        <v>3</v>
      </c>
      <c r="D395" s="1">
        <v>44156.135231481479</v>
      </c>
      <c r="E395" t="str">
        <f>VLOOKUP(A395,[1]Content_cleaned!$A$2:$C$1000,3,0)</f>
        <v>GIF</v>
      </c>
      <c r="F395" t="str">
        <f>VLOOKUP(A395,[1]Content_cleaned!$A$2:$D$1000,4,0)</f>
        <v>technology</v>
      </c>
      <c r="G395">
        <f>VLOOKUP(C395,[2]ReactionTypes_cleaned!$B$2:$D$17,3,0)</f>
        <v>0</v>
      </c>
    </row>
    <row r="396" spans="1:7" x14ac:dyDescent="0.3">
      <c r="A396">
        <v>413</v>
      </c>
      <c r="B396" t="s">
        <v>35</v>
      </c>
      <c r="C396" t="s">
        <v>9</v>
      </c>
      <c r="D396" s="1">
        <v>44109.750543981485</v>
      </c>
      <c r="E396" t="str">
        <f>VLOOKUP(A396,[1]Content_cleaned!$A$2:$C$1000,3,0)</f>
        <v>audio</v>
      </c>
      <c r="F396" t="str">
        <f>VLOOKUP(A396,[1]Content_cleaned!$A$2:$D$1000,4,0)</f>
        <v>food</v>
      </c>
      <c r="G396">
        <f>VLOOKUP(C396,[2]ReactionTypes_cleaned!$B$2:$D$17,3,0)</f>
        <v>5</v>
      </c>
    </row>
    <row r="397" spans="1:7" x14ac:dyDescent="0.3">
      <c r="A397">
        <v>414</v>
      </c>
      <c r="B397" t="s">
        <v>35</v>
      </c>
      <c r="C397" t="s">
        <v>8</v>
      </c>
      <c r="D397" s="1">
        <v>44344.639317129629</v>
      </c>
      <c r="E397" t="str">
        <f>VLOOKUP(A397,[1]Content_cleaned!$A$2:$C$1000,3,0)</f>
        <v>video</v>
      </c>
      <c r="F397" t="str">
        <f>VLOOKUP(A397,[1]Content_cleaned!$A$2:$D$1000,4,0)</f>
        <v>fitness</v>
      </c>
      <c r="G397">
        <f>VLOOKUP(C397,[2]ReactionTypes_cleaned!$B$2:$D$17,3,0)</f>
        <v>70</v>
      </c>
    </row>
    <row r="398" spans="1:7" x14ac:dyDescent="0.3">
      <c r="A398">
        <v>415</v>
      </c>
      <c r="B398" t="s">
        <v>35</v>
      </c>
      <c r="C398" t="s">
        <v>9</v>
      </c>
      <c r="D398" s="1">
        <v>44208.510196759256</v>
      </c>
      <c r="E398" t="str">
        <f>VLOOKUP(A398,[1]Content_cleaned!$A$2:$C$1000,3,0)</f>
        <v>GIF</v>
      </c>
      <c r="F398" t="str">
        <f>VLOOKUP(A398,[1]Content_cleaned!$A$2:$D$1000,4,0)</f>
        <v>science</v>
      </c>
      <c r="G398">
        <f>VLOOKUP(C398,[2]ReactionTypes_cleaned!$B$2:$D$17,3,0)</f>
        <v>5</v>
      </c>
    </row>
    <row r="399" spans="1:7" x14ac:dyDescent="0.3">
      <c r="A399">
        <v>416</v>
      </c>
      <c r="B399" t="s">
        <v>35</v>
      </c>
      <c r="C399" t="s">
        <v>5</v>
      </c>
      <c r="D399" s="1">
        <v>44247.004907407405</v>
      </c>
      <c r="E399" t="str">
        <f>VLOOKUP(A399,[1]Content_cleaned!$A$2:$C$1000,3,0)</f>
        <v>video</v>
      </c>
      <c r="F399" t="str">
        <f>VLOOKUP(A399,[1]Content_cleaned!$A$2:$D$1000,4,0)</f>
        <v>education</v>
      </c>
      <c r="G399">
        <f>VLOOKUP(C399,[2]ReactionTypes_cleaned!$B$2:$D$17,3,0)</f>
        <v>15</v>
      </c>
    </row>
    <row r="400" spans="1:7" x14ac:dyDescent="0.3">
      <c r="A400">
        <v>417</v>
      </c>
      <c r="B400" t="s">
        <v>35</v>
      </c>
      <c r="C400" t="s">
        <v>13</v>
      </c>
      <c r="D400" s="1">
        <v>44026.875844907408</v>
      </c>
      <c r="E400" t="str">
        <f>VLOOKUP(A400,[1]Content_cleaned!$A$2:$C$1000,3,0)</f>
        <v>audio</v>
      </c>
      <c r="F400" t="str">
        <f>VLOOKUP(A400,[1]Content_cleaned!$A$2:$D$1000,4,0)</f>
        <v>technology</v>
      </c>
      <c r="G400">
        <f>VLOOKUP(C400,[2]ReactionTypes_cleaned!$B$2:$D$17,3,0)</f>
        <v>45</v>
      </c>
    </row>
    <row r="401" spans="1:7" x14ac:dyDescent="0.3">
      <c r="A401">
        <v>418</v>
      </c>
      <c r="B401" t="s">
        <v>35</v>
      </c>
      <c r="C401" t="s">
        <v>14</v>
      </c>
      <c r="D401" s="1">
        <v>44352.41946759259</v>
      </c>
      <c r="E401" t="str">
        <f>VLOOKUP(A401,[1]Content_cleaned!$A$2:$C$1000,3,0)</f>
        <v>audio</v>
      </c>
      <c r="F401" t="str">
        <f>VLOOKUP(A401,[1]Content_cleaned!$A$2:$D$1000,4,0)</f>
        <v>veganism</v>
      </c>
      <c r="G401">
        <f>VLOOKUP(C401,[2]ReactionTypes_cleaned!$B$2:$D$17,3,0)</f>
        <v>12</v>
      </c>
    </row>
    <row r="402" spans="1:7" x14ac:dyDescent="0.3">
      <c r="A402">
        <v>419</v>
      </c>
      <c r="B402" t="s">
        <v>35</v>
      </c>
      <c r="C402" t="s">
        <v>17</v>
      </c>
      <c r="D402" s="1">
        <v>44278.080243055556</v>
      </c>
      <c r="E402" t="str">
        <f>VLOOKUP(A402,[1]Content_cleaned!$A$2:$C$1000,3,0)</f>
        <v>photo</v>
      </c>
      <c r="F402" t="str">
        <f>VLOOKUP(A402,[1]Content_cleaned!$A$2:$D$1000,4,0)</f>
        <v>culture</v>
      </c>
      <c r="G402">
        <f>VLOOKUP(C402,[2]ReactionTypes_cleaned!$B$2:$D$17,3,0)</f>
        <v>70</v>
      </c>
    </row>
    <row r="403" spans="1:7" x14ac:dyDescent="0.3">
      <c r="A403">
        <v>420</v>
      </c>
      <c r="B403" t="s">
        <v>35</v>
      </c>
      <c r="C403" t="s">
        <v>8</v>
      </c>
      <c r="D403" s="1">
        <v>44334.411724537036</v>
      </c>
      <c r="E403" t="str">
        <f>VLOOKUP(A403,[1]Content_cleaned!$A$2:$C$1000,3,0)</f>
        <v>photo</v>
      </c>
      <c r="F403" t="str">
        <f>VLOOKUP(A403,[1]Content_cleaned!$A$2:$D$1000,4,0)</f>
        <v>Animals</v>
      </c>
      <c r="G403">
        <f>VLOOKUP(C403,[2]ReactionTypes_cleaned!$B$2:$D$17,3,0)</f>
        <v>70</v>
      </c>
    </row>
    <row r="404" spans="1:7" x14ac:dyDescent="0.3">
      <c r="A404">
        <v>421</v>
      </c>
      <c r="B404" t="s">
        <v>35</v>
      </c>
      <c r="C404" t="s">
        <v>5</v>
      </c>
      <c r="D404" s="1">
        <v>44074.223969907405</v>
      </c>
      <c r="E404" t="str">
        <f>VLOOKUP(A404,[1]Content_cleaned!$A$2:$C$1000,3,0)</f>
        <v>audio</v>
      </c>
      <c r="F404" t="str">
        <f>VLOOKUP(A404,[1]Content_cleaned!$A$2:$D$1000,4,0)</f>
        <v>animals</v>
      </c>
      <c r="G404">
        <f>VLOOKUP(C404,[2]ReactionTypes_cleaned!$B$2:$D$17,3,0)</f>
        <v>15</v>
      </c>
    </row>
    <row r="405" spans="1:7" x14ac:dyDescent="0.3">
      <c r="A405">
        <v>422</v>
      </c>
      <c r="B405" t="s">
        <v>35</v>
      </c>
      <c r="C405" t="s">
        <v>15</v>
      </c>
      <c r="D405" s="1">
        <v>44351.706805555557</v>
      </c>
      <c r="E405" t="str">
        <f>VLOOKUP(A405,[1]Content_cleaned!$A$2:$C$1000,3,0)</f>
        <v>GIF</v>
      </c>
      <c r="F405" t="str">
        <f>VLOOKUP(A405,[1]Content_cleaned!$A$2:$D$1000,4,0)</f>
        <v>technology</v>
      </c>
      <c r="G405">
        <f>VLOOKUP(C405,[2]ReactionTypes_cleaned!$B$2:$D$17,3,0)</f>
        <v>50</v>
      </c>
    </row>
    <row r="406" spans="1:7" x14ac:dyDescent="0.3">
      <c r="A406">
        <v>423</v>
      </c>
      <c r="B406" t="s">
        <v>35</v>
      </c>
      <c r="C406" t="s">
        <v>3</v>
      </c>
      <c r="D406" s="1">
        <v>44197.47488425926</v>
      </c>
      <c r="E406" t="str">
        <f>VLOOKUP(A406,[1]Content_cleaned!$A$2:$C$1000,3,0)</f>
        <v>video</v>
      </c>
      <c r="F406" t="str">
        <f>VLOOKUP(A406,[1]Content_cleaned!$A$2:$D$1000,4,0)</f>
        <v>food</v>
      </c>
      <c r="G406">
        <f>VLOOKUP(C406,[2]ReactionTypes_cleaned!$B$2:$D$17,3,0)</f>
        <v>0</v>
      </c>
    </row>
    <row r="407" spans="1:7" x14ac:dyDescent="0.3">
      <c r="A407">
        <v>424</v>
      </c>
      <c r="B407" t="s">
        <v>35</v>
      </c>
      <c r="C407" t="s">
        <v>4</v>
      </c>
      <c r="D407" s="1">
        <v>44345.178206018521</v>
      </c>
      <c r="E407" t="str">
        <f>VLOOKUP(A407,[1]Content_cleaned!$A$2:$C$1000,3,0)</f>
        <v>video</v>
      </c>
      <c r="F407" t="str">
        <f>VLOOKUP(A407,[1]Content_cleaned!$A$2:$D$1000,4,0)</f>
        <v>science</v>
      </c>
      <c r="G407">
        <f>VLOOKUP(C407,[2]ReactionTypes_cleaned!$B$2:$D$17,3,0)</f>
        <v>10</v>
      </c>
    </row>
    <row r="408" spans="1:7" x14ac:dyDescent="0.3">
      <c r="A408">
        <v>425</v>
      </c>
      <c r="B408" t="s">
        <v>35</v>
      </c>
      <c r="C408" t="s">
        <v>6</v>
      </c>
      <c r="D408" s="1">
        <v>44030.446782407409</v>
      </c>
      <c r="E408" t="str">
        <f>VLOOKUP(A408,[1]Content_cleaned!$A$2:$C$1000,3,0)</f>
        <v>audio</v>
      </c>
      <c r="F408" t="str">
        <f>VLOOKUP(A408,[1]Content_cleaned!$A$2:$D$1000,4,0)</f>
        <v>travel</v>
      </c>
      <c r="G408">
        <f>VLOOKUP(C408,[2]ReactionTypes_cleaned!$B$2:$D$17,3,0)</f>
        <v>30</v>
      </c>
    </row>
    <row r="409" spans="1:7" x14ac:dyDescent="0.3">
      <c r="A409">
        <v>426</v>
      </c>
      <c r="B409" t="s">
        <v>35</v>
      </c>
      <c r="C409" t="s">
        <v>20</v>
      </c>
      <c r="D409" s="1">
        <v>44142.079664351855</v>
      </c>
      <c r="E409" t="str">
        <f>VLOOKUP(A409,[1]Content_cleaned!$A$2:$C$1000,3,0)</f>
        <v>GIF</v>
      </c>
      <c r="F409" t="str">
        <f>VLOOKUP(A409,[1]Content_cleaned!$A$2:$D$1000,4,0)</f>
        <v>technology</v>
      </c>
      <c r="G409">
        <f>VLOOKUP(C409,[2]ReactionTypes_cleaned!$B$2:$D$17,3,0)</f>
        <v>72</v>
      </c>
    </row>
    <row r="410" spans="1:7" x14ac:dyDescent="0.3">
      <c r="A410">
        <v>427</v>
      </c>
      <c r="B410" t="s">
        <v>35</v>
      </c>
      <c r="C410" t="s">
        <v>15</v>
      </c>
      <c r="D410" s="1">
        <v>44054.501331018517</v>
      </c>
      <c r="E410" t="str">
        <f>VLOOKUP(A410,[1]Content_cleaned!$A$2:$C$1000,3,0)</f>
        <v>audio</v>
      </c>
      <c r="F410" t="str">
        <f>VLOOKUP(A410,[1]Content_cleaned!$A$2:$D$1000,4,0)</f>
        <v>tennis</v>
      </c>
      <c r="G410">
        <f>VLOOKUP(C410,[2]ReactionTypes_cleaned!$B$2:$D$17,3,0)</f>
        <v>50</v>
      </c>
    </row>
    <row r="411" spans="1:7" x14ac:dyDescent="0.3">
      <c r="A411">
        <v>428</v>
      </c>
      <c r="B411" t="s">
        <v>35</v>
      </c>
      <c r="C411" t="s">
        <v>4</v>
      </c>
      <c r="D411" s="1">
        <v>44036.766180555554</v>
      </c>
      <c r="E411" t="str">
        <f>VLOOKUP(A411,[1]Content_cleaned!$A$2:$C$1000,3,0)</f>
        <v>video</v>
      </c>
      <c r="F411" t="str">
        <f>VLOOKUP(A411,[1]Content_cleaned!$A$2:$D$1000,4,0)</f>
        <v>public speaking</v>
      </c>
      <c r="G411">
        <f>VLOOKUP(C411,[2]ReactionTypes_cleaned!$B$2:$D$17,3,0)</f>
        <v>10</v>
      </c>
    </row>
    <row r="412" spans="1:7" x14ac:dyDescent="0.3">
      <c r="A412">
        <v>429</v>
      </c>
      <c r="B412" t="s">
        <v>35</v>
      </c>
      <c r="C412" t="s">
        <v>5</v>
      </c>
      <c r="D412" s="1">
        <v>44112.359861111108</v>
      </c>
      <c r="E412" t="str">
        <f>VLOOKUP(A412,[1]Content_cleaned!$A$2:$C$1000,3,0)</f>
        <v>audio</v>
      </c>
      <c r="F412" t="str">
        <f>VLOOKUP(A412,[1]Content_cleaned!$A$2:$D$1000,4,0)</f>
        <v>science</v>
      </c>
      <c r="G412">
        <f>VLOOKUP(C412,[2]ReactionTypes_cleaned!$B$2:$D$17,3,0)</f>
        <v>15</v>
      </c>
    </row>
    <row r="413" spans="1:7" x14ac:dyDescent="0.3">
      <c r="A413">
        <v>430</v>
      </c>
      <c r="B413" t="s">
        <v>35</v>
      </c>
      <c r="C413" t="s">
        <v>11</v>
      </c>
      <c r="D413" s="1">
        <v>44232.54515046296</v>
      </c>
      <c r="E413" t="str">
        <f>VLOOKUP(A413,[1]Content_cleaned!$A$2:$C$1000,3,0)</f>
        <v>video</v>
      </c>
      <c r="F413" t="str">
        <f>VLOOKUP(A413,[1]Content_cleaned!$A$2:$D$1000,4,0)</f>
        <v>education</v>
      </c>
      <c r="G413">
        <f>VLOOKUP(C413,[2]ReactionTypes_cleaned!$B$2:$D$17,3,0)</f>
        <v>20</v>
      </c>
    </row>
    <row r="414" spans="1:7" x14ac:dyDescent="0.3">
      <c r="A414">
        <v>431</v>
      </c>
      <c r="B414" t="s">
        <v>35</v>
      </c>
      <c r="C414" t="s">
        <v>11</v>
      </c>
      <c r="D414" s="1">
        <v>44144.129016203704</v>
      </c>
      <c r="E414" t="str">
        <f>VLOOKUP(A414,[1]Content_cleaned!$A$2:$C$1000,3,0)</f>
        <v>photo</v>
      </c>
      <c r="F414" t="str">
        <f>VLOOKUP(A414,[1]Content_cleaned!$A$2:$D$1000,4,0)</f>
        <v>studying</v>
      </c>
      <c r="G414">
        <f>VLOOKUP(C414,[2]ReactionTypes_cleaned!$B$2:$D$17,3,0)</f>
        <v>20</v>
      </c>
    </row>
    <row r="415" spans="1:7" x14ac:dyDescent="0.3">
      <c r="A415">
        <v>432</v>
      </c>
      <c r="B415" t="s">
        <v>35</v>
      </c>
      <c r="C415" t="s">
        <v>6</v>
      </c>
      <c r="D415" s="1">
        <v>44038.442071759258</v>
      </c>
      <c r="E415" t="str">
        <f>VLOOKUP(A415,[1]Content_cleaned!$A$2:$C$1000,3,0)</f>
        <v>photo</v>
      </c>
      <c r="F415" t="str">
        <f>VLOOKUP(A415,[1]Content_cleaned!$A$2:$D$1000,4,0)</f>
        <v>soccer</v>
      </c>
      <c r="G415">
        <f>VLOOKUP(C415,[2]ReactionTypes_cleaned!$B$2:$D$17,3,0)</f>
        <v>30</v>
      </c>
    </row>
    <row r="416" spans="1:7" x14ac:dyDescent="0.3">
      <c r="A416">
        <v>433</v>
      </c>
      <c r="B416" t="s">
        <v>35</v>
      </c>
      <c r="C416" t="s">
        <v>15</v>
      </c>
      <c r="D416" s="1">
        <v>44335.187939814816</v>
      </c>
      <c r="E416" t="str">
        <f>VLOOKUP(A416,[1]Content_cleaned!$A$2:$C$1000,3,0)</f>
        <v>photo</v>
      </c>
      <c r="F416" t="str">
        <f>VLOOKUP(A416,[1]Content_cleaned!$A$2:$D$1000,4,0)</f>
        <v>tennis</v>
      </c>
      <c r="G416">
        <f>VLOOKUP(C416,[2]ReactionTypes_cleaned!$B$2:$D$17,3,0)</f>
        <v>50</v>
      </c>
    </row>
    <row r="417" spans="1:7" x14ac:dyDescent="0.3">
      <c r="A417">
        <v>434</v>
      </c>
      <c r="B417" t="s">
        <v>35</v>
      </c>
      <c r="C417" t="s">
        <v>12</v>
      </c>
      <c r="D417" s="1">
        <v>44150.953611111108</v>
      </c>
      <c r="E417" t="str">
        <f>VLOOKUP(A417,[1]Content_cleaned!$A$2:$C$1000,3,0)</f>
        <v>photo</v>
      </c>
      <c r="F417" t="str">
        <f>VLOOKUP(A417,[1]Content_cleaned!$A$2:$D$1000,4,0)</f>
        <v>food</v>
      </c>
      <c r="G417">
        <f>VLOOKUP(C417,[2]ReactionTypes_cleaned!$B$2:$D$17,3,0)</f>
        <v>75</v>
      </c>
    </row>
    <row r="418" spans="1:7" x14ac:dyDescent="0.3">
      <c r="A418">
        <v>435</v>
      </c>
      <c r="B418" t="s">
        <v>35</v>
      </c>
      <c r="C418" t="s">
        <v>14</v>
      </c>
      <c r="D418" s="1">
        <v>44231.573518518519</v>
      </c>
      <c r="E418" t="str">
        <f>VLOOKUP(A418,[1]Content_cleaned!$A$2:$C$1000,3,0)</f>
        <v>photo</v>
      </c>
      <c r="F418" t="str">
        <f>VLOOKUP(A418,[1]Content_cleaned!$A$2:$D$1000,4,0)</f>
        <v>animals</v>
      </c>
      <c r="G418">
        <f>VLOOKUP(C418,[2]ReactionTypes_cleaned!$B$2:$D$17,3,0)</f>
        <v>12</v>
      </c>
    </row>
    <row r="419" spans="1:7" x14ac:dyDescent="0.3">
      <c r="A419">
        <v>436</v>
      </c>
      <c r="B419" t="s">
        <v>35</v>
      </c>
      <c r="C419" t="s">
        <v>13</v>
      </c>
      <c r="D419" s="1">
        <v>44044.985312500001</v>
      </c>
      <c r="E419" t="str">
        <f>VLOOKUP(A419,[1]Content_cleaned!$A$2:$C$1000,3,0)</f>
        <v>audio</v>
      </c>
      <c r="F419" t="str">
        <f>VLOOKUP(A419,[1]Content_cleaned!$A$2:$D$1000,4,0)</f>
        <v>dogs</v>
      </c>
      <c r="G419">
        <f>VLOOKUP(C419,[2]ReactionTypes_cleaned!$B$2:$D$17,3,0)</f>
        <v>45</v>
      </c>
    </row>
    <row r="420" spans="1:7" x14ac:dyDescent="0.3">
      <c r="A420">
        <v>437</v>
      </c>
      <c r="B420" t="s">
        <v>35</v>
      </c>
      <c r="C420" t="s">
        <v>12</v>
      </c>
      <c r="D420" s="1">
        <v>44096.713402777779</v>
      </c>
      <c r="E420" t="str">
        <f>VLOOKUP(A420,[1]Content_cleaned!$A$2:$C$1000,3,0)</f>
        <v>photo</v>
      </c>
      <c r="F420" t="str">
        <f>VLOOKUP(A420,[1]Content_cleaned!$A$2:$D$1000,4,0)</f>
        <v>soccer</v>
      </c>
      <c r="G420">
        <f>VLOOKUP(C420,[2]ReactionTypes_cleaned!$B$2:$D$17,3,0)</f>
        <v>75</v>
      </c>
    </row>
    <row r="421" spans="1:7" x14ac:dyDescent="0.3">
      <c r="A421">
        <v>439</v>
      </c>
      <c r="B421" t="s">
        <v>36</v>
      </c>
      <c r="C421" t="s">
        <v>20</v>
      </c>
      <c r="D421" s="1">
        <v>44337.533206018517</v>
      </c>
      <c r="E421" t="str">
        <f>VLOOKUP(A421,[1]Content_cleaned!$A$2:$C$1000,3,0)</f>
        <v>photo</v>
      </c>
      <c r="F421" t="str">
        <f>VLOOKUP(A421,[1]Content_cleaned!$A$2:$D$1000,4,0)</f>
        <v>healthy eating</v>
      </c>
      <c r="G421">
        <f>VLOOKUP(C421,[2]ReactionTypes_cleaned!$B$2:$D$17,3,0)</f>
        <v>72</v>
      </c>
    </row>
    <row r="422" spans="1:7" x14ac:dyDescent="0.3">
      <c r="A422">
        <v>440</v>
      </c>
      <c r="B422" t="s">
        <v>36</v>
      </c>
      <c r="C422" t="s">
        <v>7</v>
      </c>
      <c r="D422" s="1">
        <v>44252.503912037035</v>
      </c>
      <c r="E422" t="str">
        <f>VLOOKUP(A422,[1]Content_cleaned!$A$2:$C$1000,3,0)</f>
        <v>GIF</v>
      </c>
      <c r="F422" t="str">
        <f>VLOOKUP(A422,[1]Content_cleaned!$A$2:$D$1000,4,0)</f>
        <v>cooking</v>
      </c>
      <c r="G422">
        <f>VLOOKUP(C422,[2]ReactionTypes_cleaned!$B$2:$D$17,3,0)</f>
        <v>35</v>
      </c>
    </row>
    <row r="423" spans="1:7" x14ac:dyDescent="0.3">
      <c r="A423">
        <v>441</v>
      </c>
      <c r="B423" t="s">
        <v>36</v>
      </c>
      <c r="C423" t="s">
        <v>3</v>
      </c>
      <c r="D423" s="1">
        <v>44296.403969907406</v>
      </c>
      <c r="E423" t="str">
        <f>VLOOKUP(A423,[1]Content_cleaned!$A$2:$C$1000,3,0)</f>
        <v>audio</v>
      </c>
      <c r="F423" t="str">
        <f>VLOOKUP(A423,[1]Content_cleaned!$A$2:$D$1000,4,0)</f>
        <v>public speaking</v>
      </c>
      <c r="G423">
        <f>VLOOKUP(C423,[2]ReactionTypes_cleaned!$B$2:$D$17,3,0)</f>
        <v>0</v>
      </c>
    </row>
    <row r="424" spans="1:7" x14ac:dyDescent="0.3">
      <c r="A424">
        <v>442</v>
      </c>
      <c r="B424" t="s">
        <v>36</v>
      </c>
      <c r="C424" t="s">
        <v>14</v>
      </c>
      <c r="D424" s="1">
        <v>44292.830995370372</v>
      </c>
      <c r="E424" t="str">
        <f>VLOOKUP(A424,[1]Content_cleaned!$A$2:$C$1000,3,0)</f>
        <v>GIF</v>
      </c>
      <c r="F424" t="str">
        <f>VLOOKUP(A424,[1]Content_cleaned!$A$2:$D$1000,4,0)</f>
        <v>culture</v>
      </c>
      <c r="G424">
        <f>VLOOKUP(C424,[2]ReactionTypes_cleaned!$B$2:$D$17,3,0)</f>
        <v>12</v>
      </c>
    </row>
    <row r="425" spans="1:7" x14ac:dyDescent="0.3">
      <c r="A425">
        <v>443</v>
      </c>
      <c r="B425" t="s">
        <v>36</v>
      </c>
      <c r="C425" t="s">
        <v>14</v>
      </c>
      <c r="D425" s="1">
        <v>44291.695983796293</v>
      </c>
      <c r="E425" t="str">
        <f>VLOOKUP(A425,[1]Content_cleaned!$A$2:$C$1000,3,0)</f>
        <v>photo</v>
      </c>
      <c r="F425" t="str">
        <f>VLOOKUP(A425,[1]Content_cleaned!$A$2:$D$1000,4,0)</f>
        <v>culture</v>
      </c>
      <c r="G425">
        <f>VLOOKUP(C425,[2]ReactionTypes_cleaned!$B$2:$D$17,3,0)</f>
        <v>12</v>
      </c>
    </row>
    <row r="426" spans="1:7" x14ac:dyDescent="0.3">
      <c r="A426">
        <v>444</v>
      </c>
      <c r="B426" t="s">
        <v>36</v>
      </c>
      <c r="C426" t="s">
        <v>3</v>
      </c>
      <c r="D426" s="1">
        <v>44179.536817129629</v>
      </c>
      <c r="E426" t="str">
        <f>VLOOKUP(A426,[1]Content_cleaned!$A$2:$C$1000,3,0)</f>
        <v>audio</v>
      </c>
      <c r="F426" t="str">
        <f>VLOOKUP(A426,[1]Content_cleaned!$A$2:$D$1000,4,0)</f>
        <v>cooking</v>
      </c>
      <c r="G426">
        <f>VLOOKUP(C426,[2]ReactionTypes_cleaned!$B$2:$D$17,3,0)</f>
        <v>0</v>
      </c>
    </row>
    <row r="427" spans="1:7" x14ac:dyDescent="0.3">
      <c r="A427">
        <v>445</v>
      </c>
      <c r="B427" t="s">
        <v>36</v>
      </c>
      <c r="C427" t="s">
        <v>16</v>
      </c>
      <c r="D427" s="1">
        <v>44261.418969907405</v>
      </c>
      <c r="E427" t="str">
        <f>VLOOKUP(A427,[1]Content_cleaned!$A$2:$C$1000,3,0)</f>
        <v>photo</v>
      </c>
      <c r="F427" t="str">
        <f>VLOOKUP(A427,[1]Content_cleaned!$A$2:$D$1000,4,0)</f>
        <v>technology</v>
      </c>
      <c r="G427">
        <f>VLOOKUP(C427,[2]ReactionTypes_cleaned!$B$2:$D$17,3,0)</f>
        <v>60</v>
      </c>
    </row>
    <row r="428" spans="1:7" x14ac:dyDescent="0.3">
      <c r="A428">
        <v>446</v>
      </c>
      <c r="B428" t="s">
        <v>36</v>
      </c>
      <c r="C428" t="s">
        <v>9</v>
      </c>
      <c r="D428" s="1">
        <v>44116.071493055555</v>
      </c>
      <c r="E428" t="str">
        <f>VLOOKUP(A428,[1]Content_cleaned!$A$2:$C$1000,3,0)</f>
        <v>audio</v>
      </c>
      <c r="F428" t="str">
        <f>VLOOKUP(A428,[1]Content_cleaned!$A$2:$D$1000,4,0)</f>
        <v>public speaking</v>
      </c>
      <c r="G428">
        <f>VLOOKUP(C428,[2]ReactionTypes_cleaned!$B$2:$D$17,3,0)</f>
        <v>5</v>
      </c>
    </row>
    <row r="429" spans="1:7" x14ac:dyDescent="0.3">
      <c r="A429">
        <v>447</v>
      </c>
      <c r="B429" t="s">
        <v>36</v>
      </c>
      <c r="C429" t="s">
        <v>15</v>
      </c>
      <c r="D429" s="1">
        <v>44149.434560185182</v>
      </c>
      <c r="E429" t="str">
        <f>VLOOKUP(A429,[1]Content_cleaned!$A$2:$C$1000,3,0)</f>
        <v>photo</v>
      </c>
      <c r="F429" t="str">
        <f>VLOOKUP(A429,[1]Content_cleaned!$A$2:$D$1000,4,0)</f>
        <v>healthy eating</v>
      </c>
      <c r="G429">
        <f>VLOOKUP(C429,[2]ReactionTypes_cleaned!$B$2:$D$17,3,0)</f>
        <v>50</v>
      </c>
    </row>
    <row r="430" spans="1:7" x14ac:dyDescent="0.3">
      <c r="A430">
        <v>448</v>
      </c>
      <c r="B430" t="s">
        <v>36</v>
      </c>
      <c r="C430" t="s">
        <v>5</v>
      </c>
      <c r="D430" s="1">
        <v>44354.530682870369</v>
      </c>
      <c r="E430" t="str">
        <f>VLOOKUP(A430,[1]Content_cleaned!$A$2:$C$1000,3,0)</f>
        <v>video</v>
      </c>
      <c r="F430" t="str">
        <f>VLOOKUP(A430,[1]Content_cleaned!$A$2:$D$1000,4,0)</f>
        <v>education</v>
      </c>
      <c r="G430">
        <f>VLOOKUP(C430,[2]ReactionTypes_cleaned!$B$2:$D$17,3,0)</f>
        <v>15</v>
      </c>
    </row>
    <row r="431" spans="1:7" x14ac:dyDescent="0.3">
      <c r="A431">
        <v>449</v>
      </c>
      <c r="B431" t="s">
        <v>36</v>
      </c>
      <c r="C431" t="s">
        <v>9</v>
      </c>
      <c r="D431" s="1">
        <v>44240.572962962964</v>
      </c>
      <c r="E431" t="str">
        <f>VLOOKUP(A431,[1]Content_cleaned!$A$2:$C$1000,3,0)</f>
        <v>audio</v>
      </c>
      <c r="F431" t="str">
        <f>VLOOKUP(A431,[1]Content_cleaned!$A$2:$D$1000,4,0)</f>
        <v>culture</v>
      </c>
      <c r="G431">
        <f>VLOOKUP(C431,[2]ReactionTypes_cleaned!$B$2:$D$17,3,0)</f>
        <v>5</v>
      </c>
    </row>
    <row r="432" spans="1:7" x14ac:dyDescent="0.3">
      <c r="A432">
        <v>450</v>
      </c>
      <c r="B432" t="s">
        <v>36</v>
      </c>
      <c r="C432" t="s">
        <v>10</v>
      </c>
      <c r="D432" s="1">
        <v>44324.472962962966</v>
      </c>
      <c r="E432" t="str">
        <f>VLOOKUP(A432,[1]Content_cleaned!$A$2:$C$1000,3,0)</f>
        <v>video</v>
      </c>
      <c r="F432" t="str">
        <f>VLOOKUP(A432,[1]Content_cleaned!$A$2:$D$1000,4,0)</f>
        <v>tennis</v>
      </c>
      <c r="G432">
        <f>VLOOKUP(C432,[2]ReactionTypes_cleaned!$B$2:$D$17,3,0)</f>
        <v>65</v>
      </c>
    </row>
    <row r="433" spans="1:7" x14ac:dyDescent="0.3">
      <c r="A433">
        <v>451</v>
      </c>
      <c r="B433" t="s">
        <v>36</v>
      </c>
      <c r="C433" t="s">
        <v>5</v>
      </c>
      <c r="D433" s="1">
        <v>44155.798518518517</v>
      </c>
      <c r="E433" t="str">
        <f>VLOOKUP(A433,[1]Content_cleaned!$A$2:$C$1000,3,0)</f>
        <v>GIF</v>
      </c>
      <c r="F433" t="str">
        <f>VLOOKUP(A433,[1]Content_cleaned!$A$2:$D$1000,4,0)</f>
        <v>dogs</v>
      </c>
      <c r="G433">
        <f>VLOOKUP(C433,[2]ReactionTypes_cleaned!$B$2:$D$17,3,0)</f>
        <v>15</v>
      </c>
    </row>
    <row r="434" spans="1:7" x14ac:dyDescent="0.3">
      <c r="A434">
        <v>452</v>
      </c>
      <c r="B434" t="s">
        <v>36</v>
      </c>
      <c r="C434" t="s">
        <v>17</v>
      </c>
      <c r="D434" s="1">
        <v>44030.161747685182</v>
      </c>
      <c r="E434" t="str">
        <f>VLOOKUP(A434,[1]Content_cleaned!$A$2:$C$1000,3,0)</f>
        <v>GIF</v>
      </c>
      <c r="F434" t="str">
        <f>VLOOKUP(A434,[1]Content_cleaned!$A$2:$D$1000,4,0)</f>
        <v>cooking</v>
      </c>
      <c r="G434">
        <f>VLOOKUP(C434,[2]ReactionTypes_cleaned!$B$2:$D$17,3,0)</f>
        <v>70</v>
      </c>
    </row>
    <row r="435" spans="1:7" x14ac:dyDescent="0.3">
      <c r="A435">
        <v>453</v>
      </c>
      <c r="B435" t="s">
        <v>36</v>
      </c>
      <c r="C435" t="s">
        <v>10</v>
      </c>
      <c r="D435" s="1">
        <v>44070.641550925924</v>
      </c>
      <c r="E435" t="str">
        <f>VLOOKUP(A435,[1]Content_cleaned!$A$2:$C$1000,3,0)</f>
        <v>photo</v>
      </c>
      <c r="F435" t="str">
        <f>VLOOKUP(A435,[1]Content_cleaned!$A$2:$D$1000,4,0)</f>
        <v>technology</v>
      </c>
      <c r="G435">
        <f>VLOOKUP(C435,[2]ReactionTypes_cleaned!$B$2:$D$17,3,0)</f>
        <v>65</v>
      </c>
    </row>
    <row r="436" spans="1:7" x14ac:dyDescent="0.3">
      <c r="A436">
        <v>454</v>
      </c>
      <c r="B436" t="s">
        <v>36</v>
      </c>
      <c r="C436" t="s">
        <v>4</v>
      </c>
      <c r="D436" s="1">
        <v>44103.117581018516</v>
      </c>
      <c r="E436" t="str">
        <f>VLOOKUP(A436,[1]Content_cleaned!$A$2:$C$1000,3,0)</f>
        <v>video</v>
      </c>
      <c r="F436" t="str">
        <f>VLOOKUP(A436,[1]Content_cleaned!$A$2:$D$1000,4,0)</f>
        <v>veganism</v>
      </c>
      <c r="G436">
        <f>VLOOKUP(C436,[2]ReactionTypes_cleaned!$B$2:$D$17,3,0)</f>
        <v>10</v>
      </c>
    </row>
    <row r="437" spans="1:7" x14ac:dyDescent="0.3">
      <c r="A437">
        <v>455</v>
      </c>
      <c r="B437" t="s">
        <v>36</v>
      </c>
      <c r="C437" t="s">
        <v>15</v>
      </c>
      <c r="D437" s="1">
        <v>44060.604016203702</v>
      </c>
      <c r="E437" t="str">
        <f>VLOOKUP(A437,[1]Content_cleaned!$A$2:$C$1000,3,0)</f>
        <v>audio</v>
      </c>
      <c r="F437" t="str">
        <f>VLOOKUP(A437,[1]Content_cleaned!$A$2:$D$1000,4,0)</f>
        <v>Soccer</v>
      </c>
      <c r="G437">
        <f>VLOOKUP(C437,[2]ReactionTypes_cleaned!$B$2:$D$17,3,0)</f>
        <v>50</v>
      </c>
    </row>
    <row r="438" spans="1:7" x14ac:dyDescent="0.3">
      <c r="A438">
        <v>456</v>
      </c>
      <c r="B438" t="s">
        <v>36</v>
      </c>
      <c r="C438" t="s">
        <v>17</v>
      </c>
      <c r="D438" s="1">
        <v>44059.74019675926</v>
      </c>
      <c r="E438" t="str">
        <f>VLOOKUP(A438,[1]Content_cleaned!$A$2:$C$1000,3,0)</f>
        <v>photo</v>
      </c>
      <c r="F438" t="str">
        <f>VLOOKUP(A438,[1]Content_cleaned!$A$2:$D$1000,4,0)</f>
        <v>animals</v>
      </c>
      <c r="G438">
        <f>VLOOKUP(C438,[2]ReactionTypes_cleaned!$B$2:$D$17,3,0)</f>
        <v>70</v>
      </c>
    </row>
    <row r="439" spans="1:7" x14ac:dyDescent="0.3">
      <c r="A439">
        <v>457</v>
      </c>
      <c r="B439" t="s">
        <v>36</v>
      </c>
      <c r="C439" t="s">
        <v>15</v>
      </c>
      <c r="D439" s="1">
        <v>44018.005937499998</v>
      </c>
      <c r="E439" t="str">
        <f>VLOOKUP(A439,[1]Content_cleaned!$A$2:$C$1000,3,0)</f>
        <v>audio</v>
      </c>
      <c r="F439" t="str">
        <f>VLOOKUP(A439,[1]Content_cleaned!$A$2:$D$1000,4,0)</f>
        <v>soccer</v>
      </c>
      <c r="G439">
        <f>VLOOKUP(C439,[2]ReactionTypes_cleaned!$B$2:$D$17,3,0)</f>
        <v>50</v>
      </c>
    </row>
    <row r="440" spans="1:7" x14ac:dyDescent="0.3">
      <c r="A440">
        <v>458</v>
      </c>
      <c r="B440" t="s">
        <v>36</v>
      </c>
      <c r="C440" t="s">
        <v>16</v>
      </c>
      <c r="D440" s="1">
        <v>44034.052442129629</v>
      </c>
      <c r="E440" t="str">
        <f>VLOOKUP(A440,[1]Content_cleaned!$A$2:$C$1000,3,0)</f>
        <v>GIF</v>
      </c>
      <c r="F440" t="str">
        <f>VLOOKUP(A440,[1]Content_cleaned!$A$2:$D$1000,4,0)</f>
        <v>tennis</v>
      </c>
      <c r="G440">
        <f>VLOOKUP(C440,[2]ReactionTypes_cleaned!$B$2:$D$17,3,0)</f>
        <v>60</v>
      </c>
    </row>
    <row r="441" spans="1:7" x14ac:dyDescent="0.3">
      <c r="A441">
        <v>459</v>
      </c>
      <c r="B441" t="s">
        <v>36</v>
      </c>
      <c r="C441" t="s">
        <v>5</v>
      </c>
      <c r="D441" s="1">
        <v>44332.558900462966</v>
      </c>
      <c r="E441" t="str">
        <f>VLOOKUP(A441,[1]Content_cleaned!$A$2:$C$1000,3,0)</f>
        <v>photo</v>
      </c>
      <c r="F441" t="str">
        <f>VLOOKUP(A441,[1]Content_cleaned!$A$2:$D$1000,4,0)</f>
        <v>animals</v>
      </c>
      <c r="G441">
        <f>VLOOKUP(C441,[2]ReactionTypes_cleaned!$B$2:$D$17,3,0)</f>
        <v>15</v>
      </c>
    </row>
    <row r="442" spans="1:7" x14ac:dyDescent="0.3">
      <c r="A442">
        <v>460</v>
      </c>
      <c r="B442" t="s">
        <v>36</v>
      </c>
      <c r="C442" t="s">
        <v>10</v>
      </c>
      <c r="D442" s="1">
        <v>44336.923043981478</v>
      </c>
      <c r="E442" t="str">
        <f>VLOOKUP(A442,[1]Content_cleaned!$A$2:$C$1000,3,0)</f>
        <v>audio</v>
      </c>
      <c r="F442" t="str">
        <f>VLOOKUP(A442,[1]Content_cleaned!$A$2:$D$1000,4,0)</f>
        <v>healthy eating</v>
      </c>
      <c r="G442">
        <f>VLOOKUP(C442,[2]ReactionTypes_cleaned!$B$2:$D$17,3,0)</f>
        <v>65</v>
      </c>
    </row>
    <row r="443" spans="1:7" x14ac:dyDescent="0.3">
      <c r="A443">
        <v>461</v>
      </c>
      <c r="B443" t="s">
        <v>36</v>
      </c>
      <c r="C443" t="s">
        <v>9</v>
      </c>
      <c r="D443" s="1">
        <v>44238.371041666665</v>
      </c>
      <c r="E443" t="str">
        <f>VLOOKUP(A443,[1]Content_cleaned!$A$2:$C$1000,3,0)</f>
        <v>GIF</v>
      </c>
      <c r="F443" t="str">
        <f>VLOOKUP(A443,[1]Content_cleaned!$A$2:$D$1000,4,0)</f>
        <v>soccer</v>
      </c>
      <c r="G443">
        <f>VLOOKUP(C443,[2]ReactionTypes_cleaned!$B$2:$D$17,3,0)</f>
        <v>5</v>
      </c>
    </row>
    <row r="444" spans="1:7" x14ac:dyDescent="0.3">
      <c r="A444">
        <v>462</v>
      </c>
      <c r="B444" t="s">
        <v>36</v>
      </c>
      <c r="C444" t="s">
        <v>13</v>
      </c>
      <c r="D444" s="1">
        <v>44046.749050925922</v>
      </c>
      <c r="E444" t="str">
        <f>VLOOKUP(A444,[1]Content_cleaned!$A$2:$C$1000,3,0)</f>
        <v>video</v>
      </c>
      <c r="F444" t="str">
        <f>VLOOKUP(A444,[1]Content_cleaned!$A$2:$D$1000,4,0)</f>
        <v>education</v>
      </c>
      <c r="G444">
        <f>VLOOKUP(C444,[2]ReactionTypes_cleaned!$B$2:$D$17,3,0)</f>
        <v>45</v>
      </c>
    </row>
    <row r="445" spans="1:7" x14ac:dyDescent="0.3">
      <c r="A445">
        <v>463</v>
      </c>
      <c r="B445" t="s">
        <v>36</v>
      </c>
      <c r="C445" t="s">
        <v>17</v>
      </c>
      <c r="D445" s="1">
        <v>44092.687106481484</v>
      </c>
      <c r="E445" t="str">
        <f>VLOOKUP(A445,[1]Content_cleaned!$A$2:$C$1000,3,0)</f>
        <v>GIF</v>
      </c>
      <c r="F445" t="str">
        <f>VLOOKUP(A445,[1]Content_cleaned!$A$2:$D$1000,4,0)</f>
        <v>tennis</v>
      </c>
      <c r="G445">
        <f>VLOOKUP(C445,[2]ReactionTypes_cleaned!$B$2:$D$17,3,0)</f>
        <v>70</v>
      </c>
    </row>
    <row r="446" spans="1:7" x14ac:dyDescent="0.3">
      <c r="A446">
        <v>464</v>
      </c>
      <c r="B446" t="s">
        <v>36</v>
      </c>
      <c r="C446" t="s">
        <v>9</v>
      </c>
      <c r="D446" s="1">
        <v>44282.37363425926</v>
      </c>
      <c r="E446" t="str">
        <f>VLOOKUP(A446,[1]Content_cleaned!$A$2:$C$1000,3,0)</f>
        <v>audio</v>
      </c>
      <c r="F446" t="str">
        <f>VLOOKUP(A446,[1]Content_cleaned!$A$2:$D$1000,4,0)</f>
        <v>technology</v>
      </c>
      <c r="G446">
        <f>VLOOKUP(C446,[2]ReactionTypes_cleaned!$B$2:$D$17,3,0)</f>
        <v>5</v>
      </c>
    </row>
    <row r="447" spans="1:7" x14ac:dyDescent="0.3">
      <c r="A447">
        <v>465</v>
      </c>
      <c r="B447" t="s">
        <v>36</v>
      </c>
      <c r="C447" t="s">
        <v>4</v>
      </c>
      <c r="D447" s="1">
        <v>44025.877025462964</v>
      </c>
      <c r="E447" t="str">
        <f>VLOOKUP(A447,[1]Content_cleaned!$A$2:$C$1000,3,0)</f>
        <v>video</v>
      </c>
      <c r="F447" t="str">
        <f>VLOOKUP(A447,[1]Content_cleaned!$A$2:$D$1000,4,0)</f>
        <v>soccer</v>
      </c>
      <c r="G447">
        <f>VLOOKUP(C447,[2]ReactionTypes_cleaned!$B$2:$D$17,3,0)</f>
        <v>10</v>
      </c>
    </row>
    <row r="448" spans="1:7" x14ac:dyDescent="0.3">
      <c r="A448">
        <v>466</v>
      </c>
      <c r="B448" t="s">
        <v>36</v>
      </c>
      <c r="C448" t="s">
        <v>12</v>
      </c>
      <c r="D448" s="1">
        <v>44215.130104166667</v>
      </c>
      <c r="E448" t="str">
        <f>VLOOKUP(A448,[1]Content_cleaned!$A$2:$C$1000,3,0)</f>
        <v>video</v>
      </c>
      <c r="F448" t="str">
        <f>VLOOKUP(A448,[1]Content_cleaned!$A$2:$D$1000,4,0)</f>
        <v>tennis</v>
      </c>
      <c r="G448">
        <f>VLOOKUP(C448,[2]ReactionTypes_cleaned!$B$2:$D$17,3,0)</f>
        <v>75</v>
      </c>
    </row>
    <row r="449" spans="1:7" x14ac:dyDescent="0.3">
      <c r="A449">
        <v>467</v>
      </c>
      <c r="B449" t="s">
        <v>36</v>
      </c>
      <c r="C449" t="s">
        <v>17</v>
      </c>
      <c r="D449" s="1">
        <v>44316.258148148147</v>
      </c>
      <c r="E449" t="str">
        <f>VLOOKUP(A449,[1]Content_cleaned!$A$2:$C$1000,3,0)</f>
        <v>audio</v>
      </c>
      <c r="F449" t="str">
        <f>VLOOKUP(A449,[1]Content_cleaned!$A$2:$D$1000,4,0)</f>
        <v>animals</v>
      </c>
      <c r="G449">
        <f>VLOOKUP(C449,[2]ReactionTypes_cleaned!$B$2:$D$17,3,0)</f>
        <v>70</v>
      </c>
    </row>
    <row r="450" spans="1:7" x14ac:dyDescent="0.3">
      <c r="A450">
        <v>468</v>
      </c>
      <c r="B450" t="s">
        <v>36</v>
      </c>
      <c r="C450" t="s">
        <v>15</v>
      </c>
      <c r="D450" s="1">
        <v>44290.065937500003</v>
      </c>
      <c r="E450" t="str">
        <f>VLOOKUP(A450,[1]Content_cleaned!$A$2:$C$1000,3,0)</f>
        <v>video</v>
      </c>
      <c r="F450" t="str">
        <f>VLOOKUP(A450,[1]Content_cleaned!$A$2:$D$1000,4,0)</f>
        <v>dogs</v>
      </c>
      <c r="G450">
        <f>VLOOKUP(C450,[2]ReactionTypes_cleaned!$B$2:$D$17,3,0)</f>
        <v>50</v>
      </c>
    </row>
    <row r="451" spans="1:7" x14ac:dyDescent="0.3">
      <c r="A451">
        <v>469</v>
      </c>
      <c r="B451" t="s">
        <v>36</v>
      </c>
      <c r="C451" t="s">
        <v>11</v>
      </c>
      <c r="D451" s="1">
        <v>44230.778495370374</v>
      </c>
      <c r="E451" t="str">
        <f>VLOOKUP(A451,[1]Content_cleaned!$A$2:$C$1000,3,0)</f>
        <v>photo</v>
      </c>
      <c r="F451" t="str">
        <f>VLOOKUP(A451,[1]Content_cleaned!$A$2:$D$1000,4,0)</f>
        <v>public speaking</v>
      </c>
      <c r="G451">
        <f>VLOOKUP(C451,[2]ReactionTypes_cleaned!$B$2:$D$17,3,0)</f>
        <v>20</v>
      </c>
    </row>
    <row r="452" spans="1:7" x14ac:dyDescent="0.3">
      <c r="A452">
        <v>470</v>
      </c>
      <c r="B452" t="s">
        <v>36</v>
      </c>
      <c r="C452" t="s">
        <v>3</v>
      </c>
      <c r="D452" s="1">
        <v>44110.430995370371</v>
      </c>
      <c r="E452" t="str">
        <f>VLOOKUP(A452,[1]Content_cleaned!$A$2:$C$1000,3,0)</f>
        <v>audio</v>
      </c>
      <c r="F452" t="str">
        <f>VLOOKUP(A452,[1]Content_cleaned!$A$2:$D$1000,4,0)</f>
        <v>education</v>
      </c>
      <c r="G452">
        <f>VLOOKUP(C452,[2]ReactionTypes_cleaned!$B$2:$D$17,3,0)</f>
        <v>0</v>
      </c>
    </row>
    <row r="453" spans="1:7" x14ac:dyDescent="0.3">
      <c r="A453">
        <v>471</v>
      </c>
      <c r="B453" t="s">
        <v>36</v>
      </c>
      <c r="C453" t="s">
        <v>6</v>
      </c>
      <c r="D453" s="1">
        <v>44142.749814814815</v>
      </c>
      <c r="E453" t="str">
        <f>VLOOKUP(A453,[1]Content_cleaned!$A$2:$C$1000,3,0)</f>
        <v>photo</v>
      </c>
      <c r="F453" t="str">
        <f>VLOOKUP(A453,[1]Content_cleaned!$A$2:$D$1000,4,0)</f>
        <v>tennis</v>
      </c>
      <c r="G453">
        <f>VLOOKUP(C453,[2]ReactionTypes_cleaned!$B$2:$D$17,3,0)</f>
        <v>30</v>
      </c>
    </row>
    <row r="454" spans="1:7" x14ac:dyDescent="0.3">
      <c r="A454">
        <v>472</v>
      </c>
      <c r="B454" t="s">
        <v>36</v>
      </c>
      <c r="C454" t="s">
        <v>4</v>
      </c>
      <c r="D454" s="1">
        <v>44187.046886574077</v>
      </c>
      <c r="E454" t="str">
        <f>VLOOKUP(A454,[1]Content_cleaned!$A$2:$C$1000,3,0)</f>
        <v>video</v>
      </c>
      <c r="F454" t="str">
        <f>VLOOKUP(A454,[1]Content_cleaned!$A$2:$D$1000,4,0)</f>
        <v>education</v>
      </c>
      <c r="G454">
        <f>VLOOKUP(C454,[2]ReactionTypes_cleaned!$B$2:$D$17,3,0)</f>
        <v>10</v>
      </c>
    </row>
    <row r="455" spans="1:7" x14ac:dyDescent="0.3">
      <c r="A455">
        <v>473</v>
      </c>
      <c r="B455" t="s">
        <v>36</v>
      </c>
      <c r="C455" t="s">
        <v>11</v>
      </c>
      <c r="D455" s="1">
        <v>44275.614907407406</v>
      </c>
      <c r="E455" t="str">
        <f>VLOOKUP(A455,[1]Content_cleaned!$A$2:$C$1000,3,0)</f>
        <v>video</v>
      </c>
      <c r="F455" t="str">
        <f>VLOOKUP(A455,[1]Content_cleaned!$A$2:$D$1000,4,0)</f>
        <v>healthy eating</v>
      </c>
      <c r="G455">
        <f>VLOOKUP(C455,[2]ReactionTypes_cleaned!$B$2:$D$17,3,0)</f>
        <v>20</v>
      </c>
    </row>
    <row r="456" spans="1:7" x14ac:dyDescent="0.3">
      <c r="A456">
        <v>474</v>
      </c>
      <c r="B456" t="s">
        <v>36</v>
      </c>
      <c r="C456" t="s">
        <v>13</v>
      </c>
      <c r="D456" s="1">
        <v>44057.37699074074</v>
      </c>
      <c r="E456" t="str">
        <f>VLOOKUP(A456,[1]Content_cleaned!$A$2:$C$1000,3,0)</f>
        <v>GIF</v>
      </c>
      <c r="F456" t="str">
        <f>VLOOKUP(A456,[1]Content_cleaned!$A$2:$D$1000,4,0)</f>
        <v>education</v>
      </c>
      <c r="G456">
        <f>VLOOKUP(C456,[2]ReactionTypes_cleaned!$B$2:$D$17,3,0)</f>
        <v>45</v>
      </c>
    </row>
    <row r="457" spans="1:7" x14ac:dyDescent="0.3">
      <c r="A457">
        <v>475</v>
      </c>
      <c r="B457" t="s">
        <v>36</v>
      </c>
      <c r="C457" t="s">
        <v>13</v>
      </c>
      <c r="D457" s="1">
        <v>44094.829976851855</v>
      </c>
      <c r="E457" t="str">
        <f>VLOOKUP(A457,[1]Content_cleaned!$A$2:$C$1000,3,0)</f>
        <v>photo</v>
      </c>
      <c r="F457" t="str">
        <f>VLOOKUP(A457,[1]Content_cleaned!$A$2:$D$1000,4,0)</f>
        <v>food</v>
      </c>
      <c r="G457">
        <f>VLOOKUP(C457,[2]ReactionTypes_cleaned!$B$2:$D$17,3,0)</f>
        <v>45</v>
      </c>
    </row>
    <row r="458" spans="1:7" x14ac:dyDescent="0.3">
      <c r="A458">
        <v>476</v>
      </c>
      <c r="B458" t="s">
        <v>36</v>
      </c>
      <c r="C458" t="s">
        <v>5</v>
      </c>
      <c r="D458" s="1">
        <v>44185.675497685188</v>
      </c>
      <c r="E458" t="str">
        <f>VLOOKUP(A458,[1]Content_cleaned!$A$2:$C$1000,3,0)</f>
        <v>photo</v>
      </c>
      <c r="F458" t="str">
        <f>VLOOKUP(A458,[1]Content_cleaned!$A$2:$D$1000,4,0)</f>
        <v>culture</v>
      </c>
      <c r="G458">
        <f>VLOOKUP(C458,[2]ReactionTypes_cleaned!$B$2:$D$17,3,0)</f>
        <v>15</v>
      </c>
    </row>
    <row r="459" spans="1:7" x14ac:dyDescent="0.3">
      <c r="A459">
        <v>477</v>
      </c>
      <c r="B459" t="s">
        <v>36</v>
      </c>
      <c r="C459" t="s">
        <v>20</v>
      </c>
      <c r="D459" s="1">
        <v>44324.787800925929</v>
      </c>
      <c r="E459" t="str">
        <f>VLOOKUP(A459,[1]Content_cleaned!$A$2:$C$1000,3,0)</f>
        <v>photo</v>
      </c>
      <c r="F459" t="str">
        <f>VLOOKUP(A459,[1]Content_cleaned!$A$2:$D$1000,4,0)</f>
        <v>technology</v>
      </c>
      <c r="G459">
        <f>VLOOKUP(C459,[2]ReactionTypes_cleaned!$B$2:$D$17,3,0)</f>
        <v>72</v>
      </c>
    </row>
    <row r="460" spans="1:7" x14ac:dyDescent="0.3">
      <c r="A460">
        <v>478</v>
      </c>
      <c r="B460" t="s">
        <v>36</v>
      </c>
      <c r="C460" t="s">
        <v>7</v>
      </c>
      <c r="D460" s="1">
        <v>44127.752013888887</v>
      </c>
      <c r="E460" t="str">
        <f>VLOOKUP(A460,[1]Content_cleaned!$A$2:$C$1000,3,0)</f>
        <v>video</v>
      </c>
      <c r="F460" t="str">
        <f>VLOOKUP(A460,[1]Content_cleaned!$A$2:$D$1000,4,0)</f>
        <v>tennis</v>
      </c>
      <c r="G460">
        <f>VLOOKUP(C460,[2]ReactionTypes_cleaned!$B$2:$D$17,3,0)</f>
        <v>35</v>
      </c>
    </row>
    <row r="461" spans="1:7" x14ac:dyDescent="0.3">
      <c r="A461">
        <v>479</v>
      </c>
      <c r="B461" t="s">
        <v>36</v>
      </c>
      <c r="C461" t="s">
        <v>3</v>
      </c>
      <c r="D461" s="1">
        <v>44070.630740740744</v>
      </c>
      <c r="E461" t="str">
        <f>VLOOKUP(A461,[1]Content_cleaned!$A$2:$C$1000,3,0)</f>
        <v>audio</v>
      </c>
      <c r="F461" t="str">
        <f>VLOOKUP(A461,[1]Content_cleaned!$A$2:$D$1000,4,0)</f>
        <v>animals</v>
      </c>
      <c r="G461">
        <f>VLOOKUP(C461,[2]ReactionTypes_cleaned!$B$2:$D$17,3,0)</f>
        <v>0</v>
      </c>
    </row>
    <row r="462" spans="1:7" x14ac:dyDescent="0.3">
      <c r="A462">
        <v>480</v>
      </c>
      <c r="B462" t="s">
        <v>36</v>
      </c>
      <c r="C462" t="s">
        <v>8</v>
      </c>
      <c r="D462" s="1">
        <v>44339.208194444444</v>
      </c>
      <c r="E462" t="str">
        <f>VLOOKUP(A462,[1]Content_cleaned!$A$2:$C$1000,3,0)</f>
        <v>photo</v>
      </c>
      <c r="F462" t="str">
        <f>VLOOKUP(A462,[1]Content_cleaned!$A$2:$D$1000,4,0)</f>
        <v>food</v>
      </c>
      <c r="G462">
        <f>VLOOKUP(C462,[2]ReactionTypes_cleaned!$B$2:$D$17,3,0)</f>
        <v>70</v>
      </c>
    </row>
    <row r="463" spans="1:7" x14ac:dyDescent="0.3">
      <c r="A463">
        <v>481</v>
      </c>
      <c r="B463" t="s">
        <v>36</v>
      </c>
      <c r="C463" t="s">
        <v>10</v>
      </c>
      <c r="D463" s="1">
        <v>44162.118530092594</v>
      </c>
      <c r="E463" t="str">
        <f>VLOOKUP(A463,[1]Content_cleaned!$A$2:$C$1000,3,0)</f>
        <v>GIF</v>
      </c>
      <c r="F463" t="str">
        <f>VLOOKUP(A463,[1]Content_cleaned!$A$2:$D$1000,4,0)</f>
        <v>healthy eating</v>
      </c>
      <c r="G463">
        <f>VLOOKUP(C463,[2]ReactionTypes_cleaned!$B$2:$D$17,3,0)</f>
        <v>65</v>
      </c>
    </row>
    <row r="464" spans="1:7" x14ac:dyDescent="0.3">
      <c r="A464">
        <v>482</v>
      </c>
      <c r="B464" t="s">
        <v>36</v>
      </c>
      <c r="C464" t="s">
        <v>12</v>
      </c>
      <c r="D464" s="1">
        <v>44302.469236111108</v>
      </c>
      <c r="E464" t="str">
        <f>VLOOKUP(A464,[1]Content_cleaned!$A$2:$C$1000,3,0)</f>
        <v>video</v>
      </c>
      <c r="F464" t="str">
        <f>VLOOKUP(A464,[1]Content_cleaned!$A$2:$D$1000,4,0)</f>
        <v>public speaking</v>
      </c>
      <c r="G464">
        <f>VLOOKUP(C464,[2]ReactionTypes_cleaned!$B$2:$D$17,3,0)</f>
        <v>75</v>
      </c>
    </row>
    <row r="465" spans="1:7" x14ac:dyDescent="0.3">
      <c r="A465">
        <v>483</v>
      </c>
      <c r="B465" t="s">
        <v>36</v>
      </c>
      <c r="C465" t="s">
        <v>9</v>
      </c>
      <c r="D465" s="1">
        <v>44345.175196759257</v>
      </c>
      <c r="E465" t="str">
        <f>VLOOKUP(A465,[1]Content_cleaned!$A$2:$C$1000,3,0)</f>
        <v>photo</v>
      </c>
      <c r="F465" t="str">
        <f>VLOOKUP(A465,[1]Content_cleaned!$A$2:$D$1000,4,0)</f>
        <v>public speaking</v>
      </c>
      <c r="G465">
        <f>VLOOKUP(C465,[2]ReactionTypes_cleaned!$B$2:$D$17,3,0)</f>
        <v>5</v>
      </c>
    </row>
    <row r="466" spans="1:7" x14ac:dyDescent="0.3">
      <c r="A466">
        <v>485</v>
      </c>
      <c r="B466" t="s">
        <v>37</v>
      </c>
      <c r="C466" t="s">
        <v>14</v>
      </c>
      <c r="D466" s="1">
        <v>44131.924687500003</v>
      </c>
      <c r="E466" t="str">
        <f>VLOOKUP(A466,[1]Content_cleaned!$A$2:$C$1000,3,0)</f>
        <v>photo</v>
      </c>
      <c r="F466" t="str">
        <f>VLOOKUP(A466,[1]Content_cleaned!$A$2:$D$1000,4,0)</f>
        <v>healthy eating</v>
      </c>
      <c r="G466">
        <f>VLOOKUP(C466,[2]ReactionTypes_cleaned!$B$2:$D$17,3,0)</f>
        <v>12</v>
      </c>
    </row>
    <row r="467" spans="1:7" x14ac:dyDescent="0.3">
      <c r="A467">
        <v>486</v>
      </c>
      <c r="B467" t="s">
        <v>37</v>
      </c>
      <c r="C467" t="s">
        <v>13</v>
      </c>
      <c r="D467" s="1">
        <v>44289.238888888889</v>
      </c>
      <c r="E467" t="str">
        <f>VLOOKUP(A467,[1]Content_cleaned!$A$2:$C$1000,3,0)</f>
        <v>video</v>
      </c>
      <c r="F467" t="str">
        <f>VLOOKUP(A467,[1]Content_cleaned!$A$2:$D$1000,4,0)</f>
        <v>travel</v>
      </c>
      <c r="G467">
        <f>VLOOKUP(C467,[2]ReactionTypes_cleaned!$B$2:$D$17,3,0)</f>
        <v>45</v>
      </c>
    </row>
    <row r="468" spans="1:7" x14ac:dyDescent="0.3">
      <c r="A468">
        <v>487</v>
      </c>
      <c r="B468" t="s">
        <v>37</v>
      </c>
      <c r="C468" t="s">
        <v>4</v>
      </c>
      <c r="D468" s="1">
        <v>44011.306458333333</v>
      </c>
      <c r="E468" t="str">
        <f>VLOOKUP(A468,[1]Content_cleaned!$A$2:$C$1000,3,0)</f>
        <v>GIF</v>
      </c>
      <c r="F468" t="str">
        <f>VLOOKUP(A468,[1]Content_cleaned!$A$2:$D$1000,4,0)</f>
        <v>fitness</v>
      </c>
      <c r="G468">
        <f>VLOOKUP(C468,[2]ReactionTypes_cleaned!$B$2:$D$17,3,0)</f>
        <v>10</v>
      </c>
    </row>
    <row r="469" spans="1:7" x14ac:dyDescent="0.3">
      <c r="A469">
        <v>488</v>
      </c>
      <c r="B469" t="s">
        <v>37</v>
      </c>
      <c r="C469" t="s">
        <v>9</v>
      </c>
      <c r="D469" s="1">
        <v>44098.269849537035</v>
      </c>
      <c r="E469" t="str">
        <f>VLOOKUP(A469,[1]Content_cleaned!$A$2:$C$1000,3,0)</f>
        <v>audio</v>
      </c>
      <c r="F469" t="str">
        <f>VLOOKUP(A469,[1]Content_cleaned!$A$2:$D$1000,4,0)</f>
        <v>technology</v>
      </c>
      <c r="G469">
        <f>VLOOKUP(C469,[2]ReactionTypes_cleaned!$B$2:$D$17,3,0)</f>
        <v>5</v>
      </c>
    </row>
    <row r="470" spans="1:7" x14ac:dyDescent="0.3">
      <c r="A470">
        <v>489</v>
      </c>
      <c r="B470" t="s">
        <v>37</v>
      </c>
      <c r="C470" t="s">
        <v>3</v>
      </c>
      <c r="D470" s="1">
        <v>44087.343229166669</v>
      </c>
      <c r="E470" t="str">
        <f>VLOOKUP(A470,[1]Content_cleaned!$A$2:$C$1000,3,0)</f>
        <v>audio</v>
      </c>
      <c r="F470" t="str">
        <f>VLOOKUP(A470,[1]Content_cleaned!$A$2:$D$1000,4,0)</f>
        <v>technology</v>
      </c>
      <c r="G470">
        <f>VLOOKUP(C470,[2]ReactionTypes_cleaned!$B$2:$D$17,3,0)</f>
        <v>0</v>
      </c>
    </row>
    <row r="471" spans="1:7" x14ac:dyDescent="0.3">
      <c r="A471">
        <v>490</v>
      </c>
      <c r="B471" t="s">
        <v>37</v>
      </c>
      <c r="C471" t="s">
        <v>3</v>
      </c>
      <c r="D471" s="1">
        <v>44062.128252314818</v>
      </c>
      <c r="E471" t="str">
        <f>VLOOKUP(A471,[1]Content_cleaned!$A$2:$C$1000,3,0)</f>
        <v>GIF</v>
      </c>
      <c r="F471" t="str">
        <f>VLOOKUP(A471,[1]Content_cleaned!$A$2:$D$1000,4,0)</f>
        <v>Animals</v>
      </c>
      <c r="G471">
        <f>VLOOKUP(C471,[2]ReactionTypes_cleaned!$B$2:$D$17,3,0)</f>
        <v>0</v>
      </c>
    </row>
    <row r="472" spans="1:7" x14ac:dyDescent="0.3">
      <c r="A472">
        <v>491</v>
      </c>
      <c r="B472" t="s">
        <v>37</v>
      </c>
      <c r="C472" t="s">
        <v>8</v>
      </c>
      <c r="D472" s="1">
        <v>44327.816064814811</v>
      </c>
      <c r="E472" t="str">
        <f>VLOOKUP(A472,[1]Content_cleaned!$A$2:$C$1000,3,0)</f>
        <v>photo</v>
      </c>
      <c r="F472" t="str">
        <f>VLOOKUP(A472,[1]Content_cleaned!$A$2:$D$1000,4,0)</f>
        <v>dogs</v>
      </c>
      <c r="G472">
        <f>VLOOKUP(C472,[2]ReactionTypes_cleaned!$B$2:$D$17,3,0)</f>
        <v>70</v>
      </c>
    </row>
    <row r="473" spans="1:7" x14ac:dyDescent="0.3">
      <c r="A473">
        <v>492</v>
      </c>
      <c r="B473" t="s">
        <v>37</v>
      </c>
      <c r="C473" t="s">
        <v>11</v>
      </c>
      <c r="D473" s="1">
        <v>44288.82707175926</v>
      </c>
      <c r="E473" t="str">
        <f>VLOOKUP(A473,[1]Content_cleaned!$A$2:$C$1000,3,0)</f>
        <v>audio</v>
      </c>
      <c r="F473" t="str">
        <f>VLOOKUP(A473,[1]Content_cleaned!$A$2:$D$1000,4,0)</f>
        <v>veganism</v>
      </c>
      <c r="G473">
        <f>VLOOKUP(C473,[2]ReactionTypes_cleaned!$B$2:$D$17,3,0)</f>
        <v>20</v>
      </c>
    </row>
    <row r="474" spans="1:7" x14ac:dyDescent="0.3">
      <c r="A474">
        <v>493</v>
      </c>
      <c r="B474" t="s">
        <v>37</v>
      </c>
      <c r="C474" t="s">
        <v>8</v>
      </c>
      <c r="D474" s="1">
        <v>44096.057650462964</v>
      </c>
      <c r="E474" t="str">
        <f>VLOOKUP(A474,[1]Content_cleaned!$A$2:$C$1000,3,0)</f>
        <v>photo</v>
      </c>
      <c r="F474" t="str">
        <f>VLOOKUP(A474,[1]Content_cleaned!$A$2:$D$1000,4,0)</f>
        <v>fitness</v>
      </c>
      <c r="G474">
        <f>VLOOKUP(C474,[2]ReactionTypes_cleaned!$B$2:$D$17,3,0)</f>
        <v>70</v>
      </c>
    </row>
    <row r="475" spans="1:7" x14ac:dyDescent="0.3">
      <c r="A475">
        <v>494</v>
      </c>
      <c r="B475" t="s">
        <v>37</v>
      </c>
      <c r="C475" t="s">
        <v>5</v>
      </c>
      <c r="D475" s="1">
        <v>44048.666932870372</v>
      </c>
      <c r="E475" t="str">
        <f>VLOOKUP(A475,[1]Content_cleaned!$A$2:$C$1000,3,0)</f>
        <v>photo</v>
      </c>
      <c r="F475" t="str">
        <f>VLOOKUP(A475,[1]Content_cleaned!$A$2:$D$1000,4,0)</f>
        <v>cooking</v>
      </c>
      <c r="G475">
        <f>VLOOKUP(C475,[2]ReactionTypes_cleaned!$B$2:$D$17,3,0)</f>
        <v>15</v>
      </c>
    </row>
    <row r="476" spans="1:7" x14ac:dyDescent="0.3">
      <c r="A476">
        <v>495</v>
      </c>
      <c r="B476" t="s">
        <v>37</v>
      </c>
      <c r="C476" t="s">
        <v>11</v>
      </c>
      <c r="D476" s="1">
        <v>44180.899942129632</v>
      </c>
      <c r="E476" t="str">
        <f>VLOOKUP(A476,[1]Content_cleaned!$A$2:$C$1000,3,0)</f>
        <v>photo</v>
      </c>
      <c r="F476" t="str">
        <f>VLOOKUP(A476,[1]Content_cleaned!$A$2:$D$1000,4,0)</f>
        <v>public speaking</v>
      </c>
      <c r="G476">
        <f>VLOOKUP(C476,[2]ReactionTypes_cleaned!$B$2:$D$17,3,0)</f>
        <v>20</v>
      </c>
    </row>
    <row r="477" spans="1:7" x14ac:dyDescent="0.3">
      <c r="A477">
        <v>496</v>
      </c>
      <c r="B477" t="s">
        <v>37</v>
      </c>
      <c r="C477" t="s">
        <v>10</v>
      </c>
      <c r="D477" s="1">
        <v>44344.331400462965</v>
      </c>
      <c r="E477" t="str">
        <f>VLOOKUP(A477,[1]Content_cleaned!$A$2:$C$1000,3,0)</f>
        <v>photo</v>
      </c>
      <c r="F477" t="str">
        <f>VLOOKUP(A477,[1]Content_cleaned!$A$2:$D$1000,4,0)</f>
        <v>healthy eating</v>
      </c>
      <c r="G477">
        <f>VLOOKUP(C477,[2]ReactionTypes_cleaned!$B$2:$D$17,3,0)</f>
        <v>65</v>
      </c>
    </row>
    <row r="478" spans="1:7" x14ac:dyDescent="0.3">
      <c r="A478">
        <v>497</v>
      </c>
      <c r="B478" t="s">
        <v>37</v>
      </c>
      <c r="C478" t="s">
        <v>10</v>
      </c>
      <c r="D478" s="1">
        <v>44356.16333333333</v>
      </c>
      <c r="E478" t="str">
        <f>VLOOKUP(A478,[1]Content_cleaned!$A$2:$C$1000,3,0)</f>
        <v>audio</v>
      </c>
      <c r="F478" t="str">
        <f>VLOOKUP(A478,[1]Content_cleaned!$A$2:$D$1000,4,0)</f>
        <v>fitness</v>
      </c>
      <c r="G478">
        <f>VLOOKUP(C478,[2]ReactionTypes_cleaned!$B$2:$D$17,3,0)</f>
        <v>65</v>
      </c>
    </row>
    <row r="479" spans="1:7" x14ac:dyDescent="0.3">
      <c r="A479">
        <v>498</v>
      </c>
      <c r="B479" t="s">
        <v>37</v>
      </c>
      <c r="C479" t="s">
        <v>8</v>
      </c>
      <c r="D479" s="1">
        <v>44081.639756944445</v>
      </c>
      <c r="E479" t="str">
        <f>VLOOKUP(A479,[1]Content_cleaned!$A$2:$C$1000,3,0)</f>
        <v>audio</v>
      </c>
      <c r="F479" t="str">
        <f>VLOOKUP(A479,[1]Content_cleaned!$A$2:$D$1000,4,0)</f>
        <v>travel</v>
      </c>
      <c r="G479">
        <f>VLOOKUP(C479,[2]ReactionTypes_cleaned!$B$2:$D$17,3,0)</f>
        <v>70</v>
      </c>
    </row>
    <row r="480" spans="1:7" x14ac:dyDescent="0.3">
      <c r="A480">
        <v>499</v>
      </c>
      <c r="B480" t="s">
        <v>37</v>
      </c>
      <c r="C480" t="s">
        <v>4</v>
      </c>
      <c r="D480" s="1">
        <v>44051.020590277774</v>
      </c>
      <c r="E480" t="str">
        <f>VLOOKUP(A480,[1]Content_cleaned!$A$2:$C$1000,3,0)</f>
        <v>video</v>
      </c>
      <c r="F480" t="str">
        <f>VLOOKUP(A480,[1]Content_cleaned!$A$2:$D$1000,4,0)</f>
        <v>food</v>
      </c>
      <c r="G480">
        <f>VLOOKUP(C480,[2]ReactionTypes_cleaned!$B$2:$D$17,3,0)</f>
        <v>10</v>
      </c>
    </row>
    <row r="481" spans="1:7" x14ac:dyDescent="0.3">
      <c r="A481">
        <v>500</v>
      </c>
      <c r="B481" t="s">
        <v>37</v>
      </c>
      <c r="C481" t="s">
        <v>15</v>
      </c>
      <c r="D481" s="1">
        <v>44184.814212962963</v>
      </c>
      <c r="E481" t="str">
        <f>VLOOKUP(A481,[1]Content_cleaned!$A$2:$C$1000,3,0)</f>
        <v>photo</v>
      </c>
      <c r="F481" t="str">
        <f>VLOOKUP(A481,[1]Content_cleaned!$A$2:$D$1000,4,0)</f>
        <v>soccer</v>
      </c>
      <c r="G481">
        <f>VLOOKUP(C481,[2]ReactionTypes_cleaned!$B$2:$D$17,3,0)</f>
        <v>50</v>
      </c>
    </row>
    <row r="482" spans="1:7" x14ac:dyDescent="0.3">
      <c r="A482">
        <v>501</v>
      </c>
      <c r="B482" t="s">
        <v>37</v>
      </c>
      <c r="C482" t="s">
        <v>9</v>
      </c>
      <c r="D482" s="1">
        <v>44340.261817129627</v>
      </c>
      <c r="E482" t="str">
        <f>VLOOKUP(A482,[1]Content_cleaned!$A$2:$C$1000,3,0)</f>
        <v>GIF</v>
      </c>
      <c r="F482" t="str">
        <f>VLOOKUP(A482,[1]Content_cleaned!$A$2:$D$1000,4,0)</f>
        <v>travel</v>
      </c>
      <c r="G482">
        <f>VLOOKUP(C482,[2]ReactionTypes_cleaned!$B$2:$D$17,3,0)</f>
        <v>5</v>
      </c>
    </row>
    <row r="483" spans="1:7" x14ac:dyDescent="0.3">
      <c r="A483">
        <v>502</v>
      </c>
      <c r="B483" t="s">
        <v>37</v>
      </c>
      <c r="C483" t="s">
        <v>14</v>
      </c>
      <c r="D483" s="1">
        <v>44222.309606481482</v>
      </c>
      <c r="E483" t="str">
        <f>VLOOKUP(A483,[1]Content_cleaned!$A$2:$C$1000,3,0)</f>
        <v>video</v>
      </c>
      <c r="F483" t="str">
        <f>VLOOKUP(A483,[1]Content_cleaned!$A$2:$D$1000,4,0)</f>
        <v>animals</v>
      </c>
      <c r="G483">
        <f>VLOOKUP(C483,[2]ReactionTypes_cleaned!$B$2:$D$17,3,0)</f>
        <v>12</v>
      </c>
    </row>
    <row r="484" spans="1:7" x14ac:dyDescent="0.3">
      <c r="A484">
        <v>503</v>
      </c>
      <c r="B484" t="s">
        <v>37</v>
      </c>
      <c r="C484" t="s">
        <v>12</v>
      </c>
      <c r="D484" s="1">
        <v>44134.670613425929</v>
      </c>
      <c r="E484" t="str">
        <f>VLOOKUP(A484,[1]Content_cleaned!$A$2:$C$1000,3,0)</f>
        <v>audio</v>
      </c>
      <c r="F484" t="str">
        <f>VLOOKUP(A484,[1]Content_cleaned!$A$2:$D$1000,4,0)</f>
        <v>cooking</v>
      </c>
      <c r="G484">
        <f>VLOOKUP(C484,[2]ReactionTypes_cleaned!$B$2:$D$17,3,0)</f>
        <v>75</v>
      </c>
    </row>
    <row r="485" spans="1:7" x14ac:dyDescent="0.3">
      <c r="A485">
        <v>504</v>
      </c>
      <c r="B485" t="s">
        <v>37</v>
      </c>
      <c r="C485" t="s">
        <v>16</v>
      </c>
      <c r="D485" s="1">
        <v>44360.670219907406</v>
      </c>
      <c r="E485" t="str">
        <f>VLOOKUP(A485,[1]Content_cleaned!$A$2:$C$1000,3,0)</f>
        <v>audio</v>
      </c>
      <c r="F485" t="str">
        <f>VLOOKUP(A485,[1]Content_cleaned!$A$2:$D$1000,4,0)</f>
        <v>tennis</v>
      </c>
      <c r="G485">
        <f>VLOOKUP(C485,[2]ReactionTypes_cleaned!$B$2:$D$17,3,0)</f>
        <v>60</v>
      </c>
    </row>
    <row r="486" spans="1:7" x14ac:dyDescent="0.3">
      <c r="A486">
        <v>505</v>
      </c>
      <c r="B486" t="s">
        <v>37</v>
      </c>
      <c r="C486" t="s">
        <v>6</v>
      </c>
      <c r="D486" s="1">
        <v>44183.10015046296</v>
      </c>
      <c r="E486" t="str">
        <f>VLOOKUP(A486,[1]Content_cleaned!$A$2:$C$1000,3,0)</f>
        <v>GIF</v>
      </c>
      <c r="F486" t="str">
        <f>VLOOKUP(A486,[1]Content_cleaned!$A$2:$D$1000,4,0)</f>
        <v>technology</v>
      </c>
      <c r="G486">
        <f>VLOOKUP(C486,[2]ReactionTypes_cleaned!$B$2:$D$17,3,0)</f>
        <v>30</v>
      </c>
    </row>
    <row r="487" spans="1:7" x14ac:dyDescent="0.3">
      <c r="A487">
        <v>506</v>
      </c>
      <c r="B487" t="s">
        <v>37</v>
      </c>
      <c r="C487" t="s">
        <v>5</v>
      </c>
      <c r="D487" s="1">
        <v>44033.673379629632</v>
      </c>
      <c r="E487" t="str">
        <f>VLOOKUP(A487,[1]Content_cleaned!$A$2:$C$1000,3,0)</f>
        <v>audio</v>
      </c>
      <c r="F487" t="str">
        <f>VLOOKUP(A487,[1]Content_cleaned!$A$2:$D$1000,4,0)</f>
        <v>dogs</v>
      </c>
      <c r="G487">
        <f>VLOOKUP(C487,[2]ReactionTypes_cleaned!$B$2:$D$17,3,0)</f>
        <v>15</v>
      </c>
    </row>
    <row r="488" spans="1:7" x14ac:dyDescent="0.3">
      <c r="A488">
        <v>507</v>
      </c>
      <c r="B488" t="s">
        <v>37</v>
      </c>
      <c r="C488" t="s">
        <v>15</v>
      </c>
      <c r="D488" s="1">
        <v>44232.645833333336</v>
      </c>
      <c r="E488" t="str">
        <f>VLOOKUP(A488,[1]Content_cleaned!$A$2:$C$1000,3,0)</f>
        <v>GIF</v>
      </c>
      <c r="F488" t="str">
        <f>VLOOKUP(A488,[1]Content_cleaned!$A$2:$D$1000,4,0)</f>
        <v>tennis</v>
      </c>
      <c r="G488">
        <f>VLOOKUP(C488,[2]ReactionTypes_cleaned!$B$2:$D$17,3,0)</f>
        <v>50</v>
      </c>
    </row>
    <row r="489" spans="1:7" x14ac:dyDescent="0.3">
      <c r="A489">
        <v>508</v>
      </c>
      <c r="B489" t="s">
        <v>37</v>
      </c>
      <c r="C489" t="s">
        <v>8</v>
      </c>
      <c r="D489" s="1">
        <v>44175.243854166663</v>
      </c>
      <c r="E489" t="str">
        <f>VLOOKUP(A489,[1]Content_cleaned!$A$2:$C$1000,3,0)</f>
        <v>video</v>
      </c>
      <c r="F489" t="str">
        <f>VLOOKUP(A489,[1]Content_cleaned!$A$2:$D$1000,4,0)</f>
        <v>food</v>
      </c>
      <c r="G489">
        <f>VLOOKUP(C489,[2]ReactionTypes_cleaned!$B$2:$D$17,3,0)</f>
        <v>70</v>
      </c>
    </row>
    <row r="490" spans="1:7" x14ac:dyDescent="0.3">
      <c r="A490">
        <v>509</v>
      </c>
      <c r="B490" t="s">
        <v>37</v>
      </c>
      <c r="C490" t="s">
        <v>10</v>
      </c>
      <c r="D490" s="1">
        <v>44100.535266203704</v>
      </c>
      <c r="E490" t="str">
        <f>VLOOKUP(A490,[1]Content_cleaned!$A$2:$C$1000,3,0)</f>
        <v>photo</v>
      </c>
      <c r="F490" t="str">
        <f>VLOOKUP(A490,[1]Content_cleaned!$A$2:$D$1000,4,0)</f>
        <v>travel</v>
      </c>
      <c r="G490">
        <f>VLOOKUP(C490,[2]ReactionTypes_cleaned!$B$2:$D$17,3,0)</f>
        <v>65</v>
      </c>
    </row>
    <row r="491" spans="1:7" x14ac:dyDescent="0.3">
      <c r="A491">
        <v>510</v>
      </c>
      <c r="B491" t="s">
        <v>37</v>
      </c>
      <c r="C491" t="s">
        <v>17</v>
      </c>
      <c r="D491" s="1">
        <v>44209.678379629629</v>
      </c>
      <c r="E491" t="str">
        <f>VLOOKUP(A491,[1]Content_cleaned!$A$2:$C$1000,3,0)</f>
        <v>photo</v>
      </c>
      <c r="F491" t="str">
        <f>VLOOKUP(A491,[1]Content_cleaned!$A$2:$D$1000,4,0)</f>
        <v>soccer</v>
      </c>
      <c r="G491">
        <f>VLOOKUP(C491,[2]ReactionTypes_cleaned!$B$2:$D$17,3,0)</f>
        <v>70</v>
      </c>
    </row>
    <row r="492" spans="1:7" x14ac:dyDescent="0.3">
      <c r="A492">
        <v>511</v>
      </c>
      <c r="B492" t="s">
        <v>37</v>
      </c>
      <c r="C492" t="s">
        <v>15</v>
      </c>
      <c r="D492" s="1">
        <v>44147.74287037037</v>
      </c>
      <c r="E492" t="str">
        <f>VLOOKUP(A492,[1]Content_cleaned!$A$2:$C$1000,3,0)</f>
        <v>audio</v>
      </c>
      <c r="F492" t="str">
        <f>VLOOKUP(A492,[1]Content_cleaned!$A$2:$D$1000,4,0)</f>
        <v>science</v>
      </c>
      <c r="G492">
        <f>VLOOKUP(C492,[2]ReactionTypes_cleaned!$B$2:$D$17,3,0)</f>
        <v>50</v>
      </c>
    </row>
    <row r="493" spans="1:7" x14ac:dyDescent="0.3">
      <c r="A493">
        <v>512</v>
      </c>
      <c r="B493" t="s">
        <v>37</v>
      </c>
      <c r="C493" t="s">
        <v>3</v>
      </c>
      <c r="D493" s="1">
        <v>44264.895960648151</v>
      </c>
      <c r="E493" t="str">
        <f>VLOOKUP(A493,[1]Content_cleaned!$A$2:$C$1000,3,0)</f>
        <v>video</v>
      </c>
      <c r="F493" t="str">
        <f>VLOOKUP(A493,[1]Content_cleaned!$A$2:$D$1000,4,0)</f>
        <v>science</v>
      </c>
      <c r="G493">
        <f>VLOOKUP(C493,[2]ReactionTypes_cleaned!$B$2:$D$17,3,0)</f>
        <v>0</v>
      </c>
    </row>
    <row r="494" spans="1:7" x14ac:dyDescent="0.3">
      <c r="A494">
        <v>513</v>
      </c>
      <c r="B494" t="s">
        <v>37</v>
      </c>
      <c r="C494" t="s">
        <v>16</v>
      </c>
      <c r="D494" s="1">
        <v>44334.158067129632</v>
      </c>
      <c r="E494" t="str">
        <f>VLOOKUP(A494,[1]Content_cleaned!$A$2:$C$1000,3,0)</f>
        <v>GIF</v>
      </c>
      <c r="F494" t="str">
        <f>VLOOKUP(A494,[1]Content_cleaned!$A$2:$D$1000,4,0)</f>
        <v>studying</v>
      </c>
      <c r="G494">
        <f>VLOOKUP(C494,[2]ReactionTypes_cleaned!$B$2:$D$17,3,0)</f>
        <v>60</v>
      </c>
    </row>
    <row r="495" spans="1:7" x14ac:dyDescent="0.3">
      <c r="A495">
        <v>514</v>
      </c>
      <c r="B495" t="s">
        <v>37</v>
      </c>
      <c r="C495" t="s">
        <v>12</v>
      </c>
      <c r="D495" s="1">
        <v>44359.919374999998</v>
      </c>
      <c r="E495" t="str">
        <f>VLOOKUP(A495,[1]Content_cleaned!$A$2:$C$1000,3,0)</f>
        <v>video</v>
      </c>
      <c r="F495" t="str">
        <f>VLOOKUP(A495,[1]Content_cleaned!$A$2:$D$1000,4,0)</f>
        <v>animals</v>
      </c>
      <c r="G495">
        <f>VLOOKUP(C495,[2]ReactionTypes_cleaned!$B$2:$D$17,3,0)</f>
        <v>75</v>
      </c>
    </row>
    <row r="496" spans="1:7" x14ac:dyDescent="0.3">
      <c r="A496">
        <v>516</v>
      </c>
      <c r="B496" t="s">
        <v>38</v>
      </c>
      <c r="C496" t="s">
        <v>12</v>
      </c>
      <c r="D496" s="1">
        <v>44045.77447916667</v>
      </c>
      <c r="E496" t="str">
        <f>VLOOKUP(A496,[1]Content_cleaned!$A$2:$C$1000,3,0)</f>
        <v>GIF</v>
      </c>
      <c r="F496" t="str">
        <f>VLOOKUP(A496,[1]Content_cleaned!$A$2:$D$1000,4,0)</f>
        <v>travel</v>
      </c>
      <c r="G496">
        <f>VLOOKUP(C496,[2]ReactionTypes_cleaned!$B$2:$D$17,3,0)</f>
        <v>75</v>
      </c>
    </row>
    <row r="497" spans="1:7" x14ac:dyDescent="0.3">
      <c r="A497">
        <v>517</v>
      </c>
      <c r="B497" t="s">
        <v>38</v>
      </c>
      <c r="C497" t="s">
        <v>9</v>
      </c>
      <c r="D497" s="1">
        <v>44300.575092592589</v>
      </c>
      <c r="E497" t="str">
        <f>VLOOKUP(A497,[1]Content_cleaned!$A$2:$C$1000,3,0)</f>
        <v>audio</v>
      </c>
      <c r="F497" t="str">
        <f>VLOOKUP(A497,[1]Content_cleaned!$A$2:$D$1000,4,0)</f>
        <v>education</v>
      </c>
      <c r="G497">
        <f>VLOOKUP(C497,[2]ReactionTypes_cleaned!$B$2:$D$17,3,0)</f>
        <v>5</v>
      </c>
    </row>
    <row r="498" spans="1:7" x14ac:dyDescent="0.3">
      <c r="A498">
        <v>518</v>
      </c>
      <c r="B498" t="s">
        <v>38</v>
      </c>
      <c r="C498" t="s">
        <v>3</v>
      </c>
      <c r="D498" s="1">
        <v>44177.960092592592</v>
      </c>
      <c r="E498" t="str">
        <f>VLOOKUP(A498,[1]Content_cleaned!$A$2:$C$1000,3,0)</f>
        <v>audio</v>
      </c>
      <c r="F498" t="str">
        <f>VLOOKUP(A498,[1]Content_cleaned!$A$2:$D$1000,4,0)</f>
        <v>education</v>
      </c>
      <c r="G498">
        <f>VLOOKUP(C498,[2]ReactionTypes_cleaned!$B$2:$D$17,3,0)</f>
        <v>0</v>
      </c>
    </row>
    <row r="499" spans="1:7" x14ac:dyDescent="0.3">
      <c r="A499">
        <v>519</v>
      </c>
      <c r="B499" t="s">
        <v>38</v>
      </c>
      <c r="C499" t="s">
        <v>11</v>
      </c>
      <c r="D499" s="1">
        <v>44067.413576388892</v>
      </c>
      <c r="E499" t="str">
        <f>VLOOKUP(A499,[1]Content_cleaned!$A$2:$C$1000,3,0)</f>
        <v>GIF</v>
      </c>
      <c r="F499" t="str">
        <f>VLOOKUP(A499,[1]Content_cleaned!$A$2:$D$1000,4,0)</f>
        <v>studying</v>
      </c>
      <c r="G499">
        <f>VLOOKUP(C499,[2]ReactionTypes_cleaned!$B$2:$D$17,3,0)</f>
        <v>20</v>
      </c>
    </row>
    <row r="500" spans="1:7" x14ac:dyDescent="0.3">
      <c r="A500">
        <v>520</v>
      </c>
      <c r="B500" t="s">
        <v>38</v>
      </c>
      <c r="C500" t="s">
        <v>15</v>
      </c>
      <c r="D500" s="1">
        <v>44111.396666666667</v>
      </c>
      <c r="E500" t="str">
        <f>VLOOKUP(A500,[1]Content_cleaned!$A$2:$C$1000,3,0)</f>
        <v>video</v>
      </c>
      <c r="F500" t="str">
        <f>VLOOKUP(A500,[1]Content_cleaned!$A$2:$D$1000,4,0)</f>
        <v>studying</v>
      </c>
      <c r="G500">
        <f>VLOOKUP(C500,[2]ReactionTypes_cleaned!$B$2:$D$17,3,0)</f>
        <v>50</v>
      </c>
    </row>
    <row r="501" spans="1:7" x14ac:dyDescent="0.3">
      <c r="A501">
        <v>521</v>
      </c>
      <c r="B501" t="s">
        <v>38</v>
      </c>
      <c r="C501" t="s">
        <v>15</v>
      </c>
      <c r="D501" s="1">
        <v>44266.614999999998</v>
      </c>
      <c r="E501" t="str">
        <f>VLOOKUP(A501,[1]Content_cleaned!$A$2:$C$1000,3,0)</f>
        <v>photo</v>
      </c>
      <c r="F501" t="str">
        <f>VLOOKUP(A501,[1]Content_cleaned!$A$2:$D$1000,4,0)</f>
        <v>travel</v>
      </c>
      <c r="G501">
        <f>VLOOKUP(C501,[2]ReactionTypes_cleaned!$B$2:$D$17,3,0)</f>
        <v>50</v>
      </c>
    </row>
    <row r="502" spans="1:7" x14ac:dyDescent="0.3">
      <c r="A502">
        <v>522</v>
      </c>
      <c r="B502" t="s">
        <v>38</v>
      </c>
      <c r="C502" t="s">
        <v>3</v>
      </c>
      <c r="D502" s="1">
        <v>44285.959456018521</v>
      </c>
      <c r="E502" t="str">
        <f>VLOOKUP(A502,[1]Content_cleaned!$A$2:$C$1000,3,0)</f>
        <v>GIF</v>
      </c>
      <c r="F502" t="str">
        <f>VLOOKUP(A502,[1]Content_cleaned!$A$2:$D$1000,4,0)</f>
        <v>travel</v>
      </c>
      <c r="G502">
        <f>VLOOKUP(C502,[2]ReactionTypes_cleaned!$B$2:$D$17,3,0)</f>
        <v>0</v>
      </c>
    </row>
    <row r="503" spans="1:7" x14ac:dyDescent="0.3">
      <c r="A503">
        <v>523</v>
      </c>
      <c r="B503" t="s">
        <v>38</v>
      </c>
      <c r="C503" t="s">
        <v>7</v>
      </c>
      <c r="D503" s="1">
        <v>44199.168530092589</v>
      </c>
      <c r="E503" t="str">
        <f>VLOOKUP(A503,[1]Content_cleaned!$A$2:$C$1000,3,0)</f>
        <v>audio</v>
      </c>
      <c r="F503" t="str">
        <f>VLOOKUP(A503,[1]Content_cleaned!$A$2:$D$1000,4,0)</f>
        <v>fitness</v>
      </c>
      <c r="G503">
        <f>VLOOKUP(C503,[2]ReactionTypes_cleaned!$B$2:$D$17,3,0)</f>
        <v>35</v>
      </c>
    </row>
    <row r="504" spans="1:7" x14ac:dyDescent="0.3">
      <c r="A504">
        <v>524</v>
      </c>
      <c r="B504" t="s">
        <v>38</v>
      </c>
      <c r="C504" t="s">
        <v>7</v>
      </c>
      <c r="D504" s="1">
        <v>44346.396944444445</v>
      </c>
      <c r="E504" t="str">
        <f>VLOOKUP(A504,[1]Content_cleaned!$A$2:$C$1000,3,0)</f>
        <v>audio</v>
      </c>
      <c r="F504" t="str">
        <f>VLOOKUP(A504,[1]Content_cleaned!$A$2:$D$1000,4,0)</f>
        <v>veganism</v>
      </c>
      <c r="G504">
        <f>VLOOKUP(C504,[2]ReactionTypes_cleaned!$B$2:$D$17,3,0)</f>
        <v>35</v>
      </c>
    </row>
    <row r="505" spans="1:7" x14ac:dyDescent="0.3">
      <c r="A505">
        <v>525</v>
      </c>
      <c r="B505" t="s">
        <v>38</v>
      </c>
      <c r="C505" t="s">
        <v>6</v>
      </c>
      <c r="D505" s="1">
        <v>44313.847916666666</v>
      </c>
      <c r="E505" t="str">
        <f>VLOOKUP(A505,[1]Content_cleaned!$A$2:$C$1000,3,0)</f>
        <v>audio</v>
      </c>
      <c r="F505" t="str">
        <f>VLOOKUP(A505,[1]Content_cleaned!$A$2:$D$1000,4,0)</f>
        <v>Culture</v>
      </c>
      <c r="G505">
        <f>VLOOKUP(C505,[2]ReactionTypes_cleaned!$B$2:$D$17,3,0)</f>
        <v>30</v>
      </c>
    </row>
    <row r="506" spans="1:7" x14ac:dyDescent="0.3">
      <c r="A506">
        <v>526</v>
      </c>
      <c r="B506" t="s">
        <v>38</v>
      </c>
      <c r="C506" t="s">
        <v>11</v>
      </c>
      <c r="D506" s="1">
        <v>44299.571342592593</v>
      </c>
      <c r="E506" t="str">
        <f>VLOOKUP(A506,[1]Content_cleaned!$A$2:$C$1000,3,0)</f>
        <v>photo</v>
      </c>
      <c r="F506" t="str">
        <f>VLOOKUP(A506,[1]Content_cleaned!$A$2:$D$1000,4,0)</f>
        <v>travel</v>
      </c>
      <c r="G506">
        <f>VLOOKUP(C506,[2]ReactionTypes_cleaned!$B$2:$D$17,3,0)</f>
        <v>20</v>
      </c>
    </row>
    <row r="507" spans="1:7" x14ac:dyDescent="0.3">
      <c r="A507">
        <v>527</v>
      </c>
      <c r="B507" t="s">
        <v>38</v>
      </c>
      <c r="C507" t="s">
        <v>11</v>
      </c>
      <c r="D507" s="1">
        <v>44268.69258101852</v>
      </c>
      <c r="E507" t="str">
        <f>VLOOKUP(A507,[1]Content_cleaned!$A$2:$C$1000,3,0)</f>
        <v>video</v>
      </c>
      <c r="F507" t="str">
        <f>VLOOKUP(A507,[1]Content_cleaned!$A$2:$D$1000,4,0)</f>
        <v>travel</v>
      </c>
      <c r="G507">
        <f>VLOOKUP(C507,[2]ReactionTypes_cleaned!$B$2:$D$17,3,0)</f>
        <v>20</v>
      </c>
    </row>
    <row r="508" spans="1:7" x14ac:dyDescent="0.3">
      <c r="A508">
        <v>528</v>
      </c>
      <c r="B508" t="s">
        <v>38</v>
      </c>
      <c r="C508" t="s">
        <v>20</v>
      </c>
      <c r="D508" s="1">
        <v>44081.492060185185</v>
      </c>
      <c r="E508" t="str">
        <f>VLOOKUP(A508,[1]Content_cleaned!$A$2:$C$1000,3,0)</f>
        <v>GIF</v>
      </c>
      <c r="F508" t="str">
        <f>VLOOKUP(A508,[1]Content_cleaned!$A$2:$D$1000,4,0)</f>
        <v>healthy eating</v>
      </c>
      <c r="G508">
        <f>VLOOKUP(C508,[2]ReactionTypes_cleaned!$B$2:$D$17,3,0)</f>
        <v>72</v>
      </c>
    </row>
    <row r="509" spans="1:7" x14ac:dyDescent="0.3">
      <c r="A509">
        <v>529</v>
      </c>
      <c r="B509" t="s">
        <v>38</v>
      </c>
      <c r="C509" t="s">
        <v>6</v>
      </c>
      <c r="D509" s="1">
        <v>44233.5547337963</v>
      </c>
      <c r="E509" t="str">
        <f>VLOOKUP(A509,[1]Content_cleaned!$A$2:$C$1000,3,0)</f>
        <v>GIF</v>
      </c>
      <c r="F509" t="str">
        <f>VLOOKUP(A509,[1]Content_cleaned!$A$2:$D$1000,4,0)</f>
        <v>cooking</v>
      </c>
      <c r="G509">
        <f>VLOOKUP(C509,[2]ReactionTypes_cleaned!$B$2:$D$17,3,0)</f>
        <v>30</v>
      </c>
    </row>
    <row r="510" spans="1:7" x14ac:dyDescent="0.3">
      <c r="A510">
        <v>530</v>
      </c>
      <c r="B510" t="s">
        <v>38</v>
      </c>
      <c r="C510" t="s">
        <v>5</v>
      </c>
      <c r="D510" s="1">
        <v>44334.395127314812</v>
      </c>
      <c r="E510" t="str">
        <f>VLOOKUP(A510,[1]Content_cleaned!$A$2:$C$1000,3,0)</f>
        <v>GIF</v>
      </c>
      <c r="F510" t="str">
        <f>VLOOKUP(A510,[1]Content_cleaned!$A$2:$D$1000,4,0)</f>
        <v>tennis</v>
      </c>
      <c r="G510">
        <f>VLOOKUP(C510,[2]ReactionTypes_cleaned!$B$2:$D$17,3,0)</f>
        <v>15</v>
      </c>
    </row>
    <row r="511" spans="1:7" x14ac:dyDescent="0.3">
      <c r="A511">
        <v>531</v>
      </c>
      <c r="B511" t="s">
        <v>38</v>
      </c>
      <c r="C511" t="s">
        <v>12</v>
      </c>
      <c r="D511" s="1">
        <v>44311.406099537038</v>
      </c>
      <c r="E511" t="str">
        <f>VLOOKUP(A511,[1]Content_cleaned!$A$2:$C$1000,3,0)</f>
        <v>video</v>
      </c>
      <c r="F511" t="str">
        <f>VLOOKUP(A511,[1]Content_cleaned!$A$2:$D$1000,4,0)</f>
        <v>education</v>
      </c>
      <c r="G511">
        <f>VLOOKUP(C511,[2]ReactionTypes_cleaned!$B$2:$D$17,3,0)</f>
        <v>75</v>
      </c>
    </row>
    <row r="512" spans="1:7" x14ac:dyDescent="0.3">
      <c r="A512">
        <v>532</v>
      </c>
      <c r="B512" t="s">
        <v>38</v>
      </c>
      <c r="C512" t="s">
        <v>4</v>
      </c>
      <c r="D512" s="1">
        <v>44255.677546296298</v>
      </c>
      <c r="E512" t="str">
        <f>VLOOKUP(A512,[1]Content_cleaned!$A$2:$C$1000,3,0)</f>
        <v>video</v>
      </c>
      <c r="F512" t="str">
        <f>VLOOKUP(A512,[1]Content_cleaned!$A$2:$D$1000,4,0)</f>
        <v>fitness</v>
      </c>
      <c r="G512">
        <f>VLOOKUP(C512,[2]ReactionTypes_cleaned!$B$2:$D$17,3,0)</f>
        <v>10</v>
      </c>
    </row>
    <row r="513" spans="1:7" x14ac:dyDescent="0.3">
      <c r="A513">
        <v>533</v>
      </c>
      <c r="B513" t="s">
        <v>38</v>
      </c>
      <c r="C513" t="s">
        <v>3</v>
      </c>
      <c r="D513" s="1">
        <v>44126.153356481482</v>
      </c>
      <c r="E513" t="str">
        <f>VLOOKUP(A513,[1]Content_cleaned!$A$2:$C$1000,3,0)</f>
        <v>GIF</v>
      </c>
      <c r="F513" t="str">
        <f>VLOOKUP(A513,[1]Content_cleaned!$A$2:$D$1000,4,0)</f>
        <v>travel</v>
      </c>
      <c r="G513">
        <f>VLOOKUP(C513,[2]ReactionTypes_cleaned!$B$2:$D$17,3,0)</f>
        <v>0</v>
      </c>
    </row>
    <row r="514" spans="1:7" x14ac:dyDescent="0.3">
      <c r="A514">
        <v>534</v>
      </c>
      <c r="B514" t="s">
        <v>38</v>
      </c>
      <c r="C514" t="s">
        <v>7</v>
      </c>
      <c r="D514" s="1">
        <v>44340.930243055554</v>
      </c>
      <c r="E514" t="str">
        <f>VLOOKUP(A514,[1]Content_cleaned!$A$2:$C$1000,3,0)</f>
        <v>GIF</v>
      </c>
      <c r="F514" t="str">
        <f>VLOOKUP(A514,[1]Content_cleaned!$A$2:$D$1000,4,0)</f>
        <v>healthy eating</v>
      </c>
      <c r="G514">
        <f>VLOOKUP(C514,[2]ReactionTypes_cleaned!$B$2:$D$17,3,0)</f>
        <v>35</v>
      </c>
    </row>
    <row r="515" spans="1:7" x14ac:dyDescent="0.3">
      <c r="A515">
        <v>535</v>
      </c>
      <c r="B515" t="s">
        <v>38</v>
      </c>
      <c r="C515" t="s">
        <v>13</v>
      </c>
      <c r="D515" s="1">
        <v>44221.2658912037</v>
      </c>
      <c r="E515" t="str">
        <f>VLOOKUP(A515,[1]Content_cleaned!$A$2:$C$1000,3,0)</f>
        <v>photo</v>
      </c>
      <c r="F515" t="str">
        <f>VLOOKUP(A515,[1]Content_cleaned!$A$2:$D$1000,4,0)</f>
        <v>soccer</v>
      </c>
      <c r="G515">
        <f>VLOOKUP(C515,[2]ReactionTypes_cleaned!$B$2:$D$17,3,0)</f>
        <v>45</v>
      </c>
    </row>
    <row r="516" spans="1:7" x14ac:dyDescent="0.3">
      <c r="A516">
        <v>536</v>
      </c>
      <c r="B516" t="s">
        <v>38</v>
      </c>
      <c r="C516" t="s">
        <v>6</v>
      </c>
      <c r="D516" s="1">
        <v>44151.275902777779</v>
      </c>
      <c r="E516" t="str">
        <f>VLOOKUP(A516,[1]Content_cleaned!$A$2:$C$1000,3,0)</f>
        <v>photo</v>
      </c>
      <c r="F516" t="str">
        <f>VLOOKUP(A516,[1]Content_cleaned!$A$2:$D$1000,4,0)</f>
        <v>fitness</v>
      </c>
      <c r="G516">
        <f>VLOOKUP(C516,[2]ReactionTypes_cleaned!$B$2:$D$17,3,0)</f>
        <v>30</v>
      </c>
    </row>
    <row r="517" spans="1:7" x14ac:dyDescent="0.3">
      <c r="A517">
        <v>537</v>
      </c>
      <c r="B517" t="s">
        <v>38</v>
      </c>
      <c r="C517" t="s">
        <v>4</v>
      </c>
      <c r="D517" s="1">
        <v>44129.469398148147</v>
      </c>
      <c r="E517" t="str">
        <f>VLOOKUP(A517,[1]Content_cleaned!$A$2:$C$1000,3,0)</f>
        <v>video</v>
      </c>
      <c r="F517" t="str">
        <f>VLOOKUP(A517,[1]Content_cleaned!$A$2:$D$1000,4,0)</f>
        <v>fitness</v>
      </c>
      <c r="G517">
        <f>VLOOKUP(C517,[2]ReactionTypes_cleaned!$B$2:$D$17,3,0)</f>
        <v>10</v>
      </c>
    </row>
    <row r="518" spans="1:7" x14ac:dyDescent="0.3">
      <c r="A518">
        <v>538</v>
      </c>
      <c r="B518" t="s">
        <v>38</v>
      </c>
      <c r="C518" t="s">
        <v>6</v>
      </c>
      <c r="D518" s="1">
        <v>44304.488599537035</v>
      </c>
      <c r="E518" t="str">
        <f>VLOOKUP(A518,[1]Content_cleaned!$A$2:$C$1000,3,0)</f>
        <v>photo</v>
      </c>
      <c r="F518" t="str">
        <f>VLOOKUP(A518,[1]Content_cleaned!$A$2:$D$1000,4,0)</f>
        <v>travel</v>
      </c>
      <c r="G518">
        <f>VLOOKUP(C518,[2]ReactionTypes_cleaned!$B$2:$D$17,3,0)</f>
        <v>30</v>
      </c>
    </row>
    <row r="519" spans="1:7" x14ac:dyDescent="0.3">
      <c r="A519">
        <v>539</v>
      </c>
      <c r="B519" t="s">
        <v>38</v>
      </c>
      <c r="C519" t="s">
        <v>11</v>
      </c>
      <c r="D519" s="1">
        <v>44350.800879629627</v>
      </c>
      <c r="E519" t="str">
        <f>VLOOKUP(A519,[1]Content_cleaned!$A$2:$C$1000,3,0)</f>
        <v>photo</v>
      </c>
      <c r="F519" t="str">
        <f>VLOOKUP(A519,[1]Content_cleaned!$A$2:$D$1000,4,0)</f>
        <v>veganism</v>
      </c>
      <c r="G519">
        <f>VLOOKUP(C519,[2]ReactionTypes_cleaned!$B$2:$D$17,3,0)</f>
        <v>20</v>
      </c>
    </row>
    <row r="520" spans="1:7" x14ac:dyDescent="0.3">
      <c r="A520">
        <v>540</v>
      </c>
      <c r="B520" t="s">
        <v>38</v>
      </c>
      <c r="C520" t="s">
        <v>10</v>
      </c>
      <c r="D520" s="1">
        <v>44130.535196759258</v>
      </c>
      <c r="E520" t="str">
        <f>VLOOKUP(A520,[1]Content_cleaned!$A$2:$C$1000,3,0)</f>
        <v>audio</v>
      </c>
      <c r="F520" t="str">
        <f>VLOOKUP(A520,[1]Content_cleaned!$A$2:$D$1000,4,0)</f>
        <v>technology</v>
      </c>
      <c r="G520">
        <f>VLOOKUP(C520,[2]ReactionTypes_cleaned!$B$2:$D$17,3,0)</f>
        <v>65</v>
      </c>
    </row>
    <row r="521" spans="1:7" x14ac:dyDescent="0.3">
      <c r="A521">
        <v>541</v>
      </c>
      <c r="B521" t="s">
        <v>38</v>
      </c>
      <c r="C521" t="s">
        <v>11</v>
      </c>
      <c r="D521" s="1">
        <v>44082.297847222224</v>
      </c>
      <c r="E521" t="str">
        <f>VLOOKUP(A521,[1]Content_cleaned!$A$2:$C$1000,3,0)</f>
        <v>GIF</v>
      </c>
      <c r="F521" t="str">
        <f>VLOOKUP(A521,[1]Content_cleaned!$A$2:$D$1000,4,0)</f>
        <v>studying</v>
      </c>
      <c r="G521">
        <f>VLOOKUP(C521,[2]ReactionTypes_cleaned!$B$2:$D$17,3,0)</f>
        <v>20</v>
      </c>
    </row>
    <row r="522" spans="1:7" x14ac:dyDescent="0.3">
      <c r="A522">
        <v>542</v>
      </c>
      <c r="B522" t="s">
        <v>38</v>
      </c>
      <c r="C522" t="s">
        <v>4</v>
      </c>
      <c r="D522" s="1">
        <v>44167.372696759259</v>
      </c>
      <c r="E522" t="str">
        <f>VLOOKUP(A522,[1]Content_cleaned!$A$2:$C$1000,3,0)</f>
        <v>GIF</v>
      </c>
      <c r="F522" t="str">
        <f>VLOOKUP(A522,[1]Content_cleaned!$A$2:$D$1000,4,0)</f>
        <v>technology</v>
      </c>
      <c r="G522">
        <f>VLOOKUP(C522,[2]ReactionTypes_cleaned!$B$2:$D$17,3,0)</f>
        <v>10</v>
      </c>
    </row>
    <row r="523" spans="1:7" x14ac:dyDescent="0.3">
      <c r="A523">
        <v>543</v>
      </c>
      <c r="B523" t="s">
        <v>38</v>
      </c>
      <c r="C523" t="s">
        <v>20</v>
      </c>
      <c r="D523" s="1">
        <v>44153.335381944446</v>
      </c>
      <c r="E523" t="str">
        <f>VLOOKUP(A523,[1]Content_cleaned!$A$2:$C$1000,3,0)</f>
        <v>GIF</v>
      </c>
      <c r="F523" t="str">
        <f>VLOOKUP(A523,[1]Content_cleaned!$A$2:$D$1000,4,0)</f>
        <v>culture</v>
      </c>
      <c r="G523">
        <f>VLOOKUP(C523,[2]ReactionTypes_cleaned!$B$2:$D$17,3,0)</f>
        <v>72</v>
      </c>
    </row>
    <row r="524" spans="1:7" x14ac:dyDescent="0.3">
      <c r="A524">
        <v>544</v>
      </c>
      <c r="B524" t="s">
        <v>38</v>
      </c>
      <c r="C524" t="s">
        <v>20</v>
      </c>
      <c r="D524" s="1">
        <v>44341.593171296299</v>
      </c>
      <c r="E524" t="str">
        <f>VLOOKUP(A524,[1]Content_cleaned!$A$2:$C$1000,3,0)</f>
        <v>GIF</v>
      </c>
      <c r="F524" t="str">
        <f>VLOOKUP(A524,[1]Content_cleaned!$A$2:$D$1000,4,0)</f>
        <v>culture</v>
      </c>
      <c r="G524">
        <f>VLOOKUP(C524,[2]ReactionTypes_cleaned!$B$2:$D$17,3,0)</f>
        <v>72</v>
      </c>
    </row>
    <row r="525" spans="1:7" x14ac:dyDescent="0.3">
      <c r="A525">
        <v>545</v>
      </c>
      <c r="B525" t="s">
        <v>38</v>
      </c>
      <c r="C525" t="s">
        <v>11</v>
      </c>
      <c r="D525" s="1">
        <v>44312.250439814816</v>
      </c>
      <c r="E525" t="str">
        <f>VLOOKUP(A525,[1]Content_cleaned!$A$2:$C$1000,3,0)</f>
        <v>video</v>
      </c>
      <c r="F525" t="str">
        <f>VLOOKUP(A525,[1]Content_cleaned!$A$2:$D$1000,4,0)</f>
        <v>veganism</v>
      </c>
      <c r="G525">
        <f>VLOOKUP(C525,[2]ReactionTypes_cleaned!$B$2:$D$17,3,0)</f>
        <v>20</v>
      </c>
    </row>
    <row r="526" spans="1:7" x14ac:dyDescent="0.3">
      <c r="A526">
        <v>546</v>
      </c>
      <c r="B526" t="s">
        <v>38</v>
      </c>
      <c r="C526" t="s">
        <v>7</v>
      </c>
      <c r="D526" s="1">
        <v>44226.598136574074</v>
      </c>
      <c r="E526" t="str">
        <f>VLOOKUP(A526,[1]Content_cleaned!$A$2:$C$1000,3,0)</f>
        <v>GIF</v>
      </c>
      <c r="F526" t="str">
        <f>VLOOKUP(A526,[1]Content_cleaned!$A$2:$D$1000,4,0)</f>
        <v>travel</v>
      </c>
      <c r="G526">
        <f>VLOOKUP(C526,[2]ReactionTypes_cleaned!$B$2:$D$17,3,0)</f>
        <v>35</v>
      </c>
    </row>
    <row r="527" spans="1:7" x14ac:dyDescent="0.3">
      <c r="A527">
        <v>547</v>
      </c>
      <c r="B527" t="s">
        <v>38</v>
      </c>
      <c r="C527" t="s">
        <v>7</v>
      </c>
      <c r="D527" s="1">
        <v>44035.098263888889</v>
      </c>
      <c r="E527" t="str">
        <f>VLOOKUP(A527,[1]Content_cleaned!$A$2:$C$1000,3,0)</f>
        <v>photo</v>
      </c>
      <c r="F527" t="str">
        <f>VLOOKUP(A527,[1]Content_cleaned!$A$2:$D$1000,4,0)</f>
        <v>education</v>
      </c>
      <c r="G527">
        <f>VLOOKUP(C527,[2]ReactionTypes_cleaned!$B$2:$D$17,3,0)</f>
        <v>35</v>
      </c>
    </row>
    <row r="528" spans="1:7" x14ac:dyDescent="0.3">
      <c r="A528">
        <v>548</v>
      </c>
      <c r="B528" t="s">
        <v>38</v>
      </c>
      <c r="C528" t="s">
        <v>8</v>
      </c>
      <c r="D528" s="1">
        <v>44171.624502314815</v>
      </c>
      <c r="E528" t="str">
        <f>VLOOKUP(A528,[1]Content_cleaned!$A$2:$C$1000,3,0)</f>
        <v>GIF</v>
      </c>
      <c r="F528" t="str">
        <f>VLOOKUP(A528,[1]Content_cleaned!$A$2:$D$1000,4,0)</f>
        <v>cooking</v>
      </c>
      <c r="G528">
        <f>VLOOKUP(C528,[2]ReactionTypes_cleaned!$B$2:$D$17,3,0)</f>
        <v>70</v>
      </c>
    </row>
    <row r="529" spans="1:7" x14ac:dyDescent="0.3">
      <c r="A529">
        <v>549</v>
      </c>
      <c r="B529" t="s">
        <v>38</v>
      </c>
      <c r="C529" t="s">
        <v>8</v>
      </c>
      <c r="D529" s="1">
        <v>44360.14435185185</v>
      </c>
      <c r="E529" t="str">
        <f>VLOOKUP(A529,[1]Content_cleaned!$A$2:$C$1000,3,0)</f>
        <v>photo</v>
      </c>
      <c r="F529" t="str">
        <f>VLOOKUP(A529,[1]Content_cleaned!$A$2:$D$1000,4,0)</f>
        <v>cooking</v>
      </c>
      <c r="G529">
        <f>VLOOKUP(C529,[2]ReactionTypes_cleaned!$B$2:$D$17,3,0)</f>
        <v>70</v>
      </c>
    </row>
    <row r="530" spans="1:7" x14ac:dyDescent="0.3">
      <c r="A530">
        <v>550</v>
      </c>
      <c r="B530" t="s">
        <v>38</v>
      </c>
      <c r="C530" t="s">
        <v>13</v>
      </c>
      <c r="D530" s="1">
        <v>44219.097766203704</v>
      </c>
      <c r="E530" t="str">
        <f>VLOOKUP(A530,[1]Content_cleaned!$A$2:$C$1000,3,0)</f>
        <v>audio</v>
      </c>
      <c r="F530" t="str">
        <f>VLOOKUP(A530,[1]Content_cleaned!$A$2:$D$1000,4,0)</f>
        <v>food</v>
      </c>
      <c r="G530">
        <f>VLOOKUP(C530,[2]ReactionTypes_cleaned!$B$2:$D$17,3,0)</f>
        <v>45</v>
      </c>
    </row>
    <row r="531" spans="1:7" x14ac:dyDescent="0.3">
      <c r="A531">
        <v>551</v>
      </c>
      <c r="B531" t="s">
        <v>38</v>
      </c>
      <c r="C531" t="s">
        <v>13</v>
      </c>
      <c r="D531" s="1">
        <v>44026.341168981482</v>
      </c>
      <c r="E531" t="str">
        <f>VLOOKUP(A531,[1]Content_cleaned!$A$2:$C$1000,3,0)</f>
        <v>audio</v>
      </c>
      <c r="F531" t="str">
        <f>VLOOKUP(A531,[1]Content_cleaned!$A$2:$D$1000,4,0)</f>
        <v>technology</v>
      </c>
      <c r="G531">
        <f>VLOOKUP(C531,[2]ReactionTypes_cleaned!$B$2:$D$17,3,0)</f>
        <v>45</v>
      </c>
    </row>
    <row r="532" spans="1:7" x14ac:dyDescent="0.3">
      <c r="A532">
        <v>552</v>
      </c>
      <c r="B532" t="s">
        <v>38</v>
      </c>
      <c r="C532" t="s">
        <v>16</v>
      </c>
      <c r="D532" s="1">
        <v>44309.930949074071</v>
      </c>
      <c r="E532" t="str">
        <f>VLOOKUP(A532,[1]Content_cleaned!$A$2:$C$1000,3,0)</f>
        <v>audio</v>
      </c>
      <c r="F532" t="str">
        <f>VLOOKUP(A532,[1]Content_cleaned!$A$2:$D$1000,4,0)</f>
        <v>veganism</v>
      </c>
      <c r="G532">
        <f>VLOOKUP(C532,[2]ReactionTypes_cleaned!$B$2:$D$17,3,0)</f>
        <v>60</v>
      </c>
    </row>
    <row r="533" spans="1:7" x14ac:dyDescent="0.3">
      <c r="A533">
        <v>554</v>
      </c>
      <c r="B533" t="s">
        <v>39</v>
      </c>
      <c r="C533" t="s">
        <v>6</v>
      </c>
      <c r="D533" s="1">
        <v>44065.999212962961</v>
      </c>
      <c r="E533" t="str">
        <f>VLOOKUP(A533,[1]Content_cleaned!$A$2:$C$1000,3,0)</f>
        <v>GIF</v>
      </c>
      <c r="F533" t="str">
        <f>VLOOKUP(A533,[1]Content_cleaned!$A$2:$D$1000,4,0)</f>
        <v>dogs</v>
      </c>
      <c r="G533">
        <f>VLOOKUP(C533,[2]ReactionTypes_cleaned!$B$2:$D$17,3,0)</f>
        <v>30</v>
      </c>
    </row>
    <row r="534" spans="1:7" x14ac:dyDescent="0.3">
      <c r="A534">
        <v>555</v>
      </c>
      <c r="B534" t="s">
        <v>39</v>
      </c>
      <c r="C534" t="s">
        <v>15</v>
      </c>
      <c r="D534" s="1">
        <v>44289.966458333336</v>
      </c>
      <c r="E534" t="str">
        <f>VLOOKUP(A534,[1]Content_cleaned!$A$2:$C$1000,3,0)</f>
        <v>audio</v>
      </c>
      <c r="F534" t="str">
        <f>VLOOKUP(A534,[1]Content_cleaned!$A$2:$D$1000,4,0)</f>
        <v>public speaking</v>
      </c>
      <c r="G534">
        <f>VLOOKUP(C534,[2]ReactionTypes_cleaned!$B$2:$D$17,3,0)</f>
        <v>50</v>
      </c>
    </row>
    <row r="535" spans="1:7" x14ac:dyDescent="0.3">
      <c r="A535">
        <v>556</v>
      </c>
      <c r="B535" t="s">
        <v>39</v>
      </c>
      <c r="C535" t="s">
        <v>8</v>
      </c>
      <c r="D535" s="1">
        <v>44300.832638888889</v>
      </c>
      <c r="E535" t="str">
        <f>VLOOKUP(A535,[1]Content_cleaned!$A$2:$C$1000,3,0)</f>
        <v>audio</v>
      </c>
      <c r="F535" t="str">
        <f>VLOOKUP(A535,[1]Content_cleaned!$A$2:$D$1000,4,0)</f>
        <v>fitness</v>
      </c>
      <c r="G535">
        <f>VLOOKUP(C535,[2]ReactionTypes_cleaned!$B$2:$D$17,3,0)</f>
        <v>70</v>
      </c>
    </row>
    <row r="536" spans="1:7" x14ac:dyDescent="0.3">
      <c r="A536">
        <v>557</v>
      </c>
      <c r="B536" t="s">
        <v>39</v>
      </c>
      <c r="C536" t="s">
        <v>20</v>
      </c>
      <c r="D536" s="1">
        <v>44301.710775462961</v>
      </c>
      <c r="E536" t="str">
        <f>VLOOKUP(A536,[1]Content_cleaned!$A$2:$C$1000,3,0)</f>
        <v>audio</v>
      </c>
      <c r="F536" t="str">
        <f>VLOOKUP(A536,[1]Content_cleaned!$A$2:$D$1000,4,0)</f>
        <v>science</v>
      </c>
      <c r="G536">
        <f>VLOOKUP(C536,[2]ReactionTypes_cleaned!$B$2:$D$17,3,0)</f>
        <v>72</v>
      </c>
    </row>
    <row r="537" spans="1:7" x14ac:dyDescent="0.3">
      <c r="A537">
        <v>558</v>
      </c>
      <c r="B537" t="s">
        <v>39</v>
      </c>
      <c r="C537" t="s">
        <v>17</v>
      </c>
      <c r="D537" s="1">
        <v>44339.68241898148</v>
      </c>
      <c r="E537" t="str">
        <f>VLOOKUP(A537,[1]Content_cleaned!$A$2:$C$1000,3,0)</f>
        <v>GIF</v>
      </c>
      <c r="F537" t="str">
        <f>VLOOKUP(A537,[1]Content_cleaned!$A$2:$D$1000,4,0)</f>
        <v>soccer</v>
      </c>
      <c r="G537">
        <f>VLOOKUP(C537,[2]ReactionTypes_cleaned!$B$2:$D$17,3,0)</f>
        <v>70</v>
      </c>
    </row>
    <row r="538" spans="1:7" x14ac:dyDescent="0.3">
      <c r="A538">
        <v>559</v>
      </c>
      <c r="B538" t="s">
        <v>39</v>
      </c>
      <c r="C538" t="s">
        <v>4</v>
      </c>
      <c r="D538" s="1">
        <v>44107.574293981481</v>
      </c>
      <c r="E538" t="str">
        <f>VLOOKUP(A538,[1]Content_cleaned!$A$2:$C$1000,3,0)</f>
        <v>photo</v>
      </c>
      <c r="F538" t="str">
        <f>VLOOKUP(A538,[1]Content_cleaned!$A$2:$D$1000,4,0)</f>
        <v>public speaking</v>
      </c>
      <c r="G538">
        <f>VLOOKUP(C538,[2]ReactionTypes_cleaned!$B$2:$D$17,3,0)</f>
        <v>10</v>
      </c>
    </row>
    <row r="539" spans="1:7" x14ac:dyDescent="0.3">
      <c r="A539">
        <v>560</v>
      </c>
      <c r="B539" t="s">
        <v>39</v>
      </c>
      <c r="C539" t="s">
        <v>15</v>
      </c>
      <c r="D539" s="1">
        <v>44052.332025462965</v>
      </c>
      <c r="E539" t="str">
        <f>VLOOKUP(A539,[1]Content_cleaned!$A$2:$C$1000,3,0)</f>
        <v>GIF</v>
      </c>
      <c r="F539" t="str">
        <f>VLOOKUP(A539,[1]Content_cleaned!$A$2:$D$1000,4,0)</f>
        <v>Food</v>
      </c>
      <c r="G539">
        <f>VLOOKUP(C539,[2]ReactionTypes_cleaned!$B$2:$D$17,3,0)</f>
        <v>50</v>
      </c>
    </row>
    <row r="540" spans="1:7" x14ac:dyDescent="0.3">
      <c r="A540">
        <v>561</v>
      </c>
      <c r="B540" t="s">
        <v>39</v>
      </c>
      <c r="C540" t="s">
        <v>17</v>
      </c>
      <c r="D540" s="1">
        <v>44181.065405092595</v>
      </c>
      <c r="E540" t="str">
        <f>VLOOKUP(A540,[1]Content_cleaned!$A$2:$C$1000,3,0)</f>
        <v>photo</v>
      </c>
      <c r="F540" t="str">
        <f>VLOOKUP(A540,[1]Content_cleaned!$A$2:$D$1000,4,0)</f>
        <v>education</v>
      </c>
      <c r="G540">
        <f>VLOOKUP(C540,[2]ReactionTypes_cleaned!$B$2:$D$17,3,0)</f>
        <v>70</v>
      </c>
    </row>
    <row r="541" spans="1:7" x14ac:dyDescent="0.3">
      <c r="A541">
        <v>562</v>
      </c>
      <c r="B541" t="s">
        <v>39</v>
      </c>
      <c r="C541" t="s">
        <v>12</v>
      </c>
      <c r="D541" s="1">
        <v>44314.391574074078</v>
      </c>
      <c r="E541" t="str">
        <f>VLOOKUP(A541,[1]Content_cleaned!$A$2:$C$1000,3,0)</f>
        <v>audio</v>
      </c>
      <c r="F541" t="str">
        <f>VLOOKUP(A541,[1]Content_cleaned!$A$2:$D$1000,4,0)</f>
        <v>technology</v>
      </c>
      <c r="G541">
        <f>VLOOKUP(C541,[2]ReactionTypes_cleaned!$B$2:$D$17,3,0)</f>
        <v>75</v>
      </c>
    </row>
    <row r="542" spans="1:7" x14ac:dyDescent="0.3">
      <c r="A542">
        <v>563</v>
      </c>
      <c r="B542" t="s">
        <v>39</v>
      </c>
      <c r="C542" t="s">
        <v>5</v>
      </c>
      <c r="D542" s="1">
        <v>44286.042569444442</v>
      </c>
      <c r="E542" t="str">
        <f>VLOOKUP(A542,[1]Content_cleaned!$A$2:$C$1000,3,0)</f>
        <v>GIF</v>
      </c>
      <c r="F542" t="str">
        <f>VLOOKUP(A542,[1]Content_cleaned!$A$2:$D$1000,4,0)</f>
        <v>technology</v>
      </c>
      <c r="G542">
        <f>VLOOKUP(C542,[2]ReactionTypes_cleaned!$B$2:$D$17,3,0)</f>
        <v>15</v>
      </c>
    </row>
    <row r="543" spans="1:7" x14ac:dyDescent="0.3">
      <c r="A543">
        <v>564</v>
      </c>
      <c r="B543" t="s">
        <v>39</v>
      </c>
      <c r="C543" t="s">
        <v>8</v>
      </c>
      <c r="D543" s="1">
        <v>44267.029282407406</v>
      </c>
      <c r="E543" t="str">
        <f>VLOOKUP(A543,[1]Content_cleaned!$A$2:$C$1000,3,0)</f>
        <v>audio</v>
      </c>
      <c r="F543" t="str">
        <f>VLOOKUP(A543,[1]Content_cleaned!$A$2:$D$1000,4,0)</f>
        <v>culture</v>
      </c>
      <c r="G543">
        <f>VLOOKUP(C543,[2]ReactionTypes_cleaned!$B$2:$D$17,3,0)</f>
        <v>70</v>
      </c>
    </row>
    <row r="544" spans="1:7" x14ac:dyDescent="0.3">
      <c r="A544">
        <v>565</v>
      </c>
      <c r="B544" t="s">
        <v>39</v>
      </c>
      <c r="C544" t="s">
        <v>3</v>
      </c>
      <c r="D544" s="1">
        <v>44286.011793981481</v>
      </c>
      <c r="E544" t="str">
        <f>VLOOKUP(A544,[1]Content_cleaned!$A$2:$C$1000,3,0)</f>
        <v>video</v>
      </c>
      <c r="F544" t="str">
        <f>VLOOKUP(A544,[1]Content_cleaned!$A$2:$D$1000,4,0)</f>
        <v>travel</v>
      </c>
      <c r="G544">
        <f>VLOOKUP(C544,[2]ReactionTypes_cleaned!$B$2:$D$17,3,0)</f>
        <v>0</v>
      </c>
    </row>
    <row r="545" spans="1:7" x14ac:dyDescent="0.3">
      <c r="A545">
        <v>566</v>
      </c>
      <c r="B545" t="s">
        <v>39</v>
      </c>
      <c r="C545" t="s">
        <v>10</v>
      </c>
      <c r="D545" s="1">
        <v>44363.009525462963</v>
      </c>
      <c r="E545" t="str">
        <f>VLOOKUP(A545,[1]Content_cleaned!$A$2:$C$1000,3,0)</f>
        <v>audio</v>
      </c>
      <c r="F545" t="str">
        <f>VLOOKUP(A545,[1]Content_cleaned!$A$2:$D$1000,4,0)</f>
        <v>science</v>
      </c>
      <c r="G545">
        <f>VLOOKUP(C545,[2]ReactionTypes_cleaned!$B$2:$D$17,3,0)</f>
        <v>65</v>
      </c>
    </row>
    <row r="546" spans="1:7" x14ac:dyDescent="0.3">
      <c r="A546">
        <v>567</v>
      </c>
      <c r="B546" t="s">
        <v>39</v>
      </c>
      <c r="C546" t="s">
        <v>15</v>
      </c>
      <c r="D546" s="1">
        <v>44350.531747685185</v>
      </c>
      <c r="E546" t="str">
        <f>VLOOKUP(A546,[1]Content_cleaned!$A$2:$C$1000,3,0)</f>
        <v>photo</v>
      </c>
      <c r="F546" t="str">
        <f>VLOOKUP(A546,[1]Content_cleaned!$A$2:$D$1000,4,0)</f>
        <v>tennis</v>
      </c>
      <c r="G546">
        <f>VLOOKUP(C546,[2]ReactionTypes_cleaned!$B$2:$D$17,3,0)</f>
        <v>50</v>
      </c>
    </row>
    <row r="547" spans="1:7" x14ac:dyDescent="0.3">
      <c r="A547">
        <v>568</v>
      </c>
      <c r="B547" t="s">
        <v>39</v>
      </c>
      <c r="C547" t="s">
        <v>4</v>
      </c>
      <c r="D547" s="1">
        <v>44305.216145833336</v>
      </c>
      <c r="E547" t="str">
        <f>VLOOKUP(A547,[1]Content_cleaned!$A$2:$C$1000,3,0)</f>
        <v>video</v>
      </c>
      <c r="F547" t="str">
        <f>VLOOKUP(A547,[1]Content_cleaned!$A$2:$D$1000,4,0)</f>
        <v>tennis</v>
      </c>
      <c r="G547">
        <f>VLOOKUP(C547,[2]ReactionTypes_cleaned!$B$2:$D$17,3,0)</f>
        <v>10</v>
      </c>
    </row>
    <row r="548" spans="1:7" x14ac:dyDescent="0.3">
      <c r="A548">
        <v>569</v>
      </c>
      <c r="B548" t="s">
        <v>39</v>
      </c>
      <c r="C548" t="s">
        <v>16</v>
      </c>
      <c r="D548" s="1">
        <v>44280.934444444443</v>
      </c>
      <c r="E548" t="str">
        <f>VLOOKUP(A548,[1]Content_cleaned!$A$2:$C$1000,3,0)</f>
        <v>photo</v>
      </c>
      <c r="F548" t="str">
        <f>VLOOKUP(A548,[1]Content_cleaned!$A$2:$D$1000,4,0)</f>
        <v>studying</v>
      </c>
      <c r="G548">
        <f>VLOOKUP(C548,[2]ReactionTypes_cleaned!$B$2:$D$17,3,0)</f>
        <v>60</v>
      </c>
    </row>
    <row r="549" spans="1:7" x14ac:dyDescent="0.3">
      <c r="A549">
        <v>570</v>
      </c>
      <c r="B549" t="s">
        <v>39</v>
      </c>
      <c r="C549" t="s">
        <v>11</v>
      </c>
      <c r="D549" s="1">
        <v>44169.693090277775</v>
      </c>
      <c r="E549" t="str">
        <f>VLOOKUP(A549,[1]Content_cleaned!$A$2:$C$1000,3,0)</f>
        <v>photo</v>
      </c>
      <c r="F549" t="str">
        <f>VLOOKUP(A549,[1]Content_cleaned!$A$2:$D$1000,4,0)</f>
        <v>technology</v>
      </c>
      <c r="G549">
        <f>VLOOKUP(C549,[2]ReactionTypes_cleaned!$B$2:$D$17,3,0)</f>
        <v>20</v>
      </c>
    </row>
    <row r="550" spans="1:7" x14ac:dyDescent="0.3">
      <c r="A550">
        <v>571</v>
      </c>
      <c r="B550" t="s">
        <v>39</v>
      </c>
      <c r="C550" t="s">
        <v>6</v>
      </c>
      <c r="D550" s="1">
        <v>44182.284699074073</v>
      </c>
      <c r="E550" t="str">
        <f>VLOOKUP(A550,[1]Content_cleaned!$A$2:$C$1000,3,0)</f>
        <v>video</v>
      </c>
      <c r="F550" t="str">
        <f>VLOOKUP(A550,[1]Content_cleaned!$A$2:$D$1000,4,0)</f>
        <v>animals</v>
      </c>
      <c r="G550">
        <f>VLOOKUP(C550,[2]ReactionTypes_cleaned!$B$2:$D$17,3,0)</f>
        <v>30</v>
      </c>
    </row>
    <row r="551" spans="1:7" x14ac:dyDescent="0.3">
      <c r="A551">
        <v>572</v>
      </c>
      <c r="B551" t="s">
        <v>39</v>
      </c>
      <c r="C551" t="s">
        <v>6</v>
      </c>
      <c r="D551" s="1">
        <v>44034.709537037037</v>
      </c>
      <c r="E551" t="str">
        <f>VLOOKUP(A551,[1]Content_cleaned!$A$2:$C$1000,3,0)</f>
        <v>photo</v>
      </c>
      <c r="F551" t="str">
        <f>VLOOKUP(A551,[1]Content_cleaned!$A$2:$D$1000,4,0)</f>
        <v>culture</v>
      </c>
      <c r="G551">
        <f>VLOOKUP(C551,[2]ReactionTypes_cleaned!$B$2:$D$17,3,0)</f>
        <v>30</v>
      </c>
    </row>
    <row r="552" spans="1:7" x14ac:dyDescent="0.3">
      <c r="A552">
        <v>574</v>
      </c>
      <c r="B552" t="s">
        <v>40</v>
      </c>
      <c r="C552" t="s">
        <v>17</v>
      </c>
      <c r="D552" s="1">
        <v>44085.801377314812</v>
      </c>
      <c r="E552" t="str">
        <f>VLOOKUP(A552,[1]Content_cleaned!$A$2:$C$1000,3,0)</f>
        <v>GIF</v>
      </c>
      <c r="F552" t="str">
        <f>VLOOKUP(A552,[1]Content_cleaned!$A$2:$D$1000,4,0)</f>
        <v>public speaking</v>
      </c>
      <c r="G552">
        <f>VLOOKUP(C552,[2]ReactionTypes_cleaned!$B$2:$D$17,3,0)</f>
        <v>70</v>
      </c>
    </row>
    <row r="553" spans="1:7" x14ac:dyDescent="0.3">
      <c r="A553">
        <v>575</v>
      </c>
      <c r="B553" t="s">
        <v>40</v>
      </c>
      <c r="C553" t="s">
        <v>12</v>
      </c>
      <c r="D553" s="1">
        <v>44316.390960648147</v>
      </c>
      <c r="E553" t="str">
        <f>VLOOKUP(A553,[1]Content_cleaned!$A$2:$C$1000,3,0)</f>
        <v>photo</v>
      </c>
      <c r="F553" t="str">
        <f>VLOOKUP(A553,[1]Content_cleaned!$A$2:$D$1000,4,0)</f>
        <v>cooking</v>
      </c>
      <c r="G553">
        <f>VLOOKUP(C553,[2]ReactionTypes_cleaned!$B$2:$D$17,3,0)</f>
        <v>75</v>
      </c>
    </row>
    <row r="554" spans="1:7" x14ac:dyDescent="0.3">
      <c r="A554">
        <v>576</v>
      </c>
      <c r="B554" t="s">
        <v>40</v>
      </c>
      <c r="C554" t="s">
        <v>5</v>
      </c>
      <c r="D554" s="1">
        <v>44178.632581018515</v>
      </c>
      <c r="E554" t="str">
        <f>VLOOKUP(A554,[1]Content_cleaned!$A$2:$C$1000,3,0)</f>
        <v>audio</v>
      </c>
      <c r="F554" t="str">
        <f>VLOOKUP(A554,[1]Content_cleaned!$A$2:$D$1000,4,0)</f>
        <v>tennis</v>
      </c>
      <c r="G554">
        <f>VLOOKUP(C554,[2]ReactionTypes_cleaned!$B$2:$D$17,3,0)</f>
        <v>15</v>
      </c>
    </row>
    <row r="555" spans="1:7" x14ac:dyDescent="0.3">
      <c r="A555">
        <v>577</v>
      </c>
      <c r="B555" t="s">
        <v>40</v>
      </c>
      <c r="C555" t="s">
        <v>10</v>
      </c>
      <c r="D555" s="1">
        <v>44283.722650462965</v>
      </c>
      <c r="E555" t="str">
        <f>VLOOKUP(A555,[1]Content_cleaned!$A$2:$C$1000,3,0)</f>
        <v>audio</v>
      </c>
      <c r="F555" t="str">
        <f>VLOOKUP(A555,[1]Content_cleaned!$A$2:$D$1000,4,0)</f>
        <v>education</v>
      </c>
      <c r="G555">
        <f>VLOOKUP(C555,[2]ReactionTypes_cleaned!$B$2:$D$17,3,0)</f>
        <v>65</v>
      </c>
    </row>
    <row r="556" spans="1:7" x14ac:dyDescent="0.3">
      <c r="A556">
        <v>578</v>
      </c>
      <c r="B556" t="s">
        <v>40</v>
      </c>
      <c r="C556" t="s">
        <v>9</v>
      </c>
      <c r="D556" s="1">
        <v>44278.561168981483</v>
      </c>
      <c r="E556" t="str">
        <f>VLOOKUP(A556,[1]Content_cleaned!$A$2:$C$1000,3,0)</f>
        <v>video</v>
      </c>
      <c r="F556" t="str">
        <f>VLOOKUP(A556,[1]Content_cleaned!$A$2:$D$1000,4,0)</f>
        <v>animals</v>
      </c>
      <c r="G556">
        <f>VLOOKUP(C556,[2]ReactionTypes_cleaned!$B$2:$D$17,3,0)</f>
        <v>5</v>
      </c>
    </row>
    <row r="557" spans="1:7" x14ac:dyDescent="0.3">
      <c r="A557">
        <v>579</v>
      </c>
      <c r="B557" t="s">
        <v>40</v>
      </c>
      <c r="C557" t="s">
        <v>8</v>
      </c>
      <c r="D557" s="1">
        <v>44044.096018518518</v>
      </c>
      <c r="E557" t="str">
        <f>VLOOKUP(A557,[1]Content_cleaned!$A$2:$C$1000,3,0)</f>
        <v>GIF</v>
      </c>
      <c r="F557" t="str">
        <f>VLOOKUP(A557,[1]Content_cleaned!$A$2:$D$1000,4,0)</f>
        <v>healthy eating</v>
      </c>
      <c r="G557">
        <f>VLOOKUP(C557,[2]ReactionTypes_cleaned!$B$2:$D$17,3,0)</f>
        <v>70</v>
      </c>
    </row>
    <row r="558" spans="1:7" x14ac:dyDescent="0.3">
      <c r="A558">
        <v>580</v>
      </c>
      <c r="B558" t="s">
        <v>40</v>
      </c>
      <c r="C558" t="s">
        <v>20</v>
      </c>
      <c r="D558" s="1">
        <v>44318.072106481479</v>
      </c>
      <c r="E558" t="str">
        <f>VLOOKUP(A558,[1]Content_cleaned!$A$2:$C$1000,3,0)</f>
        <v>photo</v>
      </c>
      <c r="F558" t="str">
        <f>VLOOKUP(A558,[1]Content_cleaned!$A$2:$D$1000,4,0)</f>
        <v>studying</v>
      </c>
      <c r="G558">
        <f>VLOOKUP(C558,[2]ReactionTypes_cleaned!$B$2:$D$17,3,0)</f>
        <v>72</v>
      </c>
    </row>
    <row r="559" spans="1:7" x14ac:dyDescent="0.3">
      <c r="A559">
        <v>581</v>
      </c>
      <c r="B559" t="s">
        <v>40</v>
      </c>
      <c r="C559" t="s">
        <v>10</v>
      </c>
      <c r="D559" s="1">
        <v>44356.523136574076</v>
      </c>
      <c r="E559" t="str">
        <f>VLOOKUP(A559,[1]Content_cleaned!$A$2:$C$1000,3,0)</f>
        <v>video</v>
      </c>
      <c r="F559" t="str">
        <f>VLOOKUP(A559,[1]Content_cleaned!$A$2:$D$1000,4,0)</f>
        <v>cooking</v>
      </c>
      <c r="G559">
        <f>VLOOKUP(C559,[2]ReactionTypes_cleaned!$B$2:$D$17,3,0)</f>
        <v>65</v>
      </c>
    </row>
    <row r="560" spans="1:7" x14ac:dyDescent="0.3">
      <c r="A560">
        <v>582</v>
      </c>
      <c r="B560" t="s">
        <v>40</v>
      </c>
      <c r="C560" t="s">
        <v>4</v>
      </c>
      <c r="D560" s="1">
        <v>44070.27171296296</v>
      </c>
      <c r="E560" t="str">
        <f>VLOOKUP(A560,[1]Content_cleaned!$A$2:$C$1000,3,0)</f>
        <v>photo</v>
      </c>
      <c r="F560" t="str">
        <f>VLOOKUP(A560,[1]Content_cleaned!$A$2:$D$1000,4,0)</f>
        <v>food</v>
      </c>
      <c r="G560">
        <f>VLOOKUP(C560,[2]ReactionTypes_cleaned!$B$2:$D$17,3,0)</f>
        <v>10</v>
      </c>
    </row>
    <row r="561" spans="1:7" x14ac:dyDescent="0.3">
      <c r="A561">
        <v>583</v>
      </c>
      <c r="B561" t="s">
        <v>40</v>
      </c>
      <c r="C561" t="s">
        <v>13</v>
      </c>
      <c r="D561" s="1">
        <v>44298.682303240741</v>
      </c>
      <c r="E561" t="str">
        <f>VLOOKUP(A561,[1]Content_cleaned!$A$2:$C$1000,3,0)</f>
        <v>video</v>
      </c>
      <c r="F561" t="str">
        <f>VLOOKUP(A561,[1]Content_cleaned!$A$2:$D$1000,4,0)</f>
        <v>travel</v>
      </c>
      <c r="G561">
        <f>VLOOKUP(C561,[2]ReactionTypes_cleaned!$B$2:$D$17,3,0)</f>
        <v>45</v>
      </c>
    </row>
    <row r="562" spans="1:7" x14ac:dyDescent="0.3">
      <c r="A562">
        <v>584</v>
      </c>
      <c r="B562" t="s">
        <v>40</v>
      </c>
      <c r="C562" t="s">
        <v>20</v>
      </c>
      <c r="D562" s="1">
        <v>44018.787974537037</v>
      </c>
      <c r="E562" t="str">
        <f>VLOOKUP(A562,[1]Content_cleaned!$A$2:$C$1000,3,0)</f>
        <v>audio</v>
      </c>
      <c r="F562" t="str">
        <f>VLOOKUP(A562,[1]Content_cleaned!$A$2:$D$1000,4,0)</f>
        <v>food</v>
      </c>
      <c r="G562">
        <f>VLOOKUP(C562,[2]ReactionTypes_cleaned!$B$2:$D$17,3,0)</f>
        <v>72</v>
      </c>
    </row>
    <row r="563" spans="1:7" x14ac:dyDescent="0.3">
      <c r="A563">
        <v>585</v>
      </c>
      <c r="B563" t="s">
        <v>40</v>
      </c>
      <c r="C563" t="s">
        <v>9</v>
      </c>
      <c r="D563" s="1">
        <v>44218.647499999999</v>
      </c>
      <c r="E563" t="str">
        <f>VLOOKUP(A563,[1]Content_cleaned!$A$2:$C$1000,3,0)</f>
        <v>GIF</v>
      </c>
      <c r="F563" t="str">
        <f>VLOOKUP(A563,[1]Content_cleaned!$A$2:$D$1000,4,0)</f>
        <v>soccer</v>
      </c>
      <c r="G563">
        <f>VLOOKUP(C563,[2]ReactionTypes_cleaned!$B$2:$D$17,3,0)</f>
        <v>5</v>
      </c>
    </row>
    <row r="564" spans="1:7" x14ac:dyDescent="0.3">
      <c r="A564">
        <v>586</v>
      </c>
      <c r="B564" t="s">
        <v>40</v>
      </c>
      <c r="C564" t="s">
        <v>9</v>
      </c>
      <c r="D564" s="1">
        <v>44340.233518518522</v>
      </c>
      <c r="E564" t="str">
        <f>VLOOKUP(A564,[1]Content_cleaned!$A$2:$C$1000,3,0)</f>
        <v>audio</v>
      </c>
      <c r="F564" t="str">
        <f>VLOOKUP(A564,[1]Content_cleaned!$A$2:$D$1000,4,0)</f>
        <v>science</v>
      </c>
      <c r="G564">
        <f>VLOOKUP(C564,[2]ReactionTypes_cleaned!$B$2:$D$17,3,0)</f>
        <v>5</v>
      </c>
    </row>
    <row r="565" spans="1:7" x14ac:dyDescent="0.3">
      <c r="A565">
        <v>587</v>
      </c>
      <c r="B565" t="s">
        <v>40</v>
      </c>
      <c r="C565" t="s">
        <v>8</v>
      </c>
      <c r="D565" s="1">
        <v>44358.400358796294</v>
      </c>
      <c r="E565" t="str">
        <f>VLOOKUP(A565,[1]Content_cleaned!$A$2:$C$1000,3,0)</f>
        <v>photo</v>
      </c>
      <c r="F565" t="str">
        <f>VLOOKUP(A565,[1]Content_cleaned!$A$2:$D$1000,4,0)</f>
        <v>dogs</v>
      </c>
      <c r="G565">
        <f>VLOOKUP(C565,[2]ReactionTypes_cleaned!$B$2:$D$17,3,0)</f>
        <v>70</v>
      </c>
    </row>
    <row r="566" spans="1:7" x14ac:dyDescent="0.3">
      <c r="A566">
        <v>588</v>
      </c>
      <c r="B566" t="s">
        <v>40</v>
      </c>
      <c r="C566" t="s">
        <v>15</v>
      </c>
      <c r="D566" s="1">
        <v>44313.656712962962</v>
      </c>
      <c r="E566" t="str">
        <f>VLOOKUP(A566,[1]Content_cleaned!$A$2:$C$1000,3,0)</f>
        <v>audio</v>
      </c>
      <c r="F566" t="str">
        <f>VLOOKUP(A566,[1]Content_cleaned!$A$2:$D$1000,4,0)</f>
        <v>soccer</v>
      </c>
      <c r="G566">
        <f>VLOOKUP(C566,[2]ReactionTypes_cleaned!$B$2:$D$17,3,0)</f>
        <v>50</v>
      </c>
    </row>
    <row r="567" spans="1:7" x14ac:dyDescent="0.3">
      <c r="A567">
        <v>589</v>
      </c>
      <c r="B567" t="s">
        <v>40</v>
      </c>
      <c r="C567" t="s">
        <v>10</v>
      </c>
      <c r="D567" s="1">
        <v>44261.862870370373</v>
      </c>
      <c r="E567" t="str">
        <f>VLOOKUP(A567,[1]Content_cleaned!$A$2:$C$1000,3,0)</f>
        <v>audio</v>
      </c>
      <c r="F567" t="str">
        <f>VLOOKUP(A567,[1]Content_cleaned!$A$2:$D$1000,4,0)</f>
        <v>fitness</v>
      </c>
      <c r="G567">
        <f>VLOOKUP(C567,[2]ReactionTypes_cleaned!$B$2:$D$17,3,0)</f>
        <v>65</v>
      </c>
    </row>
    <row r="568" spans="1:7" x14ac:dyDescent="0.3">
      <c r="A568">
        <v>590</v>
      </c>
      <c r="B568" t="s">
        <v>40</v>
      </c>
      <c r="C568" t="s">
        <v>16</v>
      </c>
      <c r="D568" s="1">
        <v>44152.508136574077</v>
      </c>
      <c r="E568" t="str">
        <f>VLOOKUP(A568,[1]Content_cleaned!$A$2:$C$1000,3,0)</f>
        <v>audio</v>
      </c>
      <c r="F568" t="str">
        <f>VLOOKUP(A568,[1]Content_cleaned!$A$2:$D$1000,4,0)</f>
        <v>culture</v>
      </c>
      <c r="G568">
        <f>VLOOKUP(C568,[2]ReactionTypes_cleaned!$B$2:$D$17,3,0)</f>
        <v>60</v>
      </c>
    </row>
    <row r="569" spans="1:7" x14ac:dyDescent="0.3">
      <c r="A569">
        <v>591</v>
      </c>
      <c r="B569" t="s">
        <v>40</v>
      </c>
      <c r="C569" t="s">
        <v>11</v>
      </c>
      <c r="D569" s="1">
        <v>44346.814259259256</v>
      </c>
      <c r="E569" t="str">
        <f>VLOOKUP(A569,[1]Content_cleaned!$A$2:$C$1000,3,0)</f>
        <v>photo</v>
      </c>
      <c r="F569" t="str">
        <f>VLOOKUP(A569,[1]Content_cleaned!$A$2:$D$1000,4,0)</f>
        <v>travel</v>
      </c>
      <c r="G569">
        <f>VLOOKUP(C569,[2]ReactionTypes_cleaned!$B$2:$D$17,3,0)</f>
        <v>20</v>
      </c>
    </row>
    <row r="570" spans="1:7" x14ac:dyDescent="0.3">
      <c r="A570">
        <v>592</v>
      </c>
      <c r="B570" t="s">
        <v>40</v>
      </c>
      <c r="C570" t="s">
        <v>14</v>
      </c>
      <c r="D570" s="1">
        <v>44213.274074074077</v>
      </c>
      <c r="E570" t="str">
        <f>VLOOKUP(A570,[1]Content_cleaned!$A$2:$C$1000,3,0)</f>
        <v>video</v>
      </c>
      <c r="F570" t="str">
        <f>VLOOKUP(A570,[1]Content_cleaned!$A$2:$D$1000,4,0)</f>
        <v>technology</v>
      </c>
      <c r="G570">
        <f>VLOOKUP(C570,[2]ReactionTypes_cleaned!$B$2:$D$17,3,0)</f>
        <v>12</v>
      </c>
    </row>
    <row r="571" spans="1:7" x14ac:dyDescent="0.3">
      <c r="A571">
        <v>593</v>
      </c>
      <c r="B571" t="s">
        <v>40</v>
      </c>
      <c r="C571" t="s">
        <v>20</v>
      </c>
      <c r="D571" s="1">
        <v>44327.088055555556</v>
      </c>
      <c r="E571" t="str">
        <f>VLOOKUP(A571,[1]Content_cleaned!$A$2:$C$1000,3,0)</f>
        <v>video</v>
      </c>
      <c r="F571" t="str">
        <f>VLOOKUP(A571,[1]Content_cleaned!$A$2:$D$1000,4,0)</f>
        <v>dogs</v>
      </c>
      <c r="G571">
        <f>VLOOKUP(C571,[2]ReactionTypes_cleaned!$B$2:$D$17,3,0)</f>
        <v>72</v>
      </c>
    </row>
    <row r="572" spans="1:7" x14ac:dyDescent="0.3">
      <c r="A572">
        <v>594</v>
      </c>
      <c r="B572" t="s">
        <v>40</v>
      </c>
      <c r="C572" t="s">
        <v>7</v>
      </c>
      <c r="D572" s="1">
        <v>44080.124201388891</v>
      </c>
      <c r="E572" t="str">
        <f>VLOOKUP(A572,[1]Content_cleaned!$A$2:$C$1000,3,0)</f>
        <v>GIF</v>
      </c>
      <c r="F572" t="str">
        <f>VLOOKUP(A572,[1]Content_cleaned!$A$2:$D$1000,4,0)</f>
        <v>veganism</v>
      </c>
      <c r="G572">
        <f>VLOOKUP(C572,[2]ReactionTypes_cleaned!$B$2:$D$17,3,0)</f>
        <v>35</v>
      </c>
    </row>
    <row r="573" spans="1:7" x14ac:dyDescent="0.3">
      <c r="A573">
        <v>595</v>
      </c>
      <c r="B573" t="s">
        <v>40</v>
      </c>
      <c r="C573" t="s">
        <v>10</v>
      </c>
      <c r="D573" s="1">
        <v>44169.304872685185</v>
      </c>
      <c r="E573" t="str">
        <f>VLOOKUP(A573,[1]Content_cleaned!$A$2:$C$1000,3,0)</f>
        <v>GIF</v>
      </c>
      <c r="F573" t="str">
        <f>VLOOKUP(A573,[1]Content_cleaned!$A$2:$D$1000,4,0)</f>
        <v>Studying</v>
      </c>
      <c r="G573">
        <f>VLOOKUP(C573,[2]ReactionTypes_cleaned!$B$2:$D$17,3,0)</f>
        <v>65</v>
      </c>
    </row>
    <row r="574" spans="1:7" x14ac:dyDescent="0.3">
      <c r="A574">
        <v>596</v>
      </c>
      <c r="B574" t="s">
        <v>40</v>
      </c>
      <c r="C574" t="s">
        <v>14</v>
      </c>
      <c r="D574" s="1">
        <v>44024.76458333333</v>
      </c>
      <c r="E574" t="str">
        <f>VLOOKUP(A574,[1]Content_cleaned!$A$2:$C$1000,3,0)</f>
        <v>video</v>
      </c>
      <c r="F574" t="str">
        <f>VLOOKUP(A574,[1]Content_cleaned!$A$2:$D$1000,4,0)</f>
        <v>food</v>
      </c>
      <c r="G574">
        <f>VLOOKUP(C574,[2]ReactionTypes_cleaned!$B$2:$D$17,3,0)</f>
        <v>12</v>
      </c>
    </row>
    <row r="575" spans="1:7" x14ac:dyDescent="0.3">
      <c r="A575">
        <v>597</v>
      </c>
      <c r="B575" t="s">
        <v>40</v>
      </c>
      <c r="C575" t="s">
        <v>11</v>
      </c>
      <c r="D575" s="1">
        <v>44205.379386574074</v>
      </c>
      <c r="E575" t="str">
        <f>VLOOKUP(A575,[1]Content_cleaned!$A$2:$C$1000,3,0)</f>
        <v>video</v>
      </c>
      <c r="F575" t="str">
        <f>VLOOKUP(A575,[1]Content_cleaned!$A$2:$D$1000,4,0)</f>
        <v>travel</v>
      </c>
      <c r="G575">
        <f>VLOOKUP(C575,[2]ReactionTypes_cleaned!$B$2:$D$17,3,0)</f>
        <v>20</v>
      </c>
    </row>
    <row r="576" spans="1:7" x14ac:dyDescent="0.3">
      <c r="A576">
        <v>598</v>
      </c>
      <c r="B576" t="s">
        <v>40</v>
      </c>
      <c r="C576" t="s">
        <v>13</v>
      </c>
      <c r="D576" s="1">
        <v>44361.187060185184</v>
      </c>
      <c r="E576" t="str">
        <f>VLOOKUP(A576,[1]Content_cleaned!$A$2:$C$1000,3,0)</f>
        <v>GIF</v>
      </c>
      <c r="F576" t="str">
        <f>VLOOKUP(A576,[1]Content_cleaned!$A$2:$D$1000,4,0)</f>
        <v>education</v>
      </c>
      <c r="G576">
        <f>VLOOKUP(C576,[2]ReactionTypes_cleaned!$B$2:$D$17,3,0)</f>
        <v>45</v>
      </c>
    </row>
    <row r="577" spans="1:7" x14ac:dyDescent="0.3">
      <c r="A577">
        <v>599</v>
      </c>
      <c r="B577" t="s">
        <v>40</v>
      </c>
      <c r="C577" t="s">
        <v>16</v>
      </c>
      <c r="D577" s="1">
        <v>44291.571793981479</v>
      </c>
      <c r="E577" t="str">
        <f>VLOOKUP(A577,[1]Content_cleaned!$A$2:$C$1000,3,0)</f>
        <v>photo</v>
      </c>
      <c r="F577" t="str">
        <f>VLOOKUP(A577,[1]Content_cleaned!$A$2:$D$1000,4,0)</f>
        <v>dogs</v>
      </c>
      <c r="G577">
        <f>VLOOKUP(C577,[2]ReactionTypes_cleaned!$B$2:$D$17,3,0)</f>
        <v>60</v>
      </c>
    </row>
    <row r="578" spans="1:7" x14ac:dyDescent="0.3">
      <c r="A578">
        <v>600</v>
      </c>
      <c r="B578" t="s">
        <v>40</v>
      </c>
      <c r="C578" t="s">
        <v>10</v>
      </c>
      <c r="D578" s="1">
        <v>44084.151967592596</v>
      </c>
      <c r="E578" t="str">
        <f>VLOOKUP(A578,[1]Content_cleaned!$A$2:$C$1000,3,0)</f>
        <v>photo</v>
      </c>
      <c r="F578" t="str">
        <f>VLOOKUP(A578,[1]Content_cleaned!$A$2:$D$1000,4,0)</f>
        <v>technology</v>
      </c>
      <c r="G578">
        <f>VLOOKUP(C578,[2]ReactionTypes_cleaned!$B$2:$D$17,3,0)</f>
        <v>65</v>
      </c>
    </row>
    <row r="579" spans="1:7" x14ac:dyDescent="0.3">
      <c r="A579">
        <v>601</v>
      </c>
      <c r="B579" t="s">
        <v>40</v>
      </c>
      <c r="C579" t="s">
        <v>5</v>
      </c>
      <c r="D579" s="1">
        <v>44272.360567129632</v>
      </c>
      <c r="E579" t="str">
        <f>VLOOKUP(A579,[1]Content_cleaned!$A$2:$C$1000,3,0)</f>
        <v>audio</v>
      </c>
      <c r="F579" t="str">
        <f>VLOOKUP(A579,[1]Content_cleaned!$A$2:$D$1000,4,0)</f>
        <v>culture</v>
      </c>
      <c r="G579">
        <f>VLOOKUP(C579,[2]ReactionTypes_cleaned!$B$2:$D$17,3,0)</f>
        <v>15</v>
      </c>
    </row>
    <row r="580" spans="1:7" x14ac:dyDescent="0.3">
      <c r="A580">
        <v>602</v>
      </c>
      <c r="B580" t="s">
        <v>40</v>
      </c>
      <c r="C580" t="s">
        <v>5</v>
      </c>
      <c r="D580" s="1">
        <v>44183.009282407409</v>
      </c>
      <c r="E580" t="str">
        <f>VLOOKUP(A580,[1]Content_cleaned!$A$2:$C$1000,3,0)</f>
        <v>video</v>
      </c>
      <c r="F580" t="str">
        <f>VLOOKUP(A580,[1]Content_cleaned!$A$2:$D$1000,4,0)</f>
        <v>technology</v>
      </c>
      <c r="G580">
        <f>VLOOKUP(C580,[2]ReactionTypes_cleaned!$B$2:$D$17,3,0)</f>
        <v>15</v>
      </c>
    </row>
    <row r="581" spans="1:7" x14ac:dyDescent="0.3">
      <c r="A581">
        <v>603</v>
      </c>
      <c r="B581" t="s">
        <v>40</v>
      </c>
      <c r="C581" t="s">
        <v>10</v>
      </c>
      <c r="D581" s="1">
        <v>44257.032453703701</v>
      </c>
      <c r="E581" t="str">
        <f>VLOOKUP(A581,[1]Content_cleaned!$A$2:$C$1000,3,0)</f>
        <v>video</v>
      </c>
      <c r="F581" t="str">
        <f>VLOOKUP(A581,[1]Content_cleaned!$A$2:$D$1000,4,0)</f>
        <v>public speaking</v>
      </c>
      <c r="G581">
        <f>VLOOKUP(C581,[2]ReactionTypes_cleaned!$B$2:$D$17,3,0)</f>
        <v>65</v>
      </c>
    </row>
    <row r="582" spans="1:7" x14ac:dyDescent="0.3">
      <c r="A582">
        <v>604</v>
      </c>
      <c r="B582" t="s">
        <v>40</v>
      </c>
      <c r="C582" t="s">
        <v>15</v>
      </c>
      <c r="D582" s="1">
        <v>44204.608032407406</v>
      </c>
      <c r="E582" t="str">
        <f>VLOOKUP(A582,[1]Content_cleaned!$A$2:$C$1000,3,0)</f>
        <v>audio</v>
      </c>
      <c r="F582" t="str">
        <f>VLOOKUP(A582,[1]Content_cleaned!$A$2:$D$1000,4,0)</f>
        <v>education</v>
      </c>
      <c r="G582">
        <f>VLOOKUP(C582,[2]ReactionTypes_cleaned!$B$2:$D$17,3,0)</f>
        <v>50</v>
      </c>
    </row>
    <row r="583" spans="1:7" x14ac:dyDescent="0.3">
      <c r="A583">
        <v>605</v>
      </c>
      <c r="B583" t="s">
        <v>40</v>
      </c>
      <c r="C583" t="s">
        <v>5</v>
      </c>
      <c r="D583" s="1">
        <v>44115.411111111112</v>
      </c>
      <c r="E583" t="str">
        <f>VLOOKUP(A583,[1]Content_cleaned!$A$2:$C$1000,3,0)</f>
        <v>video</v>
      </c>
      <c r="F583" t="str">
        <f>VLOOKUP(A583,[1]Content_cleaned!$A$2:$D$1000,4,0)</f>
        <v>food</v>
      </c>
      <c r="G583">
        <f>VLOOKUP(C583,[2]ReactionTypes_cleaned!$B$2:$D$17,3,0)</f>
        <v>15</v>
      </c>
    </row>
    <row r="584" spans="1:7" x14ac:dyDescent="0.3">
      <c r="A584">
        <v>606</v>
      </c>
      <c r="B584" t="s">
        <v>40</v>
      </c>
      <c r="C584" t="s">
        <v>16</v>
      </c>
      <c r="D584" s="1">
        <v>44228.283946759257</v>
      </c>
      <c r="E584" t="str">
        <f>VLOOKUP(A584,[1]Content_cleaned!$A$2:$C$1000,3,0)</f>
        <v>GIF</v>
      </c>
      <c r="F584" t="str">
        <f>VLOOKUP(A584,[1]Content_cleaned!$A$2:$D$1000,4,0)</f>
        <v>dogs</v>
      </c>
      <c r="G584">
        <f>VLOOKUP(C584,[2]ReactionTypes_cleaned!$B$2:$D$17,3,0)</f>
        <v>60</v>
      </c>
    </row>
    <row r="585" spans="1:7" x14ac:dyDescent="0.3">
      <c r="A585">
        <v>607</v>
      </c>
      <c r="B585" t="s">
        <v>40</v>
      </c>
      <c r="C585" t="s">
        <v>3</v>
      </c>
      <c r="D585" s="1">
        <v>44172.027395833335</v>
      </c>
      <c r="E585" t="str">
        <f>VLOOKUP(A585,[1]Content_cleaned!$A$2:$C$1000,3,0)</f>
        <v>video</v>
      </c>
      <c r="F585" t="str">
        <f>VLOOKUP(A585,[1]Content_cleaned!$A$2:$D$1000,4,0)</f>
        <v>food</v>
      </c>
      <c r="G585">
        <f>VLOOKUP(C585,[2]ReactionTypes_cleaned!$B$2:$D$17,3,0)</f>
        <v>0</v>
      </c>
    </row>
    <row r="586" spans="1:7" x14ac:dyDescent="0.3">
      <c r="A586">
        <v>608</v>
      </c>
      <c r="B586" t="s">
        <v>40</v>
      </c>
      <c r="C586" t="s">
        <v>15</v>
      </c>
      <c r="D586" s="1">
        <v>44052.817719907405</v>
      </c>
      <c r="E586" t="str">
        <f>VLOOKUP(A586,[1]Content_cleaned!$A$2:$C$1000,3,0)</f>
        <v>video</v>
      </c>
      <c r="F586" t="str">
        <f>VLOOKUP(A586,[1]Content_cleaned!$A$2:$D$1000,4,0)</f>
        <v>veganism</v>
      </c>
      <c r="G586">
        <f>VLOOKUP(C586,[2]ReactionTypes_cleaned!$B$2:$D$17,3,0)</f>
        <v>50</v>
      </c>
    </row>
    <row r="587" spans="1:7" x14ac:dyDescent="0.3">
      <c r="A587">
        <v>609</v>
      </c>
      <c r="B587" t="s">
        <v>40</v>
      </c>
      <c r="C587" t="s">
        <v>14</v>
      </c>
      <c r="D587" s="1">
        <v>44250.752118055556</v>
      </c>
      <c r="E587" t="str">
        <f>VLOOKUP(A587,[1]Content_cleaned!$A$2:$C$1000,3,0)</f>
        <v>audio</v>
      </c>
      <c r="F587" t="str">
        <f>VLOOKUP(A587,[1]Content_cleaned!$A$2:$D$1000,4,0)</f>
        <v>healthy eating</v>
      </c>
      <c r="G587">
        <f>VLOOKUP(C587,[2]ReactionTypes_cleaned!$B$2:$D$17,3,0)</f>
        <v>12</v>
      </c>
    </row>
    <row r="588" spans="1:7" x14ac:dyDescent="0.3">
      <c r="A588">
        <v>610</v>
      </c>
      <c r="B588" t="s">
        <v>40</v>
      </c>
      <c r="C588" t="s">
        <v>5</v>
      </c>
      <c r="D588" s="1">
        <v>44349.287442129629</v>
      </c>
      <c r="E588" t="str">
        <f>VLOOKUP(A588,[1]Content_cleaned!$A$2:$C$1000,3,0)</f>
        <v>GIF</v>
      </c>
      <c r="F588" t="str">
        <f>VLOOKUP(A588,[1]Content_cleaned!$A$2:$D$1000,4,0)</f>
        <v>technology</v>
      </c>
      <c r="G588">
        <f>VLOOKUP(C588,[2]ReactionTypes_cleaned!$B$2:$D$17,3,0)</f>
        <v>15</v>
      </c>
    </row>
    <row r="589" spans="1:7" x14ac:dyDescent="0.3">
      <c r="A589">
        <v>611</v>
      </c>
      <c r="B589" t="s">
        <v>40</v>
      </c>
      <c r="C589" t="s">
        <v>16</v>
      </c>
      <c r="D589" s="1">
        <v>44204.805856481478</v>
      </c>
      <c r="E589" t="str">
        <f>VLOOKUP(A589,[1]Content_cleaned!$A$2:$C$1000,3,0)</f>
        <v>audio</v>
      </c>
      <c r="F589" t="str">
        <f>VLOOKUP(A589,[1]Content_cleaned!$A$2:$D$1000,4,0)</f>
        <v>animals</v>
      </c>
      <c r="G589">
        <f>VLOOKUP(C589,[2]ReactionTypes_cleaned!$B$2:$D$17,3,0)</f>
        <v>60</v>
      </c>
    </row>
    <row r="590" spans="1:7" x14ac:dyDescent="0.3">
      <c r="A590">
        <v>612</v>
      </c>
      <c r="B590" t="s">
        <v>40</v>
      </c>
      <c r="C590" t="s">
        <v>15</v>
      </c>
      <c r="D590" s="1">
        <v>44168.330428240741</v>
      </c>
      <c r="E590" t="str">
        <f>VLOOKUP(A590,[1]Content_cleaned!$A$2:$C$1000,3,0)</f>
        <v>photo</v>
      </c>
      <c r="F590" t="str">
        <f>VLOOKUP(A590,[1]Content_cleaned!$A$2:$D$1000,4,0)</f>
        <v>culture</v>
      </c>
      <c r="G590">
        <f>VLOOKUP(C590,[2]ReactionTypes_cleaned!$B$2:$D$17,3,0)</f>
        <v>50</v>
      </c>
    </row>
    <row r="591" spans="1:7" x14ac:dyDescent="0.3">
      <c r="A591">
        <v>613</v>
      </c>
      <c r="B591" t="s">
        <v>40</v>
      </c>
      <c r="C591" t="s">
        <v>3</v>
      </c>
      <c r="D591" s="1">
        <v>44293.922199074077</v>
      </c>
      <c r="E591" t="str">
        <f>VLOOKUP(A591,[1]Content_cleaned!$A$2:$C$1000,3,0)</f>
        <v>photo</v>
      </c>
      <c r="F591" t="str">
        <f>VLOOKUP(A591,[1]Content_cleaned!$A$2:$D$1000,4,0)</f>
        <v>culture</v>
      </c>
      <c r="G591">
        <f>VLOOKUP(C591,[2]ReactionTypes_cleaned!$B$2:$D$17,3,0)</f>
        <v>0</v>
      </c>
    </row>
    <row r="592" spans="1:7" x14ac:dyDescent="0.3">
      <c r="A592">
        <v>614</v>
      </c>
      <c r="B592" t="s">
        <v>40</v>
      </c>
      <c r="C592" t="s">
        <v>3</v>
      </c>
      <c r="D592" s="1">
        <v>44018.812256944446</v>
      </c>
      <c r="E592" t="str">
        <f>VLOOKUP(A592,[1]Content_cleaned!$A$2:$C$1000,3,0)</f>
        <v>video</v>
      </c>
      <c r="F592" t="str">
        <f>VLOOKUP(A592,[1]Content_cleaned!$A$2:$D$1000,4,0)</f>
        <v>culture</v>
      </c>
      <c r="G592">
        <f>VLOOKUP(C592,[2]ReactionTypes_cleaned!$B$2:$D$17,3,0)</f>
        <v>0</v>
      </c>
    </row>
    <row r="593" spans="1:7" x14ac:dyDescent="0.3">
      <c r="A593">
        <v>615</v>
      </c>
      <c r="B593" t="s">
        <v>40</v>
      </c>
      <c r="C593" t="s">
        <v>8</v>
      </c>
      <c r="D593" s="1">
        <v>44146.588680555556</v>
      </c>
      <c r="E593" t="str">
        <f>VLOOKUP(A593,[1]Content_cleaned!$A$2:$C$1000,3,0)</f>
        <v>audio</v>
      </c>
      <c r="F593" t="str">
        <f>VLOOKUP(A593,[1]Content_cleaned!$A$2:$D$1000,4,0)</f>
        <v>dogs</v>
      </c>
      <c r="G593">
        <f>VLOOKUP(C593,[2]ReactionTypes_cleaned!$B$2:$D$17,3,0)</f>
        <v>70</v>
      </c>
    </row>
    <row r="594" spans="1:7" x14ac:dyDescent="0.3">
      <c r="A594">
        <v>616</v>
      </c>
      <c r="B594" t="s">
        <v>40</v>
      </c>
      <c r="C594" t="s">
        <v>13</v>
      </c>
      <c r="D594" s="1">
        <v>44296.893865740742</v>
      </c>
      <c r="E594" t="str">
        <f>VLOOKUP(A594,[1]Content_cleaned!$A$2:$C$1000,3,0)</f>
        <v>photo</v>
      </c>
      <c r="F594" t="str">
        <f>VLOOKUP(A594,[1]Content_cleaned!$A$2:$D$1000,4,0)</f>
        <v>dogs</v>
      </c>
      <c r="G594">
        <f>VLOOKUP(C594,[2]ReactionTypes_cleaned!$B$2:$D$17,3,0)</f>
        <v>45</v>
      </c>
    </row>
    <row r="595" spans="1:7" x14ac:dyDescent="0.3">
      <c r="A595">
        <v>617</v>
      </c>
      <c r="B595" t="s">
        <v>40</v>
      </c>
      <c r="C595" t="s">
        <v>11</v>
      </c>
      <c r="D595" s="1">
        <v>44252.726701388892</v>
      </c>
      <c r="E595" t="str">
        <f>VLOOKUP(A595,[1]Content_cleaned!$A$2:$C$1000,3,0)</f>
        <v>audio</v>
      </c>
      <c r="F595" t="str">
        <f>VLOOKUP(A595,[1]Content_cleaned!$A$2:$D$1000,4,0)</f>
        <v>healthy eating</v>
      </c>
      <c r="G595">
        <f>VLOOKUP(C595,[2]ReactionTypes_cleaned!$B$2:$D$17,3,0)</f>
        <v>20</v>
      </c>
    </row>
    <row r="596" spans="1:7" x14ac:dyDescent="0.3">
      <c r="A596">
        <v>618</v>
      </c>
      <c r="B596" t="s">
        <v>40</v>
      </c>
      <c r="C596" t="s">
        <v>7</v>
      </c>
      <c r="D596" s="1">
        <v>44165.748541666668</v>
      </c>
      <c r="E596" t="str">
        <f>VLOOKUP(A596,[1]Content_cleaned!$A$2:$C$1000,3,0)</f>
        <v>photo</v>
      </c>
      <c r="F596" t="str">
        <f>VLOOKUP(A596,[1]Content_cleaned!$A$2:$D$1000,4,0)</f>
        <v>technology</v>
      </c>
      <c r="G596">
        <f>VLOOKUP(C596,[2]ReactionTypes_cleaned!$B$2:$D$17,3,0)</f>
        <v>35</v>
      </c>
    </row>
    <row r="597" spans="1:7" x14ac:dyDescent="0.3">
      <c r="A597">
        <v>619</v>
      </c>
      <c r="B597" t="s">
        <v>40</v>
      </c>
      <c r="C597" t="s">
        <v>9</v>
      </c>
      <c r="D597" s="1">
        <v>44160.802835648145</v>
      </c>
      <c r="E597" t="str">
        <f>VLOOKUP(A597,[1]Content_cleaned!$A$2:$C$1000,3,0)</f>
        <v>GIF</v>
      </c>
      <c r="F597" t="str">
        <f>VLOOKUP(A597,[1]Content_cleaned!$A$2:$D$1000,4,0)</f>
        <v>healthy eating</v>
      </c>
      <c r="G597">
        <f>VLOOKUP(C597,[2]ReactionTypes_cleaned!$B$2:$D$17,3,0)</f>
        <v>5</v>
      </c>
    </row>
    <row r="598" spans="1:7" x14ac:dyDescent="0.3">
      <c r="A598">
        <v>620</v>
      </c>
      <c r="B598" t="s">
        <v>40</v>
      </c>
      <c r="C598" t="s">
        <v>20</v>
      </c>
      <c r="D598" s="1">
        <v>44355.962592592594</v>
      </c>
      <c r="E598" t="str">
        <f>VLOOKUP(A598,[1]Content_cleaned!$A$2:$C$1000,3,0)</f>
        <v>photo</v>
      </c>
      <c r="F598" t="str">
        <f>VLOOKUP(A598,[1]Content_cleaned!$A$2:$D$1000,4,0)</f>
        <v>animals</v>
      </c>
      <c r="G598">
        <f>VLOOKUP(C598,[2]ReactionTypes_cleaned!$B$2:$D$17,3,0)</f>
        <v>72</v>
      </c>
    </row>
    <row r="599" spans="1:7" x14ac:dyDescent="0.3">
      <c r="A599">
        <v>622</v>
      </c>
      <c r="B599" t="s">
        <v>41</v>
      </c>
      <c r="C599" t="s">
        <v>12</v>
      </c>
      <c r="D599" s="1">
        <v>44192.72314814815</v>
      </c>
      <c r="E599" t="str">
        <f>VLOOKUP(A599,[1]Content_cleaned!$A$2:$C$1000,3,0)</f>
        <v>GIF</v>
      </c>
      <c r="F599" t="str">
        <f>VLOOKUP(A599,[1]Content_cleaned!$A$2:$D$1000,4,0)</f>
        <v>technology</v>
      </c>
      <c r="G599">
        <f>VLOOKUP(C599,[2]ReactionTypes_cleaned!$B$2:$D$17,3,0)</f>
        <v>75</v>
      </c>
    </row>
    <row r="600" spans="1:7" x14ac:dyDescent="0.3">
      <c r="A600">
        <v>623</v>
      </c>
      <c r="B600" t="s">
        <v>41</v>
      </c>
      <c r="C600" t="s">
        <v>14</v>
      </c>
      <c r="D600" s="1">
        <v>44337.498472222222</v>
      </c>
      <c r="E600" t="str">
        <f>VLOOKUP(A600,[1]Content_cleaned!$A$2:$C$1000,3,0)</f>
        <v>GIF</v>
      </c>
      <c r="F600" t="str">
        <f>VLOOKUP(A600,[1]Content_cleaned!$A$2:$D$1000,4,0)</f>
        <v>soccer</v>
      </c>
      <c r="G600">
        <f>VLOOKUP(C600,[2]ReactionTypes_cleaned!$B$2:$D$17,3,0)</f>
        <v>12</v>
      </c>
    </row>
    <row r="601" spans="1:7" x14ac:dyDescent="0.3">
      <c r="A601">
        <v>624</v>
      </c>
      <c r="B601" t="s">
        <v>41</v>
      </c>
      <c r="C601" t="s">
        <v>16</v>
      </c>
      <c r="D601" s="1">
        <v>44251.773773148147</v>
      </c>
      <c r="E601" t="str">
        <f>VLOOKUP(A601,[1]Content_cleaned!$A$2:$C$1000,3,0)</f>
        <v>photo</v>
      </c>
      <c r="F601" t="str">
        <f>VLOOKUP(A601,[1]Content_cleaned!$A$2:$D$1000,4,0)</f>
        <v>science</v>
      </c>
      <c r="G601">
        <f>VLOOKUP(C601,[2]ReactionTypes_cleaned!$B$2:$D$17,3,0)</f>
        <v>60</v>
      </c>
    </row>
    <row r="602" spans="1:7" x14ac:dyDescent="0.3">
      <c r="A602">
        <v>625</v>
      </c>
      <c r="B602" t="s">
        <v>41</v>
      </c>
      <c r="C602" t="s">
        <v>15</v>
      </c>
      <c r="D602" s="1">
        <v>44361.738981481481</v>
      </c>
      <c r="E602" t="str">
        <f>VLOOKUP(A602,[1]Content_cleaned!$A$2:$C$1000,3,0)</f>
        <v>photo</v>
      </c>
      <c r="F602" t="str">
        <f>VLOOKUP(A602,[1]Content_cleaned!$A$2:$D$1000,4,0)</f>
        <v>dogs</v>
      </c>
      <c r="G602">
        <f>VLOOKUP(C602,[2]ReactionTypes_cleaned!$B$2:$D$17,3,0)</f>
        <v>50</v>
      </c>
    </row>
    <row r="603" spans="1:7" x14ac:dyDescent="0.3">
      <c r="A603">
        <v>626</v>
      </c>
      <c r="B603" t="s">
        <v>41</v>
      </c>
      <c r="C603" t="s">
        <v>16</v>
      </c>
      <c r="D603" s="1">
        <v>44124.635243055556</v>
      </c>
      <c r="E603" t="str">
        <f>VLOOKUP(A603,[1]Content_cleaned!$A$2:$C$1000,3,0)</f>
        <v>photo</v>
      </c>
      <c r="F603" t="str">
        <f>VLOOKUP(A603,[1]Content_cleaned!$A$2:$D$1000,4,0)</f>
        <v>cooking</v>
      </c>
      <c r="G603">
        <f>VLOOKUP(C603,[2]ReactionTypes_cleaned!$B$2:$D$17,3,0)</f>
        <v>60</v>
      </c>
    </row>
    <row r="604" spans="1:7" x14ac:dyDescent="0.3">
      <c r="A604">
        <v>627</v>
      </c>
      <c r="B604" t="s">
        <v>41</v>
      </c>
      <c r="C604" t="s">
        <v>17</v>
      </c>
      <c r="D604" s="1">
        <v>44174.860324074078</v>
      </c>
      <c r="E604" t="str">
        <f>VLOOKUP(A604,[1]Content_cleaned!$A$2:$C$1000,3,0)</f>
        <v>photo</v>
      </c>
      <c r="F604" t="str">
        <f>VLOOKUP(A604,[1]Content_cleaned!$A$2:$D$1000,4,0)</f>
        <v>animals</v>
      </c>
      <c r="G604">
        <f>VLOOKUP(C604,[2]ReactionTypes_cleaned!$B$2:$D$17,3,0)</f>
        <v>70</v>
      </c>
    </row>
    <row r="605" spans="1:7" x14ac:dyDescent="0.3">
      <c r="A605">
        <v>628</v>
      </c>
      <c r="B605" t="s">
        <v>41</v>
      </c>
      <c r="C605" t="s">
        <v>11</v>
      </c>
      <c r="D605" s="1">
        <v>44228.477164351854</v>
      </c>
      <c r="E605" t="str">
        <f>VLOOKUP(A605,[1]Content_cleaned!$A$2:$C$1000,3,0)</f>
        <v>audio</v>
      </c>
      <c r="F605" t="str">
        <f>VLOOKUP(A605,[1]Content_cleaned!$A$2:$D$1000,4,0)</f>
        <v>soccer</v>
      </c>
      <c r="G605">
        <f>VLOOKUP(C605,[2]ReactionTypes_cleaned!$B$2:$D$17,3,0)</f>
        <v>20</v>
      </c>
    </row>
    <row r="606" spans="1:7" x14ac:dyDescent="0.3">
      <c r="A606">
        <v>629</v>
      </c>
      <c r="B606" t="s">
        <v>41</v>
      </c>
      <c r="C606" t="s">
        <v>10</v>
      </c>
      <c r="D606" s="1">
        <v>44171.276423611111</v>
      </c>
      <c r="E606" t="str">
        <f>VLOOKUP(A606,[1]Content_cleaned!$A$2:$C$1000,3,0)</f>
        <v>GIF</v>
      </c>
      <c r="F606" t="str">
        <f>VLOOKUP(A606,[1]Content_cleaned!$A$2:$D$1000,4,0)</f>
        <v>fitness</v>
      </c>
      <c r="G606">
        <f>VLOOKUP(C606,[2]ReactionTypes_cleaned!$B$2:$D$17,3,0)</f>
        <v>65</v>
      </c>
    </row>
    <row r="607" spans="1:7" x14ac:dyDescent="0.3">
      <c r="A607">
        <v>630</v>
      </c>
      <c r="B607" t="s">
        <v>41</v>
      </c>
      <c r="C607" t="s">
        <v>7</v>
      </c>
      <c r="D607" s="1">
        <v>44071.664259259262</v>
      </c>
      <c r="E607" t="str">
        <f>VLOOKUP(A607,[1]Content_cleaned!$A$2:$C$1000,3,0)</f>
        <v>video</v>
      </c>
      <c r="F607" t="str">
        <f>VLOOKUP(A607,[1]Content_cleaned!$A$2:$D$1000,4,0)</f>
        <v>Travel</v>
      </c>
      <c r="G607">
        <f>VLOOKUP(C607,[2]ReactionTypes_cleaned!$B$2:$D$17,3,0)</f>
        <v>35</v>
      </c>
    </row>
    <row r="608" spans="1:7" x14ac:dyDescent="0.3">
      <c r="A608">
        <v>631</v>
      </c>
      <c r="B608" t="s">
        <v>41</v>
      </c>
      <c r="C608" t="s">
        <v>16</v>
      </c>
      <c r="D608" s="1">
        <v>44116.316134259258</v>
      </c>
      <c r="E608" t="str">
        <f>VLOOKUP(A608,[1]Content_cleaned!$A$2:$C$1000,3,0)</f>
        <v>photo</v>
      </c>
      <c r="F608" t="str">
        <f>VLOOKUP(A608,[1]Content_cleaned!$A$2:$D$1000,4,0)</f>
        <v>dogs</v>
      </c>
      <c r="G608">
        <f>VLOOKUP(C608,[2]ReactionTypes_cleaned!$B$2:$D$17,3,0)</f>
        <v>60</v>
      </c>
    </row>
    <row r="609" spans="1:7" x14ac:dyDescent="0.3">
      <c r="A609">
        <v>632</v>
      </c>
      <c r="B609" t="s">
        <v>41</v>
      </c>
      <c r="C609" t="s">
        <v>7</v>
      </c>
      <c r="D609" s="1">
        <v>44171.936655092592</v>
      </c>
      <c r="E609" t="str">
        <f>VLOOKUP(A609,[1]Content_cleaned!$A$2:$C$1000,3,0)</f>
        <v>GIF</v>
      </c>
      <c r="F609" t="str">
        <f>VLOOKUP(A609,[1]Content_cleaned!$A$2:$D$1000,4,0)</f>
        <v>healthy eating</v>
      </c>
      <c r="G609">
        <f>VLOOKUP(C609,[2]ReactionTypes_cleaned!$B$2:$D$17,3,0)</f>
        <v>35</v>
      </c>
    </row>
    <row r="610" spans="1:7" x14ac:dyDescent="0.3">
      <c r="A610">
        <v>633</v>
      </c>
      <c r="B610" t="s">
        <v>41</v>
      </c>
      <c r="C610" t="s">
        <v>10</v>
      </c>
      <c r="D610" s="1">
        <v>44179.448900462965</v>
      </c>
      <c r="E610" t="str">
        <f>VLOOKUP(A610,[1]Content_cleaned!$A$2:$C$1000,3,0)</f>
        <v>photo</v>
      </c>
      <c r="F610" t="str">
        <f>VLOOKUP(A610,[1]Content_cleaned!$A$2:$D$1000,4,0)</f>
        <v>science</v>
      </c>
      <c r="G610">
        <f>VLOOKUP(C610,[2]ReactionTypes_cleaned!$B$2:$D$17,3,0)</f>
        <v>65</v>
      </c>
    </row>
    <row r="611" spans="1:7" x14ac:dyDescent="0.3">
      <c r="A611">
        <v>634</v>
      </c>
      <c r="B611" t="s">
        <v>41</v>
      </c>
      <c r="C611" t="s">
        <v>3</v>
      </c>
      <c r="D611" s="1">
        <v>44085.872129629628</v>
      </c>
      <c r="E611" t="str">
        <f>VLOOKUP(A611,[1]Content_cleaned!$A$2:$C$1000,3,0)</f>
        <v>audio</v>
      </c>
      <c r="F611" t="str">
        <f>VLOOKUP(A611,[1]Content_cleaned!$A$2:$D$1000,4,0)</f>
        <v>cooking</v>
      </c>
      <c r="G611">
        <f>VLOOKUP(C611,[2]ReactionTypes_cleaned!$B$2:$D$17,3,0)</f>
        <v>0</v>
      </c>
    </row>
    <row r="612" spans="1:7" x14ac:dyDescent="0.3">
      <c r="A612">
        <v>635</v>
      </c>
      <c r="B612" t="s">
        <v>41</v>
      </c>
      <c r="C612" t="s">
        <v>3</v>
      </c>
      <c r="D612" s="1">
        <v>44038.478449074071</v>
      </c>
      <c r="E612" t="str">
        <f>VLOOKUP(A612,[1]Content_cleaned!$A$2:$C$1000,3,0)</f>
        <v>video</v>
      </c>
      <c r="F612" t="str">
        <f>VLOOKUP(A612,[1]Content_cleaned!$A$2:$D$1000,4,0)</f>
        <v>soccer</v>
      </c>
      <c r="G612">
        <f>VLOOKUP(C612,[2]ReactionTypes_cleaned!$B$2:$D$17,3,0)</f>
        <v>0</v>
      </c>
    </row>
    <row r="613" spans="1:7" x14ac:dyDescent="0.3">
      <c r="A613">
        <v>636</v>
      </c>
      <c r="B613" t="s">
        <v>41</v>
      </c>
      <c r="C613" t="s">
        <v>20</v>
      </c>
      <c r="D613" s="1">
        <v>44101.725034722222</v>
      </c>
      <c r="E613" t="str">
        <f>VLOOKUP(A613,[1]Content_cleaned!$A$2:$C$1000,3,0)</f>
        <v>GIF</v>
      </c>
      <c r="F613" t="str">
        <f>VLOOKUP(A613,[1]Content_cleaned!$A$2:$D$1000,4,0)</f>
        <v>soccer</v>
      </c>
      <c r="G613">
        <f>VLOOKUP(C613,[2]ReactionTypes_cleaned!$B$2:$D$17,3,0)</f>
        <v>72</v>
      </c>
    </row>
    <row r="614" spans="1:7" x14ac:dyDescent="0.3">
      <c r="A614">
        <v>637</v>
      </c>
      <c r="B614" t="s">
        <v>41</v>
      </c>
      <c r="C614" t="s">
        <v>17</v>
      </c>
      <c r="D614" s="1">
        <v>44139.715497685182</v>
      </c>
      <c r="E614" t="str">
        <f>VLOOKUP(A614,[1]Content_cleaned!$A$2:$C$1000,3,0)</f>
        <v>photo</v>
      </c>
      <c r="F614" t="str">
        <f>VLOOKUP(A614,[1]Content_cleaned!$A$2:$D$1000,4,0)</f>
        <v>dogs</v>
      </c>
      <c r="G614">
        <f>VLOOKUP(C614,[2]ReactionTypes_cleaned!$B$2:$D$17,3,0)</f>
        <v>70</v>
      </c>
    </row>
    <row r="615" spans="1:7" x14ac:dyDescent="0.3">
      <c r="A615">
        <v>638</v>
      </c>
      <c r="B615" t="s">
        <v>41</v>
      </c>
      <c r="C615" t="s">
        <v>12</v>
      </c>
      <c r="D615" s="1">
        <v>44183.251643518517</v>
      </c>
      <c r="E615" t="str">
        <f>VLOOKUP(A615,[1]Content_cleaned!$A$2:$C$1000,3,0)</f>
        <v>video</v>
      </c>
      <c r="F615" t="str">
        <f>VLOOKUP(A615,[1]Content_cleaned!$A$2:$D$1000,4,0)</f>
        <v>soccer</v>
      </c>
      <c r="G615">
        <f>VLOOKUP(C615,[2]ReactionTypes_cleaned!$B$2:$D$17,3,0)</f>
        <v>75</v>
      </c>
    </row>
    <row r="616" spans="1:7" x14ac:dyDescent="0.3">
      <c r="A616">
        <v>639</v>
      </c>
      <c r="B616" t="s">
        <v>41</v>
      </c>
      <c r="C616" t="s">
        <v>13</v>
      </c>
      <c r="D616" s="1">
        <v>44185.219699074078</v>
      </c>
      <c r="E616" t="str">
        <f>VLOOKUP(A616,[1]Content_cleaned!$A$2:$C$1000,3,0)</f>
        <v>photo</v>
      </c>
      <c r="F616" t="str">
        <f>VLOOKUP(A616,[1]Content_cleaned!$A$2:$D$1000,4,0)</f>
        <v>public speaking</v>
      </c>
      <c r="G616">
        <f>VLOOKUP(C616,[2]ReactionTypes_cleaned!$B$2:$D$17,3,0)</f>
        <v>45</v>
      </c>
    </row>
    <row r="617" spans="1:7" x14ac:dyDescent="0.3">
      <c r="A617">
        <v>640</v>
      </c>
      <c r="B617" t="s">
        <v>41</v>
      </c>
      <c r="C617" t="s">
        <v>20</v>
      </c>
      <c r="D617" s="1">
        <v>44289.744652777779</v>
      </c>
      <c r="E617" t="str">
        <f>VLOOKUP(A617,[1]Content_cleaned!$A$2:$C$1000,3,0)</f>
        <v>audio</v>
      </c>
      <c r="F617" t="str">
        <f>VLOOKUP(A617,[1]Content_cleaned!$A$2:$D$1000,4,0)</f>
        <v>travel</v>
      </c>
      <c r="G617">
        <f>VLOOKUP(C617,[2]ReactionTypes_cleaned!$B$2:$D$17,3,0)</f>
        <v>72</v>
      </c>
    </row>
    <row r="618" spans="1:7" x14ac:dyDescent="0.3">
      <c r="A618">
        <v>641</v>
      </c>
      <c r="B618" t="s">
        <v>41</v>
      </c>
      <c r="C618" t="s">
        <v>20</v>
      </c>
      <c r="D618" s="1">
        <v>44212.21806712963</v>
      </c>
      <c r="E618" t="str">
        <f>VLOOKUP(A618,[1]Content_cleaned!$A$2:$C$1000,3,0)</f>
        <v>audio</v>
      </c>
      <c r="F618" t="str">
        <f>VLOOKUP(A618,[1]Content_cleaned!$A$2:$D$1000,4,0)</f>
        <v>culture</v>
      </c>
      <c r="G618">
        <f>VLOOKUP(C618,[2]ReactionTypes_cleaned!$B$2:$D$17,3,0)</f>
        <v>72</v>
      </c>
    </row>
    <row r="619" spans="1:7" x14ac:dyDescent="0.3">
      <c r="A619">
        <v>642</v>
      </c>
      <c r="B619" t="s">
        <v>41</v>
      </c>
      <c r="C619" t="s">
        <v>10</v>
      </c>
      <c r="D619" s="1">
        <v>44305.060486111113</v>
      </c>
      <c r="E619" t="str">
        <f>VLOOKUP(A619,[1]Content_cleaned!$A$2:$C$1000,3,0)</f>
        <v>audio</v>
      </c>
      <c r="F619" t="str">
        <f>VLOOKUP(A619,[1]Content_cleaned!$A$2:$D$1000,4,0)</f>
        <v>soccer</v>
      </c>
      <c r="G619">
        <f>VLOOKUP(C619,[2]ReactionTypes_cleaned!$B$2:$D$17,3,0)</f>
        <v>65</v>
      </c>
    </row>
    <row r="620" spans="1:7" x14ac:dyDescent="0.3">
      <c r="A620">
        <v>644</v>
      </c>
      <c r="B620" t="s">
        <v>42</v>
      </c>
      <c r="C620" t="s">
        <v>4</v>
      </c>
      <c r="D620" s="1">
        <v>44049.564236111109</v>
      </c>
      <c r="E620" t="str">
        <f>VLOOKUP(A620,[1]Content_cleaned!$A$2:$C$1000,3,0)</f>
        <v>GIF</v>
      </c>
      <c r="F620" t="str">
        <f>VLOOKUP(A620,[1]Content_cleaned!$A$2:$D$1000,4,0)</f>
        <v>technology</v>
      </c>
      <c r="G620">
        <f>VLOOKUP(C620,[2]ReactionTypes_cleaned!$B$2:$D$17,3,0)</f>
        <v>10</v>
      </c>
    </row>
    <row r="621" spans="1:7" x14ac:dyDescent="0.3">
      <c r="A621">
        <v>645</v>
      </c>
      <c r="B621" t="s">
        <v>42</v>
      </c>
      <c r="C621" t="s">
        <v>14</v>
      </c>
      <c r="D621" s="1">
        <v>44321.369004629632</v>
      </c>
      <c r="E621" t="str">
        <f>VLOOKUP(A621,[1]Content_cleaned!$A$2:$C$1000,3,0)</f>
        <v>GIF</v>
      </c>
      <c r="F621" t="str">
        <f>VLOOKUP(A621,[1]Content_cleaned!$A$2:$D$1000,4,0)</f>
        <v>animals</v>
      </c>
      <c r="G621">
        <f>VLOOKUP(C621,[2]ReactionTypes_cleaned!$B$2:$D$17,3,0)</f>
        <v>12</v>
      </c>
    </row>
    <row r="622" spans="1:7" x14ac:dyDescent="0.3">
      <c r="A622">
        <v>646</v>
      </c>
      <c r="B622" t="s">
        <v>42</v>
      </c>
      <c r="C622" t="s">
        <v>11</v>
      </c>
      <c r="D622" s="1">
        <v>44326.86577546296</v>
      </c>
      <c r="E622" t="str">
        <f>VLOOKUP(A622,[1]Content_cleaned!$A$2:$C$1000,3,0)</f>
        <v>GIF</v>
      </c>
      <c r="F622" t="str">
        <f>VLOOKUP(A622,[1]Content_cleaned!$A$2:$D$1000,4,0)</f>
        <v>soccer</v>
      </c>
      <c r="G622">
        <f>VLOOKUP(C622,[2]ReactionTypes_cleaned!$B$2:$D$17,3,0)</f>
        <v>20</v>
      </c>
    </row>
    <row r="623" spans="1:7" x14ac:dyDescent="0.3">
      <c r="A623">
        <v>647</v>
      </c>
      <c r="B623" t="s">
        <v>42</v>
      </c>
      <c r="C623" t="s">
        <v>6</v>
      </c>
      <c r="D623" s="1">
        <v>44299.912372685183</v>
      </c>
      <c r="E623" t="str">
        <f>VLOOKUP(A623,[1]Content_cleaned!$A$2:$C$1000,3,0)</f>
        <v>GIF</v>
      </c>
      <c r="F623" t="str">
        <f>VLOOKUP(A623,[1]Content_cleaned!$A$2:$D$1000,4,0)</f>
        <v>soccer</v>
      </c>
      <c r="G623">
        <f>VLOOKUP(C623,[2]ReactionTypes_cleaned!$B$2:$D$17,3,0)</f>
        <v>30</v>
      </c>
    </row>
    <row r="624" spans="1:7" x14ac:dyDescent="0.3">
      <c r="A624">
        <v>648</v>
      </c>
      <c r="B624" t="s">
        <v>42</v>
      </c>
      <c r="C624" t="s">
        <v>9</v>
      </c>
      <c r="D624" s="1">
        <v>44193.261550925927</v>
      </c>
      <c r="E624" t="str">
        <f>VLOOKUP(A624,[1]Content_cleaned!$A$2:$C$1000,3,0)</f>
        <v>photo</v>
      </c>
      <c r="F624" t="str">
        <f>VLOOKUP(A624,[1]Content_cleaned!$A$2:$D$1000,4,0)</f>
        <v>food</v>
      </c>
      <c r="G624">
        <f>VLOOKUP(C624,[2]ReactionTypes_cleaned!$B$2:$D$17,3,0)</f>
        <v>5</v>
      </c>
    </row>
    <row r="625" spans="1:7" x14ac:dyDescent="0.3">
      <c r="A625">
        <v>649</v>
      </c>
      <c r="B625" t="s">
        <v>42</v>
      </c>
      <c r="C625" t="s">
        <v>7</v>
      </c>
      <c r="D625" s="1">
        <v>44230.491759259261</v>
      </c>
      <c r="E625" t="str">
        <f>VLOOKUP(A625,[1]Content_cleaned!$A$2:$C$1000,3,0)</f>
        <v>GIF</v>
      </c>
      <c r="F625" t="str">
        <f>VLOOKUP(A625,[1]Content_cleaned!$A$2:$D$1000,4,0)</f>
        <v>science</v>
      </c>
      <c r="G625">
        <f>VLOOKUP(C625,[2]ReactionTypes_cleaned!$B$2:$D$17,3,0)</f>
        <v>35</v>
      </c>
    </row>
    <row r="626" spans="1:7" x14ac:dyDescent="0.3">
      <c r="A626">
        <v>650</v>
      </c>
      <c r="B626" t="s">
        <v>42</v>
      </c>
      <c r="C626" t="s">
        <v>8</v>
      </c>
      <c r="D626" s="1">
        <v>44157.796759259261</v>
      </c>
      <c r="E626" t="str">
        <f>VLOOKUP(A626,[1]Content_cleaned!$A$2:$C$1000,3,0)</f>
        <v>video</v>
      </c>
      <c r="F626" t="str">
        <f>VLOOKUP(A626,[1]Content_cleaned!$A$2:$D$1000,4,0)</f>
        <v>dogs</v>
      </c>
      <c r="G626">
        <f>VLOOKUP(C626,[2]ReactionTypes_cleaned!$B$2:$D$17,3,0)</f>
        <v>70</v>
      </c>
    </row>
    <row r="627" spans="1:7" x14ac:dyDescent="0.3">
      <c r="A627">
        <v>651</v>
      </c>
      <c r="B627" t="s">
        <v>42</v>
      </c>
      <c r="C627" t="s">
        <v>4</v>
      </c>
      <c r="D627" s="1">
        <v>44168.497210648151</v>
      </c>
      <c r="E627" t="str">
        <f>VLOOKUP(A627,[1]Content_cleaned!$A$2:$C$1000,3,0)</f>
        <v>GIF</v>
      </c>
      <c r="F627" t="str">
        <f>VLOOKUP(A627,[1]Content_cleaned!$A$2:$D$1000,4,0)</f>
        <v>animals</v>
      </c>
      <c r="G627">
        <f>VLOOKUP(C627,[2]ReactionTypes_cleaned!$B$2:$D$17,3,0)</f>
        <v>10</v>
      </c>
    </row>
    <row r="628" spans="1:7" x14ac:dyDescent="0.3">
      <c r="A628">
        <v>652</v>
      </c>
      <c r="B628" t="s">
        <v>42</v>
      </c>
      <c r="C628" t="s">
        <v>14</v>
      </c>
      <c r="D628" s="1">
        <v>44084.019155092596</v>
      </c>
      <c r="E628" t="str">
        <f>VLOOKUP(A628,[1]Content_cleaned!$A$2:$C$1000,3,0)</f>
        <v>video</v>
      </c>
      <c r="F628" t="str">
        <f>VLOOKUP(A628,[1]Content_cleaned!$A$2:$D$1000,4,0)</f>
        <v>education</v>
      </c>
      <c r="G628">
        <f>VLOOKUP(C628,[2]ReactionTypes_cleaned!$B$2:$D$17,3,0)</f>
        <v>12</v>
      </c>
    </row>
    <row r="629" spans="1:7" x14ac:dyDescent="0.3">
      <c r="A629">
        <v>653</v>
      </c>
      <c r="B629" t="s">
        <v>42</v>
      </c>
      <c r="C629" t="s">
        <v>6</v>
      </c>
      <c r="D629" s="1">
        <v>44310.478703703702</v>
      </c>
      <c r="E629" t="str">
        <f>VLOOKUP(A629,[1]Content_cleaned!$A$2:$C$1000,3,0)</f>
        <v>photo</v>
      </c>
      <c r="F629" t="str">
        <f>VLOOKUP(A629,[1]Content_cleaned!$A$2:$D$1000,4,0)</f>
        <v>studying</v>
      </c>
      <c r="G629">
        <f>VLOOKUP(C629,[2]ReactionTypes_cleaned!$B$2:$D$17,3,0)</f>
        <v>30</v>
      </c>
    </row>
    <row r="630" spans="1:7" x14ac:dyDescent="0.3">
      <c r="A630">
        <v>654</v>
      </c>
      <c r="B630" t="s">
        <v>42</v>
      </c>
      <c r="C630" t="s">
        <v>20</v>
      </c>
      <c r="D630" s="1">
        <v>44116.720914351848</v>
      </c>
      <c r="E630" t="str">
        <f>VLOOKUP(A630,[1]Content_cleaned!$A$2:$C$1000,3,0)</f>
        <v>audio</v>
      </c>
      <c r="F630" t="str">
        <f>VLOOKUP(A630,[1]Content_cleaned!$A$2:$D$1000,4,0)</f>
        <v>public speaking</v>
      </c>
      <c r="G630">
        <f>VLOOKUP(C630,[2]ReactionTypes_cleaned!$B$2:$D$17,3,0)</f>
        <v>72</v>
      </c>
    </row>
    <row r="631" spans="1:7" x14ac:dyDescent="0.3">
      <c r="A631">
        <v>655</v>
      </c>
      <c r="B631" t="s">
        <v>42</v>
      </c>
      <c r="C631" t="s">
        <v>10</v>
      </c>
      <c r="D631" s="1">
        <v>44251.996064814812</v>
      </c>
      <c r="E631" t="str">
        <f>VLOOKUP(A631,[1]Content_cleaned!$A$2:$C$1000,3,0)</f>
        <v>GIF</v>
      </c>
      <c r="F631" t="str">
        <f>VLOOKUP(A631,[1]Content_cleaned!$A$2:$D$1000,4,0)</f>
        <v>culture</v>
      </c>
      <c r="G631">
        <f>VLOOKUP(C631,[2]ReactionTypes_cleaned!$B$2:$D$17,3,0)</f>
        <v>65</v>
      </c>
    </row>
    <row r="632" spans="1:7" x14ac:dyDescent="0.3">
      <c r="A632">
        <v>656</v>
      </c>
      <c r="B632" t="s">
        <v>42</v>
      </c>
      <c r="C632" t="s">
        <v>10</v>
      </c>
      <c r="D632" s="1">
        <v>44136.03087962963</v>
      </c>
      <c r="E632" t="str">
        <f>VLOOKUP(A632,[1]Content_cleaned!$A$2:$C$1000,3,0)</f>
        <v>audio</v>
      </c>
      <c r="F632" t="str">
        <f>VLOOKUP(A632,[1]Content_cleaned!$A$2:$D$1000,4,0)</f>
        <v>animals</v>
      </c>
      <c r="G632">
        <f>VLOOKUP(C632,[2]ReactionTypes_cleaned!$B$2:$D$17,3,0)</f>
        <v>65</v>
      </c>
    </row>
    <row r="633" spans="1:7" x14ac:dyDescent="0.3">
      <c r="A633">
        <v>657</v>
      </c>
      <c r="B633" t="s">
        <v>42</v>
      </c>
      <c r="C633" t="s">
        <v>20</v>
      </c>
      <c r="D633" s="1">
        <v>44157.719513888886</v>
      </c>
      <c r="E633" t="str">
        <f>VLOOKUP(A633,[1]Content_cleaned!$A$2:$C$1000,3,0)</f>
        <v>video</v>
      </c>
      <c r="F633" t="str">
        <f>VLOOKUP(A633,[1]Content_cleaned!$A$2:$D$1000,4,0)</f>
        <v>animals</v>
      </c>
      <c r="G633">
        <f>VLOOKUP(C633,[2]ReactionTypes_cleaned!$B$2:$D$17,3,0)</f>
        <v>72</v>
      </c>
    </row>
    <row r="634" spans="1:7" x14ac:dyDescent="0.3">
      <c r="A634">
        <v>658</v>
      </c>
      <c r="B634" t="s">
        <v>42</v>
      </c>
      <c r="C634" t="s">
        <v>5</v>
      </c>
      <c r="D634" s="1">
        <v>44057.801516203705</v>
      </c>
      <c r="E634" t="str">
        <f>VLOOKUP(A634,[1]Content_cleaned!$A$2:$C$1000,3,0)</f>
        <v>audio</v>
      </c>
      <c r="F634" t="str">
        <f>VLOOKUP(A634,[1]Content_cleaned!$A$2:$D$1000,4,0)</f>
        <v>fitness</v>
      </c>
      <c r="G634">
        <f>VLOOKUP(C634,[2]ReactionTypes_cleaned!$B$2:$D$17,3,0)</f>
        <v>15</v>
      </c>
    </row>
    <row r="635" spans="1:7" x14ac:dyDescent="0.3">
      <c r="A635">
        <v>659</v>
      </c>
      <c r="B635" t="s">
        <v>42</v>
      </c>
      <c r="C635" t="s">
        <v>13</v>
      </c>
      <c r="D635" s="1">
        <v>44348.579270833332</v>
      </c>
      <c r="E635" t="str">
        <f>VLOOKUP(A635,[1]Content_cleaned!$A$2:$C$1000,3,0)</f>
        <v>photo</v>
      </c>
      <c r="F635" t="str">
        <f>VLOOKUP(A635,[1]Content_cleaned!$A$2:$D$1000,4,0)</f>
        <v>tennis</v>
      </c>
      <c r="G635">
        <f>VLOOKUP(C635,[2]ReactionTypes_cleaned!$B$2:$D$17,3,0)</f>
        <v>45</v>
      </c>
    </row>
    <row r="636" spans="1:7" x14ac:dyDescent="0.3">
      <c r="A636">
        <v>660</v>
      </c>
      <c r="B636" t="s">
        <v>42</v>
      </c>
      <c r="C636" t="s">
        <v>14</v>
      </c>
      <c r="D636" s="1">
        <v>44004.848460648151</v>
      </c>
      <c r="E636" t="str">
        <f>VLOOKUP(A636,[1]Content_cleaned!$A$2:$C$1000,3,0)</f>
        <v>GIF</v>
      </c>
      <c r="F636" t="str">
        <f>VLOOKUP(A636,[1]Content_cleaned!$A$2:$D$1000,4,0)</f>
        <v>technology</v>
      </c>
      <c r="G636">
        <f>VLOOKUP(C636,[2]ReactionTypes_cleaned!$B$2:$D$17,3,0)</f>
        <v>12</v>
      </c>
    </row>
    <row r="637" spans="1:7" x14ac:dyDescent="0.3">
      <c r="A637">
        <v>661</v>
      </c>
      <c r="B637" t="s">
        <v>42</v>
      </c>
      <c r="C637" t="s">
        <v>8</v>
      </c>
      <c r="D637" s="1">
        <v>44196.226307870369</v>
      </c>
      <c r="E637" t="str">
        <f>VLOOKUP(A637,[1]Content_cleaned!$A$2:$C$1000,3,0)</f>
        <v>GIF</v>
      </c>
      <c r="F637" t="str">
        <f>VLOOKUP(A637,[1]Content_cleaned!$A$2:$D$1000,4,0)</f>
        <v>fitness</v>
      </c>
      <c r="G637">
        <f>VLOOKUP(C637,[2]ReactionTypes_cleaned!$B$2:$D$17,3,0)</f>
        <v>70</v>
      </c>
    </row>
    <row r="638" spans="1:7" x14ac:dyDescent="0.3">
      <c r="A638">
        <v>662</v>
      </c>
      <c r="B638" t="s">
        <v>42</v>
      </c>
      <c r="C638" t="s">
        <v>14</v>
      </c>
      <c r="D638" s="1">
        <v>44251.390127314815</v>
      </c>
      <c r="E638" t="str">
        <f>VLOOKUP(A638,[1]Content_cleaned!$A$2:$C$1000,3,0)</f>
        <v>GIF</v>
      </c>
      <c r="F638" t="str">
        <f>VLOOKUP(A638,[1]Content_cleaned!$A$2:$D$1000,4,0)</f>
        <v>cooking</v>
      </c>
      <c r="G638">
        <f>VLOOKUP(C638,[2]ReactionTypes_cleaned!$B$2:$D$17,3,0)</f>
        <v>12</v>
      </c>
    </row>
    <row r="639" spans="1:7" x14ac:dyDescent="0.3">
      <c r="A639">
        <v>663</v>
      </c>
      <c r="B639" t="s">
        <v>42</v>
      </c>
      <c r="C639" t="s">
        <v>20</v>
      </c>
      <c r="D639" s="1">
        <v>44032.346770833334</v>
      </c>
      <c r="E639" t="str">
        <f>VLOOKUP(A639,[1]Content_cleaned!$A$2:$C$1000,3,0)</f>
        <v>video</v>
      </c>
      <c r="F639" t="str">
        <f>VLOOKUP(A639,[1]Content_cleaned!$A$2:$D$1000,4,0)</f>
        <v>science</v>
      </c>
      <c r="G639">
        <f>VLOOKUP(C639,[2]ReactionTypes_cleaned!$B$2:$D$17,3,0)</f>
        <v>72</v>
      </c>
    </row>
    <row r="640" spans="1:7" x14ac:dyDescent="0.3">
      <c r="A640">
        <v>664</v>
      </c>
      <c r="B640" t="s">
        <v>42</v>
      </c>
      <c r="C640" t="s">
        <v>9</v>
      </c>
      <c r="D640" s="1">
        <v>44180.109814814816</v>
      </c>
      <c r="E640" t="str">
        <f>VLOOKUP(A640,[1]Content_cleaned!$A$2:$C$1000,3,0)</f>
        <v>photo</v>
      </c>
      <c r="F640" t="str">
        <f>VLOOKUP(A640,[1]Content_cleaned!$A$2:$D$1000,4,0)</f>
        <v>cooking</v>
      </c>
      <c r="G640">
        <f>VLOOKUP(C640,[2]ReactionTypes_cleaned!$B$2:$D$17,3,0)</f>
        <v>5</v>
      </c>
    </row>
    <row r="641" spans="1:7" x14ac:dyDescent="0.3">
      <c r="A641">
        <v>665</v>
      </c>
      <c r="B641" t="s">
        <v>42</v>
      </c>
      <c r="C641" t="s">
        <v>6</v>
      </c>
      <c r="D641" s="1">
        <v>44214.956354166665</v>
      </c>
      <c r="E641" t="str">
        <f>VLOOKUP(A641,[1]Content_cleaned!$A$2:$C$1000,3,0)</f>
        <v>audio</v>
      </c>
      <c r="F641" t="str">
        <f>VLOOKUP(A641,[1]Content_cleaned!$A$2:$D$1000,4,0)</f>
        <v>Fitness</v>
      </c>
      <c r="G641">
        <f>VLOOKUP(C641,[2]ReactionTypes_cleaned!$B$2:$D$17,3,0)</f>
        <v>30</v>
      </c>
    </row>
    <row r="642" spans="1:7" x14ac:dyDescent="0.3">
      <c r="A642">
        <v>666</v>
      </c>
      <c r="B642" t="s">
        <v>42</v>
      </c>
      <c r="C642" t="s">
        <v>10</v>
      </c>
      <c r="D642" s="1">
        <v>44041.270810185182</v>
      </c>
      <c r="E642" t="str">
        <f>VLOOKUP(A642,[1]Content_cleaned!$A$2:$C$1000,3,0)</f>
        <v>video</v>
      </c>
      <c r="F642" t="str">
        <f>VLOOKUP(A642,[1]Content_cleaned!$A$2:$D$1000,4,0)</f>
        <v>fitness</v>
      </c>
      <c r="G642">
        <f>VLOOKUP(C642,[2]ReactionTypes_cleaned!$B$2:$D$17,3,0)</f>
        <v>65</v>
      </c>
    </row>
    <row r="643" spans="1:7" x14ac:dyDescent="0.3">
      <c r="A643">
        <v>667</v>
      </c>
      <c r="B643" t="s">
        <v>42</v>
      </c>
      <c r="C643" t="s">
        <v>16</v>
      </c>
      <c r="D643" s="1">
        <v>44221.251388888886</v>
      </c>
      <c r="E643" t="str">
        <f>VLOOKUP(A643,[1]Content_cleaned!$A$2:$C$1000,3,0)</f>
        <v>GIF</v>
      </c>
      <c r="F643" t="str">
        <f>VLOOKUP(A643,[1]Content_cleaned!$A$2:$D$1000,4,0)</f>
        <v>public speaking</v>
      </c>
      <c r="G643">
        <f>VLOOKUP(C643,[2]ReactionTypes_cleaned!$B$2:$D$17,3,0)</f>
        <v>60</v>
      </c>
    </row>
    <row r="644" spans="1:7" x14ac:dyDescent="0.3">
      <c r="A644">
        <v>668</v>
      </c>
      <c r="B644" t="s">
        <v>42</v>
      </c>
      <c r="C644" t="s">
        <v>16</v>
      </c>
      <c r="D644" s="1">
        <v>44187.512256944443</v>
      </c>
      <c r="E644" t="str">
        <f>VLOOKUP(A644,[1]Content_cleaned!$A$2:$C$1000,3,0)</f>
        <v>video</v>
      </c>
      <c r="F644" t="str">
        <f>VLOOKUP(A644,[1]Content_cleaned!$A$2:$D$1000,4,0)</f>
        <v>fitness</v>
      </c>
      <c r="G644">
        <f>VLOOKUP(C644,[2]ReactionTypes_cleaned!$B$2:$D$17,3,0)</f>
        <v>60</v>
      </c>
    </row>
    <row r="645" spans="1:7" x14ac:dyDescent="0.3">
      <c r="A645">
        <v>669</v>
      </c>
      <c r="B645" t="s">
        <v>42</v>
      </c>
      <c r="C645" t="s">
        <v>5</v>
      </c>
      <c r="D645" s="1">
        <v>44196.382314814815</v>
      </c>
      <c r="E645" t="str">
        <f>VLOOKUP(A645,[1]Content_cleaned!$A$2:$C$1000,3,0)</f>
        <v>photo</v>
      </c>
      <c r="F645" t="str">
        <f>VLOOKUP(A645,[1]Content_cleaned!$A$2:$D$1000,4,0)</f>
        <v>science</v>
      </c>
      <c r="G645">
        <f>VLOOKUP(C645,[2]ReactionTypes_cleaned!$B$2:$D$17,3,0)</f>
        <v>15</v>
      </c>
    </row>
    <row r="646" spans="1:7" x14ac:dyDescent="0.3">
      <c r="A646">
        <v>670</v>
      </c>
      <c r="B646" t="s">
        <v>42</v>
      </c>
      <c r="C646" t="s">
        <v>20</v>
      </c>
      <c r="D646" s="1">
        <v>44165.26394675926</v>
      </c>
      <c r="E646" t="str">
        <f>VLOOKUP(A646,[1]Content_cleaned!$A$2:$C$1000,3,0)</f>
        <v>photo</v>
      </c>
      <c r="F646" t="str">
        <f>VLOOKUP(A646,[1]Content_cleaned!$A$2:$D$1000,4,0)</f>
        <v>animals</v>
      </c>
      <c r="G646">
        <f>VLOOKUP(C646,[2]ReactionTypes_cleaned!$B$2:$D$17,3,0)</f>
        <v>72</v>
      </c>
    </row>
    <row r="647" spans="1:7" x14ac:dyDescent="0.3">
      <c r="A647">
        <v>671</v>
      </c>
      <c r="B647" t="s">
        <v>42</v>
      </c>
      <c r="C647" t="s">
        <v>6</v>
      </c>
      <c r="D647" s="1">
        <v>44270.859548611108</v>
      </c>
      <c r="E647" t="str">
        <f>VLOOKUP(A647,[1]Content_cleaned!$A$2:$C$1000,3,0)</f>
        <v>GIF</v>
      </c>
      <c r="F647" t="str">
        <f>VLOOKUP(A647,[1]Content_cleaned!$A$2:$D$1000,4,0)</f>
        <v>travel</v>
      </c>
      <c r="G647">
        <f>VLOOKUP(C647,[2]ReactionTypes_cleaned!$B$2:$D$17,3,0)</f>
        <v>30</v>
      </c>
    </row>
    <row r="648" spans="1:7" x14ac:dyDescent="0.3">
      <c r="A648">
        <v>672</v>
      </c>
      <c r="B648" t="s">
        <v>42</v>
      </c>
      <c r="C648" t="s">
        <v>7</v>
      </c>
      <c r="D648" s="1">
        <v>44307.451655092591</v>
      </c>
      <c r="E648" t="str">
        <f>VLOOKUP(A648,[1]Content_cleaned!$A$2:$C$1000,3,0)</f>
        <v>video</v>
      </c>
      <c r="F648" t="str">
        <f>VLOOKUP(A648,[1]Content_cleaned!$A$2:$D$1000,4,0)</f>
        <v>soccer</v>
      </c>
      <c r="G648">
        <f>VLOOKUP(C648,[2]ReactionTypes_cleaned!$B$2:$D$17,3,0)</f>
        <v>35</v>
      </c>
    </row>
    <row r="649" spans="1:7" x14ac:dyDescent="0.3">
      <c r="A649">
        <v>673</v>
      </c>
      <c r="B649" t="s">
        <v>42</v>
      </c>
      <c r="C649" t="s">
        <v>6</v>
      </c>
      <c r="D649" s="1">
        <v>44063.607974537037</v>
      </c>
      <c r="E649" t="str">
        <f>VLOOKUP(A649,[1]Content_cleaned!$A$2:$C$1000,3,0)</f>
        <v>audio</v>
      </c>
      <c r="F649" t="str">
        <f>VLOOKUP(A649,[1]Content_cleaned!$A$2:$D$1000,4,0)</f>
        <v>technology</v>
      </c>
      <c r="G649">
        <f>VLOOKUP(C649,[2]ReactionTypes_cleaned!$B$2:$D$17,3,0)</f>
        <v>30</v>
      </c>
    </row>
    <row r="650" spans="1:7" x14ac:dyDescent="0.3">
      <c r="A650">
        <v>674</v>
      </c>
      <c r="B650" t="s">
        <v>42</v>
      </c>
      <c r="C650" t="s">
        <v>10</v>
      </c>
      <c r="D650" s="1">
        <v>44162.427662037036</v>
      </c>
      <c r="E650" t="str">
        <f>VLOOKUP(A650,[1]Content_cleaned!$A$2:$C$1000,3,0)</f>
        <v>video</v>
      </c>
      <c r="F650" t="str">
        <f>VLOOKUP(A650,[1]Content_cleaned!$A$2:$D$1000,4,0)</f>
        <v>tennis</v>
      </c>
      <c r="G650">
        <f>VLOOKUP(C650,[2]ReactionTypes_cleaned!$B$2:$D$17,3,0)</f>
        <v>65</v>
      </c>
    </row>
    <row r="651" spans="1:7" x14ac:dyDescent="0.3">
      <c r="A651">
        <v>675</v>
      </c>
      <c r="B651" t="s">
        <v>42</v>
      </c>
      <c r="C651" t="s">
        <v>4</v>
      </c>
      <c r="D651" s="1">
        <v>44254.31554398148</v>
      </c>
      <c r="E651" t="str">
        <f>VLOOKUP(A651,[1]Content_cleaned!$A$2:$C$1000,3,0)</f>
        <v>video</v>
      </c>
      <c r="F651" t="str">
        <f>VLOOKUP(A651,[1]Content_cleaned!$A$2:$D$1000,4,0)</f>
        <v>culture</v>
      </c>
      <c r="G651">
        <f>VLOOKUP(C651,[2]ReactionTypes_cleaned!$B$2:$D$17,3,0)</f>
        <v>10</v>
      </c>
    </row>
    <row r="652" spans="1:7" x14ac:dyDescent="0.3">
      <c r="A652">
        <v>676</v>
      </c>
      <c r="B652" t="s">
        <v>42</v>
      </c>
      <c r="C652" t="s">
        <v>14</v>
      </c>
      <c r="D652" s="1">
        <v>44332.65625</v>
      </c>
      <c r="E652" t="str">
        <f>VLOOKUP(A652,[1]Content_cleaned!$A$2:$C$1000,3,0)</f>
        <v>audio</v>
      </c>
      <c r="F652" t="str">
        <f>VLOOKUP(A652,[1]Content_cleaned!$A$2:$D$1000,4,0)</f>
        <v>fitness</v>
      </c>
      <c r="G652">
        <f>VLOOKUP(C652,[2]ReactionTypes_cleaned!$B$2:$D$17,3,0)</f>
        <v>12</v>
      </c>
    </row>
    <row r="653" spans="1:7" x14ac:dyDescent="0.3">
      <c r="A653">
        <v>677</v>
      </c>
      <c r="B653" t="s">
        <v>42</v>
      </c>
      <c r="C653" t="s">
        <v>7</v>
      </c>
      <c r="D653" s="1">
        <v>44090.413240740738</v>
      </c>
      <c r="E653" t="str">
        <f>VLOOKUP(A653,[1]Content_cleaned!$A$2:$C$1000,3,0)</f>
        <v>audio</v>
      </c>
      <c r="F653" t="str">
        <f>VLOOKUP(A653,[1]Content_cleaned!$A$2:$D$1000,4,0)</f>
        <v>dogs</v>
      </c>
      <c r="G653">
        <f>VLOOKUP(C653,[2]ReactionTypes_cleaned!$B$2:$D$17,3,0)</f>
        <v>35</v>
      </c>
    </row>
    <row r="654" spans="1:7" x14ac:dyDescent="0.3">
      <c r="A654">
        <v>679</v>
      </c>
      <c r="B654" t="s">
        <v>43</v>
      </c>
      <c r="C654" t="s">
        <v>8</v>
      </c>
      <c r="D654" s="1">
        <v>44216.372199074074</v>
      </c>
      <c r="E654" t="str">
        <f>VLOOKUP(A654,[1]Content_cleaned!$A$2:$C$1000,3,0)</f>
        <v>video</v>
      </c>
      <c r="F654" t="str">
        <f>VLOOKUP(A654,[1]Content_cleaned!$A$2:$D$1000,4,0)</f>
        <v>travel</v>
      </c>
      <c r="G654">
        <f>VLOOKUP(C654,[2]ReactionTypes_cleaned!$B$2:$D$17,3,0)</f>
        <v>70</v>
      </c>
    </row>
    <row r="655" spans="1:7" x14ac:dyDescent="0.3">
      <c r="A655">
        <v>680</v>
      </c>
      <c r="B655" t="s">
        <v>43</v>
      </c>
      <c r="C655" t="s">
        <v>17</v>
      </c>
      <c r="D655" s="1">
        <v>44309.750462962962</v>
      </c>
      <c r="E655" t="str">
        <f>VLOOKUP(A655,[1]Content_cleaned!$A$2:$C$1000,3,0)</f>
        <v>GIF</v>
      </c>
      <c r="F655" t="str">
        <f>VLOOKUP(A655,[1]Content_cleaned!$A$2:$D$1000,4,0)</f>
        <v>technology</v>
      </c>
      <c r="G655">
        <f>VLOOKUP(C655,[2]ReactionTypes_cleaned!$B$2:$D$17,3,0)</f>
        <v>70</v>
      </c>
    </row>
    <row r="656" spans="1:7" x14ac:dyDescent="0.3">
      <c r="A656">
        <v>681</v>
      </c>
      <c r="B656" t="s">
        <v>43</v>
      </c>
      <c r="C656" t="s">
        <v>16</v>
      </c>
      <c r="D656" s="1">
        <v>44186.900648148148</v>
      </c>
      <c r="E656" t="str">
        <f>VLOOKUP(A656,[1]Content_cleaned!$A$2:$C$1000,3,0)</f>
        <v>video</v>
      </c>
      <c r="F656" t="str">
        <f>VLOOKUP(A656,[1]Content_cleaned!$A$2:$D$1000,4,0)</f>
        <v>cooking</v>
      </c>
      <c r="G656">
        <f>VLOOKUP(C656,[2]ReactionTypes_cleaned!$B$2:$D$17,3,0)</f>
        <v>60</v>
      </c>
    </row>
    <row r="657" spans="1:7" x14ac:dyDescent="0.3">
      <c r="A657">
        <v>682</v>
      </c>
      <c r="B657" t="s">
        <v>43</v>
      </c>
      <c r="C657" t="s">
        <v>15</v>
      </c>
      <c r="D657" s="1">
        <v>44323.7503125</v>
      </c>
      <c r="E657" t="str">
        <f>VLOOKUP(A657,[1]Content_cleaned!$A$2:$C$1000,3,0)</f>
        <v>photo</v>
      </c>
      <c r="F657" t="str">
        <f>VLOOKUP(A657,[1]Content_cleaned!$A$2:$D$1000,4,0)</f>
        <v>animals</v>
      </c>
      <c r="G657">
        <f>VLOOKUP(C657,[2]ReactionTypes_cleaned!$B$2:$D$17,3,0)</f>
        <v>50</v>
      </c>
    </row>
    <row r="658" spans="1:7" x14ac:dyDescent="0.3">
      <c r="A658">
        <v>683</v>
      </c>
      <c r="B658" t="s">
        <v>43</v>
      </c>
      <c r="C658" t="s">
        <v>5</v>
      </c>
      <c r="D658" s="1">
        <v>44339.167013888888</v>
      </c>
      <c r="E658" t="str">
        <f>VLOOKUP(A658,[1]Content_cleaned!$A$2:$C$1000,3,0)</f>
        <v>photo</v>
      </c>
      <c r="F658" t="str">
        <f>VLOOKUP(A658,[1]Content_cleaned!$A$2:$D$1000,4,0)</f>
        <v>cooking</v>
      </c>
      <c r="G658">
        <f>VLOOKUP(C658,[2]ReactionTypes_cleaned!$B$2:$D$17,3,0)</f>
        <v>15</v>
      </c>
    </row>
    <row r="659" spans="1:7" x14ac:dyDescent="0.3">
      <c r="A659">
        <v>684</v>
      </c>
      <c r="B659" t="s">
        <v>43</v>
      </c>
      <c r="C659" t="s">
        <v>12</v>
      </c>
      <c r="D659" s="1">
        <v>44347.931828703702</v>
      </c>
      <c r="E659" t="str">
        <f>VLOOKUP(A659,[1]Content_cleaned!$A$2:$C$1000,3,0)</f>
        <v>photo</v>
      </c>
      <c r="F659" t="str">
        <f>VLOOKUP(A659,[1]Content_cleaned!$A$2:$D$1000,4,0)</f>
        <v>food</v>
      </c>
      <c r="G659">
        <f>VLOOKUP(C659,[2]ReactionTypes_cleaned!$B$2:$D$17,3,0)</f>
        <v>75</v>
      </c>
    </row>
    <row r="660" spans="1:7" x14ac:dyDescent="0.3">
      <c r="A660">
        <v>685</v>
      </c>
      <c r="B660" t="s">
        <v>43</v>
      </c>
      <c r="C660" t="s">
        <v>9</v>
      </c>
      <c r="D660" s="1">
        <v>44321.206250000003</v>
      </c>
      <c r="E660" t="str">
        <f>VLOOKUP(A660,[1]Content_cleaned!$A$2:$C$1000,3,0)</f>
        <v>photo</v>
      </c>
      <c r="F660" t="str">
        <f>VLOOKUP(A660,[1]Content_cleaned!$A$2:$D$1000,4,0)</f>
        <v>food</v>
      </c>
      <c r="G660">
        <f>VLOOKUP(C660,[2]ReactionTypes_cleaned!$B$2:$D$17,3,0)</f>
        <v>5</v>
      </c>
    </row>
    <row r="661" spans="1:7" x14ac:dyDescent="0.3">
      <c r="A661">
        <v>686</v>
      </c>
      <c r="B661" t="s">
        <v>43</v>
      </c>
      <c r="C661" t="s">
        <v>3</v>
      </c>
      <c r="D661" s="1">
        <v>44327.12835648148</v>
      </c>
      <c r="E661" t="str">
        <f>VLOOKUP(A661,[1]Content_cleaned!$A$2:$C$1000,3,0)</f>
        <v>GIF</v>
      </c>
      <c r="F661" t="str">
        <f>VLOOKUP(A661,[1]Content_cleaned!$A$2:$D$1000,4,0)</f>
        <v>fitness</v>
      </c>
      <c r="G661">
        <f>VLOOKUP(C661,[2]ReactionTypes_cleaned!$B$2:$D$17,3,0)</f>
        <v>0</v>
      </c>
    </row>
    <row r="662" spans="1:7" x14ac:dyDescent="0.3">
      <c r="A662">
        <v>687</v>
      </c>
      <c r="B662" t="s">
        <v>43</v>
      </c>
      <c r="C662" t="s">
        <v>16</v>
      </c>
      <c r="D662" s="1">
        <v>44267.513449074075</v>
      </c>
      <c r="E662" t="str">
        <f>VLOOKUP(A662,[1]Content_cleaned!$A$2:$C$1000,3,0)</f>
        <v>GIF</v>
      </c>
      <c r="F662" t="str">
        <f>VLOOKUP(A662,[1]Content_cleaned!$A$2:$D$1000,4,0)</f>
        <v>studying</v>
      </c>
      <c r="G662">
        <f>VLOOKUP(C662,[2]ReactionTypes_cleaned!$B$2:$D$17,3,0)</f>
        <v>60</v>
      </c>
    </row>
    <row r="663" spans="1:7" x14ac:dyDescent="0.3">
      <c r="A663">
        <v>688</v>
      </c>
      <c r="B663" t="s">
        <v>43</v>
      </c>
      <c r="C663" t="s">
        <v>9</v>
      </c>
      <c r="D663" s="1">
        <v>44058.924375000002</v>
      </c>
      <c r="E663" t="str">
        <f>VLOOKUP(A663,[1]Content_cleaned!$A$2:$C$1000,3,0)</f>
        <v>photo</v>
      </c>
      <c r="F663" t="str">
        <f>VLOOKUP(A663,[1]Content_cleaned!$A$2:$D$1000,4,0)</f>
        <v>tennis</v>
      </c>
      <c r="G663">
        <f>VLOOKUP(C663,[2]ReactionTypes_cleaned!$B$2:$D$17,3,0)</f>
        <v>5</v>
      </c>
    </row>
    <row r="664" spans="1:7" x14ac:dyDescent="0.3">
      <c r="A664">
        <v>689</v>
      </c>
      <c r="B664" t="s">
        <v>43</v>
      </c>
      <c r="C664" t="s">
        <v>20</v>
      </c>
      <c r="D664" s="1">
        <v>44300.65697916667</v>
      </c>
      <c r="E664" t="str">
        <f>VLOOKUP(A664,[1]Content_cleaned!$A$2:$C$1000,3,0)</f>
        <v>video</v>
      </c>
      <c r="F664" t="str">
        <f>VLOOKUP(A664,[1]Content_cleaned!$A$2:$D$1000,4,0)</f>
        <v>fitness</v>
      </c>
      <c r="G664">
        <f>VLOOKUP(C664,[2]ReactionTypes_cleaned!$B$2:$D$17,3,0)</f>
        <v>72</v>
      </c>
    </row>
    <row r="665" spans="1:7" x14ac:dyDescent="0.3">
      <c r="A665">
        <v>690</v>
      </c>
      <c r="B665" t="s">
        <v>43</v>
      </c>
      <c r="C665" t="s">
        <v>11</v>
      </c>
      <c r="D665" s="1">
        <v>44274.174085648148</v>
      </c>
      <c r="E665" t="str">
        <f>VLOOKUP(A665,[1]Content_cleaned!$A$2:$C$1000,3,0)</f>
        <v>photo</v>
      </c>
      <c r="F665" t="str">
        <f>VLOOKUP(A665,[1]Content_cleaned!$A$2:$D$1000,4,0)</f>
        <v>studying</v>
      </c>
      <c r="G665">
        <f>VLOOKUP(C665,[2]ReactionTypes_cleaned!$B$2:$D$17,3,0)</f>
        <v>20</v>
      </c>
    </row>
    <row r="666" spans="1:7" x14ac:dyDescent="0.3">
      <c r="A666">
        <v>691</v>
      </c>
      <c r="B666" t="s">
        <v>43</v>
      </c>
      <c r="C666" t="s">
        <v>6</v>
      </c>
      <c r="D666" s="1">
        <v>44060.471203703702</v>
      </c>
      <c r="E666" t="str">
        <f>VLOOKUP(A666,[1]Content_cleaned!$A$2:$C$1000,3,0)</f>
        <v>audio</v>
      </c>
      <c r="F666" t="str">
        <f>VLOOKUP(A666,[1]Content_cleaned!$A$2:$D$1000,4,0)</f>
        <v>education</v>
      </c>
      <c r="G666">
        <f>VLOOKUP(C666,[2]ReactionTypes_cleaned!$B$2:$D$17,3,0)</f>
        <v>30</v>
      </c>
    </row>
    <row r="667" spans="1:7" x14ac:dyDescent="0.3">
      <c r="A667">
        <v>692</v>
      </c>
      <c r="B667" t="s">
        <v>43</v>
      </c>
      <c r="C667" t="s">
        <v>14</v>
      </c>
      <c r="D667" s="1">
        <v>44175.359849537039</v>
      </c>
      <c r="E667" t="str">
        <f>VLOOKUP(A667,[1]Content_cleaned!$A$2:$C$1000,3,0)</f>
        <v>photo</v>
      </c>
      <c r="F667" t="str">
        <f>VLOOKUP(A667,[1]Content_cleaned!$A$2:$D$1000,4,0)</f>
        <v>cooking</v>
      </c>
      <c r="G667">
        <f>VLOOKUP(C667,[2]ReactionTypes_cleaned!$B$2:$D$17,3,0)</f>
        <v>12</v>
      </c>
    </row>
    <row r="668" spans="1:7" x14ac:dyDescent="0.3">
      <c r="A668">
        <v>694</v>
      </c>
      <c r="B668" t="s">
        <v>44</v>
      </c>
      <c r="C668" t="s">
        <v>6</v>
      </c>
      <c r="D668" s="1">
        <v>44289.391979166663</v>
      </c>
      <c r="E668" t="str">
        <f>VLOOKUP(A668,[1]Content_cleaned!$A$2:$C$1000,3,0)</f>
        <v>photo</v>
      </c>
      <c r="F668" t="str">
        <f>VLOOKUP(A668,[1]Content_cleaned!$A$2:$D$1000,4,0)</f>
        <v>travel</v>
      </c>
      <c r="G668">
        <f>VLOOKUP(C668,[2]ReactionTypes_cleaned!$B$2:$D$17,3,0)</f>
        <v>30</v>
      </c>
    </row>
    <row r="669" spans="1:7" x14ac:dyDescent="0.3">
      <c r="A669">
        <v>695</v>
      </c>
      <c r="B669" t="s">
        <v>44</v>
      </c>
      <c r="C669" t="s">
        <v>14</v>
      </c>
      <c r="D669" s="1">
        <v>44274.814479166664</v>
      </c>
      <c r="E669" t="str">
        <f>VLOOKUP(A669,[1]Content_cleaned!$A$2:$C$1000,3,0)</f>
        <v>audio</v>
      </c>
      <c r="F669" t="str">
        <f>VLOOKUP(A669,[1]Content_cleaned!$A$2:$D$1000,4,0)</f>
        <v>technology</v>
      </c>
      <c r="G669">
        <f>VLOOKUP(C669,[2]ReactionTypes_cleaned!$B$2:$D$17,3,0)</f>
        <v>12</v>
      </c>
    </row>
    <row r="670" spans="1:7" x14ac:dyDescent="0.3">
      <c r="A670">
        <v>696</v>
      </c>
      <c r="B670" t="s">
        <v>44</v>
      </c>
      <c r="C670" t="s">
        <v>10</v>
      </c>
      <c r="D670" s="1">
        <v>44334.332395833335</v>
      </c>
      <c r="E670" t="str">
        <f>VLOOKUP(A670,[1]Content_cleaned!$A$2:$C$1000,3,0)</f>
        <v>audio</v>
      </c>
      <c r="F670" t="str">
        <f>VLOOKUP(A670,[1]Content_cleaned!$A$2:$D$1000,4,0)</f>
        <v>culture</v>
      </c>
      <c r="G670">
        <f>VLOOKUP(C670,[2]ReactionTypes_cleaned!$B$2:$D$17,3,0)</f>
        <v>65</v>
      </c>
    </row>
    <row r="671" spans="1:7" x14ac:dyDescent="0.3">
      <c r="A671">
        <v>697</v>
      </c>
      <c r="B671" t="s">
        <v>44</v>
      </c>
      <c r="C671" t="s">
        <v>8</v>
      </c>
      <c r="D671" s="1">
        <v>44269.299363425926</v>
      </c>
      <c r="E671" t="str">
        <f>VLOOKUP(A671,[1]Content_cleaned!$A$2:$C$1000,3,0)</f>
        <v>GIF</v>
      </c>
      <c r="F671" t="str">
        <f>VLOOKUP(A671,[1]Content_cleaned!$A$2:$D$1000,4,0)</f>
        <v>science</v>
      </c>
      <c r="G671">
        <f>VLOOKUP(C671,[2]ReactionTypes_cleaned!$B$2:$D$17,3,0)</f>
        <v>70</v>
      </c>
    </row>
    <row r="672" spans="1:7" x14ac:dyDescent="0.3">
      <c r="A672">
        <v>698</v>
      </c>
      <c r="B672" t="s">
        <v>44</v>
      </c>
      <c r="C672" t="s">
        <v>20</v>
      </c>
      <c r="D672" s="1">
        <v>44014.485474537039</v>
      </c>
      <c r="E672" t="str">
        <f>VLOOKUP(A672,[1]Content_cleaned!$A$2:$C$1000,3,0)</f>
        <v>video</v>
      </c>
      <c r="F672" t="str">
        <f>VLOOKUP(A672,[1]Content_cleaned!$A$2:$D$1000,4,0)</f>
        <v>studying</v>
      </c>
      <c r="G672">
        <f>VLOOKUP(C672,[2]ReactionTypes_cleaned!$B$2:$D$17,3,0)</f>
        <v>72</v>
      </c>
    </row>
    <row r="673" spans="1:7" x14ac:dyDescent="0.3">
      <c r="A673">
        <v>699</v>
      </c>
      <c r="B673" t="s">
        <v>44</v>
      </c>
      <c r="C673" t="s">
        <v>6</v>
      </c>
      <c r="D673" s="1">
        <v>44093.632696759261</v>
      </c>
      <c r="E673" t="str">
        <f>VLOOKUP(A673,[1]Content_cleaned!$A$2:$C$1000,3,0)</f>
        <v>video</v>
      </c>
      <c r="F673" t="str">
        <f>VLOOKUP(A673,[1]Content_cleaned!$A$2:$D$1000,4,0)</f>
        <v>science</v>
      </c>
      <c r="G673">
        <f>VLOOKUP(C673,[2]ReactionTypes_cleaned!$B$2:$D$17,3,0)</f>
        <v>30</v>
      </c>
    </row>
    <row r="674" spans="1:7" x14ac:dyDescent="0.3">
      <c r="A674">
        <v>700</v>
      </c>
      <c r="B674" t="s">
        <v>44</v>
      </c>
      <c r="C674" t="s">
        <v>10</v>
      </c>
      <c r="D674" s="1">
        <v>44291.815879629627</v>
      </c>
      <c r="E674" t="str">
        <f>VLOOKUP(A674,[1]Content_cleaned!$A$2:$C$1000,3,0)</f>
        <v>GIF</v>
      </c>
      <c r="F674" t="str">
        <f>VLOOKUP(A674,[1]Content_cleaned!$A$2:$D$1000,4,0)</f>
        <v>Education</v>
      </c>
      <c r="G674">
        <f>VLOOKUP(C674,[2]ReactionTypes_cleaned!$B$2:$D$17,3,0)</f>
        <v>65</v>
      </c>
    </row>
    <row r="675" spans="1:7" x14ac:dyDescent="0.3">
      <c r="A675">
        <v>701</v>
      </c>
      <c r="B675" t="s">
        <v>44</v>
      </c>
      <c r="C675" t="s">
        <v>10</v>
      </c>
      <c r="D675" s="1">
        <v>44343.870324074072</v>
      </c>
      <c r="E675" t="str">
        <f>VLOOKUP(A675,[1]Content_cleaned!$A$2:$C$1000,3,0)</f>
        <v>audio</v>
      </c>
      <c r="F675" t="str">
        <f>VLOOKUP(A675,[1]Content_cleaned!$A$2:$D$1000,4,0)</f>
        <v>animals</v>
      </c>
      <c r="G675">
        <f>VLOOKUP(C675,[2]ReactionTypes_cleaned!$B$2:$D$17,3,0)</f>
        <v>65</v>
      </c>
    </row>
    <row r="676" spans="1:7" x14ac:dyDescent="0.3">
      <c r="A676">
        <v>702</v>
      </c>
      <c r="B676" t="s">
        <v>44</v>
      </c>
      <c r="C676" t="s">
        <v>13</v>
      </c>
      <c r="D676" s="1">
        <v>44205.861585648148</v>
      </c>
      <c r="E676" t="str">
        <f>VLOOKUP(A676,[1]Content_cleaned!$A$2:$C$1000,3,0)</f>
        <v>photo</v>
      </c>
      <c r="F676" t="str">
        <f>VLOOKUP(A676,[1]Content_cleaned!$A$2:$D$1000,4,0)</f>
        <v>fitness</v>
      </c>
      <c r="G676">
        <f>VLOOKUP(C676,[2]ReactionTypes_cleaned!$B$2:$D$17,3,0)</f>
        <v>45</v>
      </c>
    </row>
    <row r="677" spans="1:7" x14ac:dyDescent="0.3">
      <c r="A677">
        <v>703</v>
      </c>
      <c r="B677" t="s">
        <v>44</v>
      </c>
      <c r="C677" t="s">
        <v>20</v>
      </c>
      <c r="D677" s="1">
        <v>44301.619432870371</v>
      </c>
      <c r="E677" t="str">
        <f>VLOOKUP(A677,[1]Content_cleaned!$A$2:$C$1000,3,0)</f>
        <v>audio</v>
      </c>
      <c r="F677" t="str">
        <f>VLOOKUP(A677,[1]Content_cleaned!$A$2:$D$1000,4,0)</f>
        <v>culture</v>
      </c>
      <c r="G677">
        <f>VLOOKUP(C677,[2]ReactionTypes_cleaned!$B$2:$D$17,3,0)</f>
        <v>72</v>
      </c>
    </row>
    <row r="678" spans="1:7" x14ac:dyDescent="0.3">
      <c r="A678">
        <v>704</v>
      </c>
      <c r="B678" t="s">
        <v>44</v>
      </c>
      <c r="C678" t="s">
        <v>15</v>
      </c>
      <c r="D678" s="1">
        <v>44081.07304398148</v>
      </c>
      <c r="E678" t="str">
        <f>VLOOKUP(A678,[1]Content_cleaned!$A$2:$C$1000,3,0)</f>
        <v>GIF</v>
      </c>
      <c r="F678" t="str">
        <f>VLOOKUP(A678,[1]Content_cleaned!$A$2:$D$1000,4,0)</f>
        <v>veganism</v>
      </c>
      <c r="G678">
        <f>VLOOKUP(C678,[2]ReactionTypes_cleaned!$B$2:$D$17,3,0)</f>
        <v>50</v>
      </c>
    </row>
    <row r="679" spans="1:7" x14ac:dyDescent="0.3">
      <c r="A679">
        <v>705</v>
      </c>
      <c r="B679" t="s">
        <v>44</v>
      </c>
      <c r="C679" t="s">
        <v>10</v>
      </c>
      <c r="D679" s="1">
        <v>44158.222210648149</v>
      </c>
      <c r="E679" t="str">
        <f>VLOOKUP(A679,[1]Content_cleaned!$A$2:$C$1000,3,0)</f>
        <v>photo</v>
      </c>
      <c r="F679" t="str">
        <f>VLOOKUP(A679,[1]Content_cleaned!$A$2:$D$1000,4,0)</f>
        <v>cooking</v>
      </c>
      <c r="G679">
        <f>VLOOKUP(C679,[2]ReactionTypes_cleaned!$B$2:$D$17,3,0)</f>
        <v>65</v>
      </c>
    </row>
    <row r="680" spans="1:7" x14ac:dyDescent="0.3">
      <c r="A680">
        <v>706</v>
      </c>
      <c r="B680" t="s">
        <v>44</v>
      </c>
      <c r="C680" t="s">
        <v>20</v>
      </c>
      <c r="D680" s="1">
        <v>44329.161597222221</v>
      </c>
      <c r="E680" t="str">
        <f>VLOOKUP(A680,[1]Content_cleaned!$A$2:$C$1000,3,0)</f>
        <v>GIF</v>
      </c>
      <c r="F680" t="str">
        <f>VLOOKUP(A680,[1]Content_cleaned!$A$2:$D$1000,4,0)</f>
        <v>education</v>
      </c>
      <c r="G680">
        <f>VLOOKUP(C680,[2]ReactionTypes_cleaned!$B$2:$D$17,3,0)</f>
        <v>72</v>
      </c>
    </row>
    <row r="681" spans="1:7" x14ac:dyDescent="0.3">
      <c r="A681">
        <v>707</v>
      </c>
      <c r="B681" t="s">
        <v>44</v>
      </c>
      <c r="C681" t="s">
        <v>6</v>
      </c>
      <c r="D681" s="1">
        <v>44256.848425925928</v>
      </c>
      <c r="E681" t="str">
        <f>VLOOKUP(A681,[1]Content_cleaned!$A$2:$C$1000,3,0)</f>
        <v>photo</v>
      </c>
      <c r="F681" t="str">
        <f>VLOOKUP(A681,[1]Content_cleaned!$A$2:$D$1000,4,0)</f>
        <v>veganism</v>
      </c>
      <c r="G681">
        <f>VLOOKUP(C681,[2]ReactionTypes_cleaned!$B$2:$D$17,3,0)</f>
        <v>30</v>
      </c>
    </row>
    <row r="682" spans="1:7" x14ac:dyDescent="0.3">
      <c r="A682">
        <v>708</v>
      </c>
      <c r="B682" t="s">
        <v>44</v>
      </c>
      <c r="C682" t="s">
        <v>8</v>
      </c>
      <c r="D682" s="1">
        <v>44060.703703703701</v>
      </c>
      <c r="E682" t="str">
        <f>VLOOKUP(A682,[1]Content_cleaned!$A$2:$C$1000,3,0)</f>
        <v>photo</v>
      </c>
      <c r="F682" t="str">
        <f>VLOOKUP(A682,[1]Content_cleaned!$A$2:$D$1000,4,0)</f>
        <v>technology</v>
      </c>
      <c r="G682">
        <f>VLOOKUP(C682,[2]ReactionTypes_cleaned!$B$2:$D$17,3,0)</f>
        <v>70</v>
      </c>
    </row>
    <row r="683" spans="1:7" x14ac:dyDescent="0.3">
      <c r="A683">
        <v>709</v>
      </c>
      <c r="B683" t="s">
        <v>44</v>
      </c>
      <c r="C683" t="s">
        <v>11</v>
      </c>
      <c r="D683" s="1">
        <v>44012.437418981484</v>
      </c>
      <c r="E683" t="str">
        <f>VLOOKUP(A683,[1]Content_cleaned!$A$2:$C$1000,3,0)</f>
        <v>photo</v>
      </c>
      <c r="F683" t="str">
        <f>VLOOKUP(A683,[1]Content_cleaned!$A$2:$D$1000,4,0)</f>
        <v>veganism</v>
      </c>
      <c r="G683">
        <f>VLOOKUP(C683,[2]ReactionTypes_cleaned!$B$2:$D$17,3,0)</f>
        <v>20</v>
      </c>
    </row>
    <row r="684" spans="1:7" x14ac:dyDescent="0.3">
      <c r="A684">
        <v>710</v>
      </c>
      <c r="B684" t="s">
        <v>44</v>
      </c>
      <c r="C684" t="s">
        <v>11</v>
      </c>
      <c r="D684" s="1">
        <v>44316.122175925928</v>
      </c>
      <c r="E684" t="str">
        <f>VLOOKUP(A684,[1]Content_cleaned!$A$2:$C$1000,3,0)</f>
        <v>video</v>
      </c>
      <c r="F684" t="str">
        <f>VLOOKUP(A684,[1]Content_cleaned!$A$2:$D$1000,4,0)</f>
        <v>animals</v>
      </c>
      <c r="G684">
        <f>VLOOKUP(C684,[2]ReactionTypes_cleaned!$B$2:$D$17,3,0)</f>
        <v>20</v>
      </c>
    </row>
    <row r="685" spans="1:7" x14ac:dyDescent="0.3">
      <c r="A685">
        <v>711</v>
      </c>
      <c r="B685" t="s">
        <v>44</v>
      </c>
      <c r="C685" t="s">
        <v>11</v>
      </c>
      <c r="D685" s="1">
        <v>44052.426782407405</v>
      </c>
      <c r="E685" t="str">
        <f>VLOOKUP(A685,[1]Content_cleaned!$A$2:$C$1000,3,0)</f>
        <v>GIF</v>
      </c>
      <c r="F685" t="str">
        <f>VLOOKUP(A685,[1]Content_cleaned!$A$2:$D$1000,4,0)</f>
        <v>science</v>
      </c>
      <c r="G685">
        <f>VLOOKUP(C685,[2]ReactionTypes_cleaned!$B$2:$D$17,3,0)</f>
        <v>20</v>
      </c>
    </row>
    <row r="686" spans="1:7" x14ac:dyDescent="0.3">
      <c r="A686">
        <v>712</v>
      </c>
      <c r="B686" t="s">
        <v>44</v>
      </c>
      <c r="C686" t="s">
        <v>5</v>
      </c>
      <c r="D686" s="1">
        <v>44227.596701388888</v>
      </c>
      <c r="E686" t="str">
        <f>VLOOKUP(A686,[1]Content_cleaned!$A$2:$C$1000,3,0)</f>
        <v>audio</v>
      </c>
      <c r="F686" t="str">
        <f>VLOOKUP(A686,[1]Content_cleaned!$A$2:$D$1000,4,0)</f>
        <v>public speaking</v>
      </c>
      <c r="G686">
        <f>VLOOKUP(C686,[2]ReactionTypes_cleaned!$B$2:$D$17,3,0)</f>
        <v>15</v>
      </c>
    </row>
    <row r="687" spans="1:7" x14ac:dyDescent="0.3">
      <c r="A687">
        <v>713</v>
      </c>
      <c r="B687" t="s">
        <v>44</v>
      </c>
      <c r="C687" t="s">
        <v>16</v>
      </c>
      <c r="D687" s="1">
        <v>44060.431122685186</v>
      </c>
      <c r="E687" t="str">
        <f>VLOOKUP(A687,[1]Content_cleaned!$A$2:$C$1000,3,0)</f>
        <v>audio</v>
      </c>
      <c r="F687" t="str">
        <f>VLOOKUP(A687,[1]Content_cleaned!$A$2:$D$1000,4,0)</f>
        <v>education</v>
      </c>
      <c r="G687">
        <f>VLOOKUP(C687,[2]ReactionTypes_cleaned!$B$2:$D$17,3,0)</f>
        <v>60</v>
      </c>
    </row>
    <row r="688" spans="1:7" x14ac:dyDescent="0.3">
      <c r="A688">
        <v>714</v>
      </c>
      <c r="B688" t="s">
        <v>44</v>
      </c>
      <c r="C688" t="s">
        <v>9</v>
      </c>
      <c r="D688" s="1">
        <v>44248.713055555556</v>
      </c>
      <c r="E688" t="str">
        <f>VLOOKUP(A688,[1]Content_cleaned!$A$2:$C$1000,3,0)</f>
        <v>GIF</v>
      </c>
      <c r="F688" t="str">
        <f>VLOOKUP(A688,[1]Content_cleaned!$A$2:$D$1000,4,0)</f>
        <v>soccer</v>
      </c>
      <c r="G688">
        <f>VLOOKUP(C688,[2]ReactionTypes_cleaned!$B$2:$D$17,3,0)</f>
        <v>5</v>
      </c>
    </row>
    <row r="689" spans="1:7" x14ac:dyDescent="0.3">
      <c r="A689">
        <v>715</v>
      </c>
      <c r="B689" t="s">
        <v>44</v>
      </c>
      <c r="C689" t="s">
        <v>6</v>
      </c>
      <c r="D689" s="1">
        <v>44123.769259259258</v>
      </c>
      <c r="E689" t="str">
        <f>VLOOKUP(A689,[1]Content_cleaned!$A$2:$C$1000,3,0)</f>
        <v>video</v>
      </c>
      <c r="F689" t="str">
        <f>VLOOKUP(A689,[1]Content_cleaned!$A$2:$D$1000,4,0)</f>
        <v>cooking</v>
      </c>
      <c r="G689">
        <f>VLOOKUP(C689,[2]ReactionTypes_cleaned!$B$2:$D$17,3,0)</f>
        <v>30</v>
      </c>
    </row>
    <row r="690" spans="1:7" x14ac:dyDescent="0.3">
      <c r="A690">
        <v>716</v>
      </c>
      <c r="B690" t="s">
        <v>44</v>
      </c>
      <c r="C690" t="s">
        <v>7</v>
      </c>
      <c r="D690" s="1">
        <v>44365.048831018517</v>
      </c>
      <c r="E690" t="str">
        <f>VLOOKUP(A690,[1]Content_cleaned!$A$2:$C$1000,3,0)</f>
        <v>video</v>
      </c>
      <c r="F690" t="str">
        <f>VLOOKUP(A690,[1]Content_cleaned!$A$2:$D$1000,4,0)</f>
        <v>public speaking</v>
      </c>
      <c r="G690">
        <f>VLOOKUP(C690,[2]ReactionTypes_cleaned!$B$2:$D$17,3,0)</f>
        <v>35</v>
      </c>
    </row>
    <row r="691" spans="1:7" x14ac:dyDescent="0.3">
      <c r="A691">
        <v>717</v>
      </c>
      <c r="B691" t="s">
        <v>44</v>
      </c>
      <c r="C691" t="s">
        <v>15</v>
      </c>
      <c r="D691" s="1">
        <v>44077.558819444443</v>
      </c>
      <c r="E691" t="str">
        <f>VLOOKUP(A691,[1]Content_cleaned!$A$2:$C$1000,3,0)</f>
        <v>audio</v>
      </c>
      <c r="F691" t="str">
        <f>VLOOKUP(A691,[1]Content_cleaned!$A$2:$D$1000,4,0)</f>
        <v>cooking</v>
      </c>
      <c r="G691">
        <f>VLOOKUP(C691,[2]ReactionTypes_cleaned!$B$2:$D$17,3,0)</f>
        <v>50</v>
      </c>
    </row>
    <row r="692" spans="1:7" x14ac:dyDescent="0.3">
      <c r="A692">
        <v>718</v>
      </c>
      <c r="B692" t="s">
        <v>44</v>
      </c>
      <c r="C692" t="s">
        <v>16</v>
      </c>
      <c r="D692" s="1">
        <v>44264.507175925923</v>
      </c>
      <c r="E692" t="str">
        <f>VLOOKUP(A692,[1]Content_cleaned!$A$2:$C$1000,3,0)</f>
        <v>audio</v>
      </c>
      <c r="F692" t="str">
        <f>VLOOKUP(A692,[1]Content_cleaned!$A$2:$D$1000,4,0)</f>
        <v>travel</v>
      </c>
      <c r="G692">
        <f>VLOOKUP(C692,[2]ReactionTypes_cleaned!$B$2:$D$17,3,0)</f>
        <v>60</v>
      </c>
    </row>
    <row r="693" spans="1:7" x14ac:dyDescent="0.3">
      <c r="A693">
        <v>719</v>
      </c>
      <c r="B693" t="s">
        <v>44</v>
      </c>
      <c r="C693" t="s">
        <v>7</v>
      </c>
      <c r="D693" s="1">
        <v>44005.912858796299</v>
      </c>
      <c r="E693" t="str">
        <f>VLOOKUP(A693,[1]Content_cleaned!$A$2:$C$1000,3,0)</f>
        <v>photo</v>
      </c>
      <c r="F693" t="str">
        <f>VLOOKUP(A693,[1]Content_cleaned!$A$2:$D$1000,4,0)</f>
        <v>culture</v>
      </c>
      <c r="G693">
        <f>VLOOKUP(C693,[2]ReactionTypes_cleaned!$B$2:$D$17,3,0)</f>
        <v>35</v>
      </c>
    </row>
    <row r="694" spans="1:7" x14ac:dyDescent="0.3">
      <c r="A694">
        <v>720</v>
      </c>
      <c r="B694" t="s">
        <v>44</v>
      </c>
      <c r="C694" t="s">
        <v>7</v>
      </c>
      <c r="D694" s="1">
        <v>44273.561412037037</v>
      </c>
      <c r="E694" t="str">
        <f>VLOOKUP(A694,[1]Content_cleaned!$A$2:$C$1000,3,0)</f>
        <v>photo</v>
      </c>
      <c r="F694" t="str">
        <f>VLOOKUP(A694,[1]Content_cleaned!$A$2:$D$1000,4,0)</f>
        <v>travel</v>
      </c>
      <c r="G694">
        <f>VLOOKUP(C694,[2]ReactionTypes_cleaned!$B$2:$D$17,3,0)</f>
        <v>35</v>
      </c>
    </row>
    <row r="695" spans="1:7" x14ac:dyDescent="0.3">
      <c r="A695">
        <v>721</v>
      </c>
      <c r="B695" t="s">
        <v>44</v>
      </c>
      <c r="C695" t="s">
        <v>16</v>
      </c>
      <c r="D695" s="1">
        <v>44080.727650462963</v>
      </c>
      <c r="E695" t="str">
        <f>VLOOKUP(A695,[1]Content_cleaned!$A$2:$C$1000,3,0)</f>
        <v>GIF</v>
      </c>
      <c r="F695" t="str">
        <f>VLOOKUP(A695,[1]Content_cleaned!$A$2:$D$1000,4,0)</f>
        <v>fitness</v>
      </c>
      <c r="G695">
        <f>VLOOKUP(C695,[2]ReactionTypes_cleaned!$B$2:$D$17,3,0)</f>
        <v>60</v>
      </c>
    </row>
    <row r="696" spans="1:7" x14ac:dyDescent="0.3">
      <c r="A696">
        <v>722</v>
      </c>
      <c r="B696" t="s">
        <v>44</v>
      </c>
      <c r="C696" t="s">
        <v>3</v>
      </c>
      <c r="D696" s="1">
        <v>44314.292314814818</v>
      </c>
      <c r="E696" t="str">
        <f>VLOOKUP(A696,[1]Content_cleaned!$A$2:$C$1000,3,0)</f>
        <v>video</v>
      </c>
      <c r="F696" t="str">
        <f>VLOOKUP(A696,[1]Content_cleaned!$A$2:$D$1000,4,0)</f>
        <v>tennis</v>
      </c>
      <c r="G696">
        <f>VLOOKUP(C696,[2]ReactionTypes_cleaned!$B$2:$D$17,3,0)</f>
        <v>0</v>
      </c>
    </row>
    <row r="697" spans="1:7" x14ac:dyDescent="0.3">
      <c r="A697">
        <v>723</v>
      </c>
      <c r="B697" t="s">
        <v>44</v>
      </c>
      <c r="C697" t="s">
        <v>3</v>
      </c>
      <c r="D697" s="1">
        <v>44048.651087962964</v>
      </c>
      <c r="E697" t="str">
        <f>VLOOKUP(A697,[1]Content_cleaned!$A$2:$C$1000,3,0)</f>
        <v>video</v>
      </c>
      <c r="F697" t="str">
        <f>VLOOKUP(A697,[1]Content_cleaned!$A$2:$D$1000,4,0)</f>
        <v>culture</v>
      </c>
      <c r="G697">
        <f>VLOOKUP(C697,[2]ReactionTypes_cleaned!$B$2:$D$17,3,0)</f>
        <v>0</v>
      </c>
    </row>
    <row r="698" spans="1:7" x14ac:dyDescent="0.3">
      <c r="A698">
        <v>724</v>
      </c>
      <c r="B698" t="s">
        <v>44</v>
      </c>
      <c r="C698" t="s">
        <v>7</v>
      </c>
      <c r="D698" s="1">
        <v>44259.88622685185</v>
      </c>
      <c r="E698" t="str">
        <f>VLOOKUP(A698,[1]Content_cleaned!$A$2:$C$1000,3,0)</f>
        <v>GIF</v>
      </c>
      <c r="F698" t="str">
        <f>VLOOKUP(A698,[1]Content_cleaned!$A$2:$D$1000,4,0)</f>
        <v>culture</v>
      </c>
      <c r="G698">
        <f>VLOOKUP(C698,[2]ReactionTypes_cleaned!$B$2:$D$17,3,0)</f>
        <v>35</v>
      </c>
    </row>
    <row r="699" spans="1:7" x14ac:dyDescent="0.3">
      <c r="A699">
        <v>725</v>
      </c>
      <c r="B699" t="s">
        <v>44</v>
      </c>
      <c r="C699" t="s">
        <v>10</v>
      </c>
      <c r="D699" s="1">
        <v>44116.249513888892</v>
      </c>
      <c r="E699" t="str">
        <f>VLOOKUP(A699,[1]Content_cleaned!$A$2:$C$1000,3,0)</f>
        <v>video</v>
      </c>
      <c r="F699" t="str">
        <f>VLOOKUP(A699,[1]Content_cleaned!$A$2:$D$1000,4,0)</f>
        <v>technology</v>
      </c>
      <c r="G699">
        <f>VLOOKUP(C699,[2]ReactionTypes_cleaned!$B$2:$D$17,3,0)</f>
        <v>65</v>
      </c>
    </row>
    <row r="700" spans="1:7" x14ac:dyDescent="0.3">
      <c r="A700">
        <v>726</v>
      </c>
      <c r="B700" t="s">
        <v>44</v>
      </c>
      <c r="C700" t="s">
        <v>10</v>
      </c>
      <c r="D700" s="1">
        <v>44323.168379629627</v>
      </c>
      <c r="E700" t="str">
        <f>VLOOKUP(A700,[1]Content_cleaned!$A$2:$C$1000,3,0)</f>
        <v>audio</v>
      </c>
      <c r="F700" t="str">
        <f>VLOOKUP(A700,[1]Content_cleaned!$A$2:$D$1000,4,0)</f>
        <v>cooking</v>
      </c>
      <c r="G700">
        <f>VLOOKUP(C700,[2]ReactionTypes_cleaned!$B$2:$D$17,3,0)</f>
        <v>65</v>
      </c>
    </row>
    <row r="701" spans="1:7" x14ac:dyDescent="0.3">
      <c r="A701">
        <v>727</v>
      </c>
      <c r="B701" t="s">
        <v>44</v>
      </c>
      <c r="C701" t="s">
        <v>16</v>
      </c>
      <c r="D701" s="1">
        <v>44032.203449074077</v>
      </c>
      <c r="E701" t="str">
        <f>VLOOKUP(A701,[1]Content_cleaned!$A$2:$C$1000,3,0)</f>
        <v>photo</v>
      </c>
      <c r="F701" t="str">
        <f>VLOOKUP(A701,[1]Content_cleaned!$A$2:$D$1000,4,0)</f>
        <v>animals</v>
      </c>
      <c r="G701">
        <f>VLOOKUP(C701,[2]ReactionTypes_cleaned!$B$2:$D$17,3,0)</f>
        <v>60</v>
      </c>
    </row>
    <row r="702" spans="1:7" x14ac:dyDescent="0.3">
      <c r="A702">
        <v>728</v>
      </c>
      <c r="B702" t="s">
        <v>44</v>
      </c>
      <c r="C702" t="s">
        <v>20</v>
      </c>
      <c r="D702" s="1">
        <v>44315.41609953704</v>
      </c>
      <c r="E702" t="str">
        <f>VLOOKUP(A702,[1]Content_cleaned!$A$2:$C$1000,3,0)</f>
        <v>photo</v>
      </c>
      <c r="F702" t="str">
        <f>VLOOKUP(A702,[1]Content_cleaned!$A$2:$D$1000,4,0)</f>
        <v>education</v>
      </c>
      <c r="G702">
        <f>VLOOKUP(C702,[2]ReactionTypes_cleaned!$B$2:$D$17,3,0)</f>
        <v>72</v>
      </c>
    </row>
    <row r="703" spans="1:7" x14ac:dyDescent="0.3">
      <c r="A703">
        <v>729</v>
      </c>
      <c r="B703" t="s">
        <v>44</v>
      </c>
      <c r="C703" t="s">
        <v>9</v>
      </c>
      <c r="D703" s="1">
        <v>44315.279664351852</v>
      </c>
      <c r="E703" t="str">
        <f>VLOOKUP(A703,[1]Content_cleaned!$A$2:$C$1000,3,0)</f>
        <v>audio</v>
      </c>
      <c r="F703" t="str">
        <f>VLOOKUP(A703,[1]Content_cleaned!$A$2:$D$1000,4,0)</f>
        <v>technology</v>
      </c>
      <c r="G703">
        <f>VLOOKUP(C703,[2]ReactionTypes_cleaned!$B$2:$D$17,3,0)</f>
        <v>5</v>
      </c>
    </row>
    <row r="704" spans="1:7" x14ac:dyDescent="0.3">
      <c r="A704">
        <v>730</v>
      </c>
      <c r="B704" t="s">
        <v>44</v>
      </c>
      <c r="C704" t="s">
        <v>4</v>
      </c>
      <c r="D704" s="1">
        <v>44240.787847222222</v>
      </c>
      <c r="E704" t="str">
        <f>VLOOKUP(A704,[1]Content_cleaned!$A$2:$C$1000,3,0)</f>
        <v>video</v>
      </c>
      <c r="F704" t="str">
        <f>VLOOKUP(A704,[1]Content_cleaned!$A$2:$D$1000,4,0)</f>
        <v>healthy eating</v>
      </c>
      <c r="G704">
        <f>VLOOKUP(C704,[2]ReactionTypes_cleaned!$B$2:$D$17,3,0)</f>
        <v>10</v>
      </c>
    </row>
    <row r="705" spans="1:7" x14ac:dyDescent="0.3">
      <c r="A705">
        <v>731</v>
      </c>
      <c r="B705" t="s">
        <v>44</v>
      </c>
      <c r="C705" t="s">
        <v>11</v>
      </c>
      <c r="D705" s="1">
        <v>44066.550659722219</v>
      </c>
      <c r="E705" t="str">
        <f>VLOOKUP(A705,[1]Content_cleaned!$A$2:$C$1000,3,0)</f>
        <v>photo</v>
      </c>
      <c r="F705" t="str">
        <f>VLOOKUP(A705,[1]Content_cleaned!$A$2:$D$1000,4,0)</f>
        <v>travel</v>
      </c>
      <c r="G705">
        <f>VLOOKUP(C705,[2]ReactionTypes_cleaned!$B$2:$D$17,3,0)</f>
        <v>20</v>
      </c>
    </row>
    <row r="706" spans="1:7" x14ac:dyDescent="0.3">
      <c r="A706">
        <v>732</v>
      </c>
      <c r="B706" t="s">
        <v>44</v>
      </c>
      <c r="C706" t="s">
        <v>8</v>
      </c>
      <c r="D706" s="1">
        <v>44113.803113425929</v>
      </c>
      <c r="E706" t="str">
        <f>VLOOKUP(A706,[1]Content_cleaned!$A$2:$C$1000,3,0)</f>
        <v>GIF</v>
      </c>
      <c r="F706" t="str">
        <f>VLOOKUP(A706,[1]Content_cleaned!$A$2:$D$1000,4,0)</f>
        <v>science</v>
      </c>
      <c r="G706">
        <f>VLOOKUP(C706,[2]ReactionTypes_cleaned!$B$2:$D$17,3,0)</f>
        <v>70</v>
      </c>
    </row>
    <row r="707" spans="1:7" x14ac:dyDescent="0.3">
      <c r="A707">
        <v>733</v>
      </c>
      <c r="B707" t="s">
        <v>44</v>
      </c>
      <c r="C707" t="s">
        <v>17</v>
      </c>
      <c r="D707" s="1">
        <v>44355.634120370371</v>
      </c>
      <c r="E707" t="str">
        <f>VLOOKUP(A707,[1]Content_cleaned!$A$2:$C$1000,3,0)</f>
        <v>audio</v>
      </c>
      <c r="F707" t="str">
        <f>VLOOKUP(A707,[1]Content_cleaned!$A$2:$D$1000,4,0)</f>
        <v>tennis</v>
      </c>
      <c r="G707">
        <f>VLOOKUP(C707,[2]ReactionTypes_cleaned!$B$2:$D$17,3,0)</f>
        <v>70</v>
      </c>
    </row>
    <row r="708" spans="1:7" x14ac:dyDescent="0.3">
      <c r="A708">
        <v>734</v>
      </c>
      <c r="B708" t="s">
        <v>44</v>
      </c>
      <c r="C708" t="s">
        <v>14</v>
      </c>
      <c r="D708" s="1">
        <v>44152.781817129631</v>
      </c>
      <c r="E708" t="str">
        <f>VLOOKUP(A708,[1]Content_cleaned!$A$2:$C$1000,3,0)</f>
        <v>photo</v>
      </c>
      <c r="F708" t="str">
        <f>VLOOKUP(A708,[1]Content_cleaned!$A$2:$D$1000,4,0)</f>
        <v>education</v>
      </c>
      <c r="G708">
        <f>VLOOKUP(C708,[2]ReactionTypes_cleaned!$B$2:$D$17,3,0)</f>
        <v>12</v>
      </c>
    </row>
    <row r="709" spans="1:7" x14ac:dyDescent="0.3">
      <c r="A709">
        <v>735</v>
      </c>
      <c r="B709" t="s">
        <v>44</v>
      </c>
      <c r="C709" t="s">
        <v>14</v>
      </c>
      <c r="D709" s="1">
        <v>44304.03769675926</v>
      </c>
      <c r="E709" t="str">
        <f>VLOOKUP(A709,[1]Content_cleaned!$A$2:$C$1000,3,0)</f>
        <v>video</v>
      </c>
      <c r="F709" t="str">
        <f>VLOOKUP(A709,[1]Content_cleaned!$A$2:$D$1000,4,0)</f>
        <v>Healthy Eating</v>
      </c>
      <c r="G709">
        <f>VLOOKUP(C709,[2]ReactionTypes_cleaned!$B$2:$D$17,3,0)</f>
        <v>12</v>
      </c>
    </row>
    <row r="710" spans="1:7" x14ac:dyDescent="0.3">
      <c r="A710">
        <v>736</v>
      </c>
      <c r="B710" t="s">
        <v>44</v>
      </c>
      <c r="C710" t="s">
        <v>20</v>
      </c>
      <c r="D710" s="1">
        <v>44210.378703703704</v>
      </c>
      <c r="E710" t="str">
        <f>VLOOKUP(A710,[1]Content_cleaned!$A$2:$C$1000,3,0)</f>
        <v>video</v>
      </c>
      <c r="F710" t="str">
        <f>VLOOKUP(A710,[1]Content_cleaned!$A$2:$D$1000,4,0)</f>
        <v>healthy eating</v>
      </c>
      <c r="G710">
        <f>VLOOKUP(C710,[2]ReactionTypes_cleaned!$B$2:$D$17,3,0)</f>
        <v>72</v>
      </c>
    </row>
    <row r="711" spans="1:7" x14ac:dyDescent="0.3">
      <c r="A711">
        <v>737</v>
      </c>
      <c r="B711" t="s">
        <v>44</v>
      </c>
      <c r="C711" t="s">
        <v>13</v>
      </c>
      <c r="D711" s="1">
        <v>44330.746516203704</v>
      </c>
      <c r="E711" t="str">
        <f>VLOOKUP(A711,[1]Content_cleaned!$A$2:$C$1000,3,0)</f>
        <v>photo</v>
      </c>
      <c r="F711" t="str">
        <f>VLOOKUP(A711,[1]Content_cleaned!$A$2:$D$1000,4,0)</f>
        <v>education</v>
      </c>
      <c r="G711">
        <f>VLOOKUP(C711,[2]ReactionTypes_cleaned!$B$2:$D$17,3,0)</f>
        <v>45</v>
      </c>
    </row>
    <row r="712" spans="1:7" x14ac:dyDescent="0.3">
      <c r="A712">
        <v>738</v>
      </c>
      <c r="B712" t="s">
        <v>44</v>
      </c>
      <c r="C712" t="s">
        <v>9</v>
      </c>
      <c r="D712" s="1">
        <v>44067.615960648145</v>
      </c>
      <c r="E712" t="str">
        <f>VLOOKUP(A712,[1]Content_cleaned!$A$2:$C$1000,3,0)</f>
        <v>audio</v>
      </c>
      <c r="F712" t="str">
        <f>VLOOKUP(A712,[1]Content_cleaned!$A$2:$D$1000,4,0)</f>
        <v>technology</v>
      </c>
      <c r="G712">
        <f>VLOOKUP(C712,[2]ReactionTypes_cleaned!$B$2:$D$17,3,0)</f>
        <v>5</v>
      </c>
    </row>
    <row r="713" spans="1:7" x14ac:dyDescent="0.3">
      <c r="A713">
        <v>739</v>
      </c>
      <c r="B713" t="s">
        <v>44</v>
      </c>
      <c r="C713" t="s">
        <v>9</v>
      </c>
      <c r="D713" s="1">
        <v>44241.773576388892</v>
      </c>
      <c r="E713" t="str">
        <f>VLOOKUP(A713,[1]Content_cleaned!$A$2:$C$1000,3,0)</f>
        <v>photo</v>
      </c>
      <c r="F713" t="str">
        <f>VLOOKUP(A713,[1]Content_cleaned!$A$2:$D$1000,4,0)</f>
        <v>technology</v>
      </c>
      <c r="G713">
        <f>VLOOKUP(C713,[2]ReactionTypes_cleaned!$B$2:$D$17,3,0)</f>
        <v>5</v>
      </c>
    </row>
    <row r="714" spans="1:7" x14ac:dyDescent="0.3">
      <c r="A714">
        <v>741</v>
      </c>
      <c r="B714" t="s">
        <v>45</v>
      </c>
      <c r="C714" t="s">
        <v>20</v>
      </c>
      <c r="D714" s="1">
        <v>44250.051990740743</v>
      </c>
      <c r="E714" t="str">
        <f>VLOOKUP(A714,[1]Content_cleaned!$A$2:$C$1000,3,0)</f>
        <v>video</v>
      </c>
      <c r="F714" t="str">
        <f>VLOOKUP(A714,[1]Content_cleaned!$A$2:$D$1000,4,0)</f>
        <v>travel</v>
      </c>
      <c r="G714">
        <f>VLOOKUP(C714,[2]ReactionTypes_cleaned!$B$2:$D$17,3,0)</f>
        <v>72</v>
      </c>
    </row>
    <row r="715" spans="1:7" x14ac:dyDescent="0.3">
      <c r="A715">
        <v>742</v>
      </c>
      <c r="B715" t="s">
        <v>45</v>
      </c>
      <c r="C715" t="s">
        <v>3</v>
      </c>
      <c r="D715" s="1">
        <v>44033.39162037037</v>
      </c>
      <c r="E715" t="str">
        <f>VLOOKUP(A715,[1]Content_cleaned!$A$2:$C$1000,3,0)</f>
        <v>video</v>
      </c>
      <c r="F715" t="str">
        <f>VLOOKUP(A715,[1]Content_cleaned!$A$2:$D$1000,4,0)</f>
        <v>soccer</v>
      </c>
      <c r="G715">
        <f>VLOOKUP(C715,[2]ReactionTypes_cleaned!$B$2:$D$17,3,0)</f>
        <v>0</v>
      </c>
    </row>
    <row r="716" spans="1:7" x14ac:dyDescent="0.3">
      <c r="A716">
        <v>743</v>
      </c>
      <c r="B716" t="s">
        <v>45</v>
      </c>
      <c r="C716" t="s">
        <v>13</v>
      </c>
      <c r="D716" s="1">
        <v>44213.990416666667</v>
      </c>
      <c r="E716" t="str">
        <f>VLOOKUP(A716,[1]Content_cleaned!$A$2:$C$1000,3,0)</f>
        <v>audio</v>
      </c>
      <c r="F716" t="str">
        <f>VLOOKUP(A716,[1]Content_cleaned!$A$2:$D$1000,4,0)</f>
        <v>dogs</v>
      </c>
      <c r="G716">
        <f>VLOOKUP(C716,[2]ReactionTypes_cleaned!$B$2:$D$17,3,0)</f>
        <v>45</v>
      </c>
    </row>
    <row r="717" spans="1:7" x14ac:dyDescent="0.3">
      <c r="A717">
        <v>744</v>
      </c>
      <c r="B717" t="s">
        <v>45</v>
      </c>
      <c r="C717" t="s">
        <v>9</v>
      </c>
      <c r="D717" s="1">
        <v>44335.444074074076</v>
      </c>
      <c r="E717" t="str">
        <f>VLOOKUP(A717,[1]Content_cleaned!$A$2:$C$1000,3,0)</f>
        <v>audio</v>
      </c>
      <c r="F717" t="str">
        <f>VLOOKUP(A717,[1]Content_cleaned!$A$2:$D$1000,4,0)</f>
        <v>cooking</v>
      </c>
      <c r="G717">
        <f>VLOOKUP(C717,[2]ReactionTypes_cleaned!$B$2:$D$17,3,0)</f>
        <v>5</v>
      </c>
    </row>
    <row r="718" spans="1:7" x14ac:dyDescent="0.3">
      <c r="A718">
        <v>745</v>
      </c>
      <c r="B718" t="s">
        <v>45</v>
      </c>
      <c r="C718" t="s">
        <v>14</v>
      </c>
      <c r="D718" s="1">
        <v>44133.55709490741</v>
      </c>
      <c r="E718" t="str">
        <f>VLOOKUP(A718,[1]Content_cleaned!$A$2:$C$1000,3,0)</f>
        <v>photo</v>
      </c>
      <c r="F718" t="str">
        <f>VLOOKUP(A718,[1]Content_cleaned!$A$2:$D$1000,4,0)</f>
        <v>travel</v>
      </c>
      <c r="G718">
        <f>VLOOKUP(C718,[2]ReactionTypes_cleaned!$B$2:$D$17,3,0)</f>
        <v>12</v>
      </c>
    </row>
    <row r="719" spans="1:7" x14ac:dyDescent="0.3">
      <c r="A719">
        <v>746</v>
      </c>
      <c r="B719" t="s">
        <v>45</v>
      </c>
      <c r="C719" t="s">
        <v>4</v>
      </c>
      <c r="D719" s="1">
        <v>44032.691620370373</v>
      </c>
      <c r="E719" t="str">
        <f>VLOOKUP(A719,[1]Content_cleaned!$A$2:$C$1000,3,0)</f>
        <v>photo</v>
      </c>
      <c r="F719" t="str">
        <f>VLOOKUP(A719,[1]Content_cleaned!$A$2:$D$1000,4,0)</f>
        <v>science</v>
      </c>
      <c r="G719">
        <f>VLOOKUP(C719,[2]ReactionTypes_cleaned!$B$2:$D$17,3,0)</f>
        <v>10</v>
      </c>
    </row>
    <row r="720" spans="1:7" x14ac:dyDescent="0.3">
      <c r="A720">
        <v>747</v>
      </c>
      <c r="B720" t="s">
        <v>45</v>
      </c>
      <c r="C720" t="s">
        <v>13</v>
      </c>
      <c r="D720" s="1">
        <v>44269.807986111111</v>
      </c>
      <c r="E720" t="str">
        <f>VLOOKUP(A720,[1]Content_cleaned!$A$2:$C$1000,3,0)</f>
        <v>video</v>
      </c>
      <c r="F720" t="str">
        <f>VLOOKUP(A720,[1]Content_cleaned!$A$2:$D$1000,4,0)</f>
        <v>soccer</v>
      </c>
      <c r="G720">
        <f>VLOOKUP(C720,[2]ReactionTypes_cleaned!$B$2:$D$17,3,0)</f>
        <v>45</v>
      </c>
    </row>
    <row r="721" spans="1:7" x14ac:dyDescent="0.3">
      <c r="A721">
        <v>748</v>
      </c>
      <c r="B721" t="s">
        <v>45</v>
      </c>
      <c r="C721" t="s">
        <v>7</v>
      </c>
      <c r="D721" s="1">
        <v>44041.884409722225</v>
      </c>
      <c r="E721" t="str">
        <f>VLOOKUP(A721,[1]Content_cleaned!$A$2:$C$1000,3,0)</f>
        <v>GIF</v>
      </c>
      <c r="F721" t="str">
        <f>VLOOKUP(A721,[1]Content_cleaned!$A$2:$D$1000,4,0)</f>
        <v>science</v>
      </c>
      <c r="G721">
        <f>VLOOKUP(C721,[2]ReactionTypes_cleaned!$B$2:$D$17,3,0)</f>
        <v>35</v>
      </c>
    </row>
    <row r="722" spans="1:7" x14ac:dyDescent="0.3">
      <c r="A722">
        <v>749</v>
      </c>
      <c r="B722" t="s">
        <v>45</v>
      </c>
      <c r="C722" t="s">
        <v>14</v>
      </c>
      <c r="D722" s="1">
        <v>44205.472905092596</v>
      </c>
      <c r="E722" t="str">
        <f>VLOOKUP(A722,[1]Content_cleaned!$A$2:$C$1000,3,0)</f>
        <v>video</v>
      </c>
      <c r="F722" t="str">
        <f>VLOOKUP(A722,[1]Content_cleaned!$A$2:$D$1000,4,0)</f>
        <v>studying</v>
      </c>
      <c r="G722">
        <f>VLOOKUP(C722,[2]ReactionTypes_cleaned!$B$2:$D$17,3,0)</f>
        <v>12</v>
      </c>
    </row>
    <row r="723" spans="1:7" x14ac:dyDescent="0.3">
      <c r="A723">
        <v>750</v>
      </c>
      <c r="B723" t="s">
        <v>45</v>
      </c>
      <c r="C723" t="s">
        <v>15</v>
      </c>
      <c r="D723" s="1">
        <v>44009.749583333331</v>
      </c>
      <c r="E723" t="str">
        <f>VLOOKUP(A723,[1]Content_cleaned!$A$2:$C$1000,3,0)</f>
        <v>video</v>
      </c>
      <c r="F723" t="str">
        <f>VLOOKUP(A723,[1]Content_cleaned!$A$2:$D$1000,4,0)</f>
        <v>cooking</v>
      </c>
      <c r="G723">
        <f>VLOOKUP(C723,[2]ReactionTypes_cleaned!$B$2:$D$17,3,0)</f>
        <v>50</v>
      </c>
    </row>
    <row r="724" spans="1:7" x14ac:dyDescent="0.3">
      <c r="A724">
        <v>751</v>
      </c>
      <c r="B724" t="s">
        <v>45</v>
      </c>
      <c r="C724" t="s">
        <v>5</v>
      </c>
      <c r="D724" s="1">
        <v>44172.487013888887</v>
      </c>
      <c r="E724" t="str">
        <f>VLOOKUP(A724,[1]Content_cleaned!$A$2:$C$1000,3,0)</f>
        <v>photo</v>
      </c>
      <c r="F724" t="str">
        <f>VLOOKUP(A724,[1]Content_cleaned!$A$2:$D$1000,4,0)</f>
        <v>food</v>
      </c>
      <c r="G724">
        <f>VLOOKUP(C724,[2]ReactionTypes_cleaned!$B$2:$D$17,3,0)</f>
        <v>15</v>
      </c>
    </row>
    <row r="725" spans="1:7" x14ac:dyDescent="0.3">
      <c r="A725">
        <v>752</v>
      </c>
      <c r="B725" t="s">
        <v>45</v>
      </c>
      <c r="C725" t="s">
        <v>7</v>
      </c>
      <c r="D725" s="1">
        <v>44326.489803240744</v>
      </c>
      <c r="E725" t="str">
        <f>VLOOKUP(A725,[1]Content_cleaned!$A$2:$C$1000,3,0)</f>
        <v>audio</v>
      </c>
      <c r="F725" t="str">
        <f>VLOOKUP(A725,[1]Content_cleaned!$A$2:$D$1000,4,0)</f>
        <v>fitness</v>
      </c>
      <c r="G725">
        <f>VLOOKUP(C725,[2]ReactionTypes_cleaned!$B$2:$D$17,3,0)</f>
        <v>35</v>
      </c>
    </row>
    <row r="726" spans="1:7" x14ac:dyDescent="0.3">
      <c r="A726">
        <v>753</v>
      </c>
      <c r="B726" t="s">
        <v>45</v>
      </c>
      <c r="C726" t="s">
        <v>6</v>
      </c>
      <c r="D726" s="1">
        <v>44231.477071759262</v>
      </c>
      <c r="E726" t="str">
        <f>VLOOKUP(A726,[1]Content_cleaned!$A$2:$C$1000,3,0)</f>
        <v>video</v>
      </c>
      <c r="F726" t="str">
        <f>VLOOKUP(A726,[1]Content_cleaned!$A$2:$D$1000,4,0)</f>
        <v>travel</v>
      </c>
      <c r="G726">
        <f>VLOOKUP(C726,[2]ReactionTypes_cleaned!$B$2:$D$17,3,0)</f>
        <v>30</v>
      </c>
    </row>
    <row r="727" spans="1:7" x14ac:dyDescent="0.3">
      <c r="A727">
        <v>754</v>
      </c>
      <c r="B727" t="s">
        <v>45</v>
      </c>
      <c r="C727" t="s">
        <v>16</v>
      </c>
      <c r="D727" s="1">
        <v>44104.765243055554</v>
      </c>
      <c r="E727" t="str">
        <f>VLOOKUP(A727,[1]Content_cleaned!$A$2:$C$1000,3,0)</f>
        <v>photo</v>
      </c>
      <c r="F727" t="str">
        <f>VLOOKUP(A727,[1]Content_cleaned!$A$2:$D$1000,4,0)</f>
        <v>veganism</v>
      </c>
      <c r="G727">
        <f>VLOOKUP(C727,[2]ReactionTypes_cleaned!$B$2:$D$17,3,0)</f>
        <v>60</v>
      </c>
    </row>
    <row r="728" spans="1:7" x14ac:dyDescent="0.3">
      <c r="A728">
        <v>755</v>
      </c>
      <c r="B728" t="s">
        <v>45</v>
      </c>
      <c r="C728" t="s">
        <v>14</v>
      </c>
      <c r="D728" s="1">
        <v>44229.390798611108</v>
      </c>
      <c r="E728" t="str">
        <f>VLOOKUP(A728,[1]Content_cleaned!$A$2:$C$1000,3,0)</f>
        <v>photo</v>
      </c>
      <c r="F728" t="str">
        <f>VLOOKUP(A728,[1]Content_cleaned!$A$2:$D$1000,4,0)</f>
        <v>food</v>
      </c>
      <c r="G728">
        <f>VLOOKUP(C728,[2]ReactionTypes_cleaned!$B$2:$D$17,3,0)</f>
        <v>12</v>
      </c>
    </row>
    <row r="729" spans="1:7" x14ac:dyDescent="0.3">
      <c r="A729">
        <v>756</v>
      </c>
      <c r="B729" t="s">
        <v>45</v>
      </c>
      <c r="C729" t="s">
        <v>17</v>
      </c>
      <c r="D729" s="1">
        <v>44319.751076388886</v>
      </c>
      <c r="E729" t="str">
        <f>VLOOKUP(A729,[1]Content_cleaned!$A$2:$C$1000,3,0)</f>
        <v>audio</v>
      </c>
      <c r="F729" t="str">
        <f>VLOOKUP(A729,[1]Content_cleaned!$A$2:$D$1000,4,0)</f>
        <v>public speaking</v>
      </c>
      <c r="G729">
        <f>VLOOKUP(C729,[2]ReactionTypes_cleaned!$B$2:$D$17,3,0)</f>
        <v>70</v>
      </c>
    </row>
    <row r="730" spans="1:7" x14ac:dyDescent="0.3">
      <c r="A730">
        <v>757</v>
      </c>
      <c r="B730" t="s">
        <v>45</v>
      </c>
      <c r="C730" t="s">
        <v>15</v>
      </c>
      <c r="D730" s="1">
        <v>44326.823333333334</v>
      </c>
      <c r="E730" t="str">
        <f>VLOOKUP(A730,[1]Content_cleaned!$A$2:$C$1000,3,0)</f>
        <v>video</v>
      </c>
      <c r="F730" t="str">
        <f>VLOOKUP(A730,[1]Content_cleaned!$A$2:$D$1000,4,0)</f>
        <v>tennis</v>
      </c>
      <c r="G730">
        <f>VLOOKUP(C730,[2]ReactionTypes_cleaned!$B$2:$D$17,3,0)</f>
        <v>50</v>
      </c>
    </row>
    <row r="731" spans="1:7" x14ac:dyDescent="0.3">
      <c r="A731">
        <v>758</v>
      </c>
      <c r="B731" t="s">
        <v>45</v>
      </c>
      <c r="C731" t="s">
        <v>12</v>
      </c>
      <c r="D731" s="1">
        <v>44111.557060185187</v>
      </c>
      <c r="E731" t="str">
        <f>VLOOKUP(A731,[1]Content_cleaned!$A$2:$C$1000,3,0)</f>
        <v>audio</v>
      </c>
      <c r="F731" t="str">
        <f>VLOOKUP(A731,[1]Content_cleaned!$A$2:$D$1000,4,0)</f>
        <v>studying</v>
      </c>
      <c r="G731">
        <f>VLOOKUP(C731,[2]ReactionTypes_cleaned!$B$2:$D$17,3,0)</f>
        <v>75</v>
      </c>
    </row>
    <row r="732" spans="1:7" x14ac:dyDescent="0.3">
      <c r="A732">
        <v>759</v>
      </c>
      <c r="B732" t="s">
        <v>45</v>
      </c>
      <c r="C732" t="s">
        <v>11</v>
      </c>
      <c r="D732" s="1">
        <v>44129.723506944443</v>
      </c>
      <c r="E732" t="str">
        <f>VLOOKUP(A732,[1]Content_cleaned!$A$2:$C$1000,3,0)</f>
        <v>audio</v>
      </c>
      <c r="F732" t="str">
        <f>VLOOKUP(A732,[1]Content_cleaned!$A$2:$D$1000,4,0)</f>
        <v>education</v>
      </c>
      <c r="G732">
        <f>VLOOKUP(C732,[2]ReactionTypes_cleaned!$B$2:$D$17,3,0)</f>
        <v>20</v>
      </c>
    </row>
    <row r="733" spans="1:7" x14ac:dyDescent="0.3">
      <c r="A733">
        <v>760</v>
      </c>
      <c r="B733" t="s">
        <v>45</v>
      </c>
      <c r="C733" t="s">
        <v>5</v>
      </c>
      <c r="D733" s="1">
        <v>44296.778391203705</v>
      </c>
      <c r="E733" t="str">
        <f>VLOOKUP(A733,[1]Content_cleaned!$A$2:$C$1000,3,0)</f>
        <v>audio</v>
      </c>
      <c r="F733" t="str">
        <f>VLOOKUP(A733,[1]Content_cleaned!$A$2:$D$1000,4,0)</f>
        <v>tennis</v>
      </c>
      <c r="G733">
        <f>VLOOKUP(C733,[2]ReactionTypes_cleaned!$B$2:$D$17,3,0)</f>
        <v>15</v>
      </c>
    </row>
    <row r="734" spans="1:7" x14ac:dyDescent="0.3">
      <c r="A734">
        <v>761</v>
      </c>
      <c r="B734" t="s">
        <v>45</v>
      </c>
      <c r="C734" t="s">
        <v>9</v>
      </c>
      <c r="D734" s="1">
        <v>44199.834456018521</v>
      </c>
      <c r="E734" t="str">
        <f>VLOOKUP(A734,[1]Content_cleaned!$A$2:$C$1000,3,0)</f>
        <v>video</v>
      </c>
      <c r="F734" t="str">
        <f>VLOOKUP(A734,[1]Content_cleaned!$A$2:$D$1000,4,0)</f>
        <v>cooking</v>
      </c>
      <c r="G734">
        <f>VLOOKUP(C734,[2]ReactionTypes_cleaned!$B$2:$D$17,3,0)</f>
        <v>5</v>
      </c>
    </row>
    <row r="735" spans="1:7" x14ac:dyDescent="0.3">
      <c r="A735">
        <v>762</v>
      </c>
      <c r="B735" t="s">
        <v>45</v>
      </c>
      <c r="C735" t="s">
        <v>15</v>
      </c>
      <c r="D735" s="1">
        <v>44315.191805555558</v>
      </c>
      <c r="E735" t="str">
        <f>VLOOKUP(A735,[1]Content_cleaned!$A$2:$C$1000,3,0)</f>
        <v>audio</v>
      </c>
      <c r="F735" t="str">
        <f>VLOOKUP(A735,[1]Content_cleaned!$A$2:$D$1000,4,0)</f>
        <v>veganism</v>
      </c>
      <c r="G735">
        <f>VLOOKUP(C735,[2]ReactionTypes_cleaned!$B$2:$D$17,3,0)</f>
        <v>50</v>
      </c>
    </row>
    <row r="736" spans="1:7" x14ac:dyDescent="0.3">
      <c r="A736">
        <v>763</v>
      </c>
      <c r="B736" t="s">
        <v>45</v>
      </c>
      <c r="C736" t="s">
        <v>16</v>
      </c>
      <c r="D736" s="1">
        <v>44323.621944444443</v>
      </c>
      <c r="E736" t="str">
        <f>VLOOKUP(A736,[1]Content_cleaned!$A$2:$C$1000,3,0)</f>
        <v>photo</v>
      </c>
      <c r="F736" t="str">
        <f>VLOOKUP(A736,[1]Content_cleaned!$A$2:$D$1000,4,0)</f>
        <v>fitness</v>
      </c>
      <c r="G736">
        <f>VLOOKUP(C736,[2]ReactionTypes_cleaned!$B$2:$D$17,3,0)</f>
        <v>60</v>
      </c>
    </row>
    <row r="737" spans="1:7" x14ac:dyDescent="0.3">
      <c r="A737">
        <v>764</v>
      </c>
      <c r="B737" t="s">
        <v>45</v>
      </c>
      <c r="C737" t="s">
        <v>13</v>
      </c>
      <c r="D737" s="1">
        <v>44236.348136574074</v>
      </c>
      <c r="E737" t="str">
        <f>VLOOKUP(A737,[1]Content_cleaned!$A$2:$C$1000,3,0)</f>
        <v>video</v>
      </c>
      <c r="F737" t="str">
        <f>VLOOKUP(A737,[1]Content_cleaned!$A$2:$D$1000,4,0)</f>
        <v>soccer</v>
      </c>
      <c r="G737">
        <f>VLOOKUP(C737,[2]ReactionTypes_cleaned!$B$2:$D$17,3,0)</f>
        <v>45</v>
      </c>
    </row>
    <row r="738" spans="1:7" x14ac:dyDescent="0.3">
      <c r="A738">
        <v>765</v>
      </c>
      <c r="B738" t="s">
        <v>45</v>
      </c>
      <c r="C738" t="s">
        <v>10</v>
      </c>
      <c r="D738" s="1">
        <v>44198.110393518517</v>
      </c>
      <c r="E738" t="str">
        <f>VLOOKUP(A738,[1]Content_cleaned!$A$2:$C$1000,3,0)</f>
        <v>photo</v>
      </c>
      <c r="F738" t="str">
        <f>VLOOKUP(A738,[1]Content_cleaned!$A$2:$D$1000,4,0)</f>
        <v>science</v>
      </c>
      <c r="G738">
        <f>VLOOKUP(C738,[2]ReactionTypes_cleaned!$B$2:$D$17,3,0)</f>
        <v>65</v>
      </c>
    </row>
    <row r="739" spans="1:7" x14ac:dyDescent="0.3">
      <c r="A739">
        <v>766</v>
      </c>
      <c r="B739" t="s">
        <v>45</v>
      </c>
      <c r="C739" t="s">
        <v>10</v>
      </c>
      <c r="D739" s="1">
        <v>44045.475821759261</v>
      </c>
      <c r="E739" t="str">
        <f>VLOOKUP(A739,[1]Content_cleaned!$A$2:$C$1000,3,0)</f>
        <v>audio</v>
      </c>
      <c r="F739" t="str">
        <f>VLOOKUP(A739,[1]Content_cleaned!$A$2:$D$1000,4,0)</f>
        <v>soccer</v>
      </c>
      <c r="G739">
        <f>VLOOKUP(C739,[2]ReactionTypes_cleaned!$B$2:$D$17,3,0)</f>
        <v>65</v>
      </c>
    </row>
    <row r="740" spans="1:7" x14ac:dyDescent="0.3">
      <c r="A740">
        <v>767</v>
      </c>
      <c r="B740" t="s">
        <v>45</v>
      </c>
      <c r="C740" t="s">
        <v>16</v>
      </c>
      <c r="D740" s="1">
        <v>44207.449282407404</v>
      </c>
      <c r="E740" t="str">
        <f>VLOOKUP(A740,[1]Content_cleaned!$A$2:$C$1000,3,0)</f>
        <v>photo</v>
      </c>
      <c r="F740" t="str">
        <f>VLOOKUP(A740,[1]Content_cleaned!$A$2:$D$1000,4,0)</f>
        <v>tennis</v>
      </c>
      <c r="G740">
        <f>VLOOKUP(C740,[2]ReactionTypes_cleaned!$B$2:$D$17,3,0)</f>
        <v>60</v>
      </c>
    </row>
    <row r="741" spans="1:7" x14ac:dyDescent="0.3">
      <c r="A741">
        <v>768</v>
      </c>
      <c r="B741" t="s">
        <v>45</v>
      </c>
      <c r="C741" t="s">
        <v>20</v>
      </c>
      <c r="D741" s="1">
        <v>44161.772164351853</v>
      </c>
      <c r="E741" t="str">
        <f>VLOOKUP(A741,[1]Content_cleaned!$A$2:$C$1000,3,0)</f>
        <v>video</v>
      </c>
      <c r="F741" t="str">
        <f>VLOOKUP(A741,[1]Content_cleaned!$A$2:$D$1000,4,0)</f>
        <v>travel</v>
      </c>
      <c r="G741">
        <f>VLOOKUP(C741,[2]ReactionTypes_cleaned!$B$2:$D$17,3,0)</f>
        <v>72</v>
      </c>
    </row>
    <row r="742" spans="1:7" x14ac:dyDescent="0.3">
      <c r="A742">
        <v>769</v>
      </c>
      <c r="B742" t="s">
        <v>45</v>
      </c>
      <c r="C742" t="s">
        <v>15</v>
      </c>
      <c r="D742" s="1">
        <v>44149.69939814815</v>
      </c>
      <c r="E742" t="str">
        <f>VLOOKUP(A742,[1]Content_cleaned!$A$2:$C$1000,3,0)</f>
        <v>photo</v>
      </c>
      <c r="F742" t="str">
        <f>VLOOKUP(A742,[1]Content_cleaned!$A$2:$D$1000,4,0)</f>
        <v>veganism</v>
      </c>
      <c r="G742">
        <f>VLOOKUP(C742,[2]ReactionTypes_cleaned!$B$2:$D$17,3,0)</f>
        <v>50</v>
      </c>
    </row>
    <row r="743" spans="1:7" x14ac:dyDescent="0.3">
      <c r="A743">
        <v>770</v>
      </c>
      <c r="B743" t="s">
        <v>45</v>
      </c>
      <c r="C743" t="s">
        <v>11</v>
      </c>
      <c r="D743" s="1">
        <v>44059.095150462963</v>
      </c>
      <c r="E743" t="str">
        <f>VLOOKUP(A743,[1]Content_cleaned!$A$2:$C$1000,3,0)</f>
        <v>GIF</v>
      </c>
      <c r="F743" t="str">
        <f>VLOOKUP(A743,[1]Content_cleaned!$A$2:$D$1000,4,0)</f>
        <v>Science</v>
      </c>
      <c r="G743">
        <f>VLOOKUP(C743,[2]ReactionTypes_cleaned!$B$2:$D$17,3,0)</f>
        <v>20</v>
      </c>
    </row>
    <row r="744" spans="1:7" x14ac:dyDescent="0.3">
      <c r="A744">
        <v>771</v>
      </c>
      <c r="B744" t="s">
        <v>45</v>
      </c>
      <c r="C744" t="s">
        <v>14</v>
      </c>
      <c r="D744" s="1">
        <v>44102.166631944441</v>
      </c>
      <c r="E744" t="str">
        <f>VLOOKUP(A744,[1]Content_cleaned!$A$2:$C$1000,3,0)</f>
        <v>audio</v>
      </c>
      <c r="F744" t="str">
        <f>VLOOKUP(A744,[1]Content_cleaned!$A$2:$D$1000,4,0)</f>
        <v>culture</v>
      </c>
      <c r="G744">
        <f>VLOOKUP(C744,[2]ReactionTypes_cleaned!$B$2:$D$17,3,0)</f>
        <v>12</v>
      </c>
    </row>
    <row r="745" spans="1:7" x14ac:dyDescent="0.3">
      <c r="A745">
        <v>772</v>
      </c>
      <c r="B745" t="s">
        <v>45</v>
      </c>
      <c r="C745" t="s">
        <v>7</v>
      </c>
      <c r="D745" s="1">
        <v>44298.631041666667</v>
      </c>
      <c r="E745" t="str">
        <f>VLOOKUP(A745,[1]Content_cleaned!$A$2:$C$1000,3,0)</f>
        <v>photo</v>
      </c>
      <c r="F745" t="str">
        <f>VLOOKUP(A745,[1]Content_cleaned!$A$2:$D$1000,4,0)</f>
        <v>tennis</v>
      </c>
      <c r="G745">
        <f>VLOOKUP(C745,[2]ReactionTypes_cleaned!$B$2:$D$17,3,0)</f>
        <v>35</v>
      </c>
    </row>
    <row r="746" spans="1:7" x14ac:dyDescent="0.3">
      <c r="A746">
        <v>773</v>
      </c>
      <c r="B746" t="s">
        <v>45</v>
      </c>
      <c r="C746" t="s">
        <v>3</v>
      </c>
      <c r="D746" s="1">
        <v>44003.590763888889</v>
      </c>
      <c r="E746" t="str">
        <f>VLOOKUP(A746,[1]Content_cleaned!$A$2:$C$1000,3,0)</f>
        <v>video</v>
      </c>
      <c r="F746" t="str">
        <f>VLOOKUP(A746,[1]Content_cleaned!$A$2:$D$1000,4,0)</f>
        <v>public speaking</v>
      </c>
      <c r="G746">
        <f>VLOOKUP(C746,[2]ReactionTypes_cleaned!$B$2:$D$17,3,0)</f>
        <v>0</v>
      </c>
    </row>
    <row r="747" spans="1:7" x14ac:dyDescent="0.3">
      <c r="A747">
        <v>774</v>
      </c>
      <c r="B747" t="s">
        <v>45</v>
      </c>
      <c r="C747" t="s">
        <v>11</v>
      </c>
      <c r="D747" s="1">
        <v>44238.014675925922</v>
      </c>
      <c r="E747" t="str">
        <f>VLOOKUP(A747,[1]Content_cleaned!$A$2:$C$1000,3,0)</f>
        <v>photo</v>
      </c>
      <c r="F747" t="str">
        <f>VLOOKUP(A747,[1]Content_cleaned!$A$2:$D$1000,4,0)</f>
        <v>travel</v>
      </c>
      <c r="G747">
        <f>VLOOKUP(C747,[2]ReactionTypes_cleaned!$B$2:$D$17,3,0)</f>
        <v>20</v>
      </c>
    </row>
    <row r="748" spans="1:7" x14ac:dyDescent="0.3">
      <c r="A748">
        <v>775</v>
      </c>
      <c r="B748" t="s">
        <v>45</v>
      </c>
      <c r="C748" t="s">
        <v>4</v>
      </c>
      <c r="D748" s="1">
        <v>44208.897372685184</v>
      </c>
      <c r="E748" t="str">
        <f>VLOOKUP(A748,[1]Content_cleaned!$A$2:$C$1000,3,0)</f>
        <v>audio</v>
      </c>
      <c r="F748" t="str">
        <f>VLOOKUP(A748,[1]Content_cleaned!$A$2:$D$1000,4,0)</f>
        <v>veganism</v>
      </c>
      <c r="G748">
        <f>VLOOKUP(C748,[2]ReactionTypes_cleaned!$B$2:$D$17,3,0)</f>
        <v>10</v>
      </c>
    </row>
    <row r="749" spans="1:7" x14ac:dyDescent="0.3">
      <c r="A749">
        <v>776</v>
      </c>
      <c r="B749" t="s">
        <v>45</v>
      </c>
      <c r="C749" t="s">
        <v>10</v>
      </c>
      <c r="D749" s="1">
        <v>44304.75277777778</v>
      </c>
      <c r="E749" t="str">
        <f>VLOOKUP(A749,[1]Content_cleaned!$A$2:$C$1000,3,0)</f>
        <v>GIF</v>
      </c>
      <c r="F749" t="str">
        <f>VLOOKUP(A749,[1]Content_cleaned!$A$2:$D$1000,4,0)</f>
        <v>public speaking</v>
      </c>
      <c r="G749">
        <f>VLOOKUP(C749,[2]ReactionTypes_cleaned!$B$2:$D$17,3,0)</f>
        <v>65</v>
      </c>
    </row>
    <row r="750" spans="1:7" x14ac:dyDescent="0.3">
      <c r="A750">
        <v>777</v>
      </c>
      <c r="B750" t="s">
        <v>45</v>
      </c>
      <c r="C750" t="s">
        <v>8</v>
      </c>
      <c r="D750" s="1">
        <v>44284.879155092596</v>
      </c>
      <c r="E750" t="str">
        <f>VLOOKUP(A750,[1]Content_cleaned!$A$2:$C$1000,3,0)</f>
        <v>photo</v>
      </c>
      <c r="F750" t="str">
        <f>VLOOKUP(A750,[1]Content_cleaned!$A$2:$D$1000,4,0)</f>
        <v>science</v>
      </c>
      <c r="G750">
        <f>VLOOKUP(C750,[2]ReactionTypes_cleaned!$B$2:$D$17,3,0)</f>
        <v>70</v>
      </c>
    </row>
    <row r="751" spans="1:7" x14ac:dyDescent="0.3">
      <c r="A751">
        <v>778</v>
      </c>
      <c r="B751" t="s">
        <v>45</v>
      </c>
      <c r="C751" t="s">
        <v>12</v>
      </c>
      <c r="D751" s="1">
        <v>44070.976168981484</v>
      </c>
      <c r="E751" t="str">
        <f>VLOOKUP(A751,[1]Content_cleaned!$A$2:$C$1000,3,0)</f>
        <v>photo</v>
      </c>
      <c r="F751" t="str">
        <f>VLOOKUP(A751,[1]Content_cleaned!$A$2:$D$1000,4,0)</f>
        <v>animals</v>
      </c>
      <c r="G751">
        <f>VLOOKUP(C751,[2]ReactionTypes_cleaned!$B$2:$D$17,3,0)</f>
        <v>75</v>
      </c>
    </row>
    <row r="752" spans="1:7" x14ac:dyDescent="0.3">
      <c r="A752">
        <v>779</v>
      </c>
      <c r="B752" t="s">
        <v>45</v>
      </c>
      <c r="C752" t="s">
        <v>6</v>
      </c>
      <c r="D752" s="1">
        <v>44269.222395833334</v>
      </c>
      <c r="E752" t="str">
        <f>VLOOKUP(A752,[1]Content_cleaned!$A$2:$C$1000,3,0)</f>
        <v>video</v>
      </c>
      <c r="F752" t="str">
        <f>VLOOKUP(A752,[1]Content_cleaned!$A$2:$D$1000,4,0)</f>
        <v>education</v>
      </c>
      <c r="G752">
        <f>VLOOKUP(C752,[2]ReactionTypes_cleaned!$B$2:$D$17,3,0)</f>
        <v>30</v>
      </c>
    </row>
    <row r="753" spans="1:7" x14ac:dyDescent="0.3">
      <c r="A753">
        <v>780</v>
      </c>
      <c r="B753" t="s">
        <v>45</v>
      </c>
      <c r="C753" t="s">
        <v>20</v>
      </c>
      <c r="D753" s="1">
        <v>44241.498414351852</v>
      </c>
      <c r="E753" t="str">
        <f>VLOOKUP(A753,[1]Content_cleaned!$A$2:$C$1000,3,0)</f>
        <v>photo</v>
      </c>
      <c r="F753" t="str">
        <f>VLOOKUP(A753,[1]Content_cleaned!$A$2:$D$1000,4,0)</f>
        <v>fitness</v>
      </c>
      <c r="G753">
        <f>VLOOKUP(C753,[2]ReactionTypes_cleaned!$B$2:$D$17,3,0)</f>
        <v>72</v>
      </c>
    </row>
    <row r="754" spans="1:7" x14ac:dyDescent="0.3">
      <c r="A754">
        <v>782</v>
      </c>
      <c r="B754" t="s">
        <v>46</v>
      </c>
      <c r="C754" t="s">
        <v>8</v>
      </c>
      <c r="D754" s="1">
        <v>44010.328726851854</v>
      </c>
      <c r="E754" t="str">
        <f>VLOOKUP(A754,[1]Content_cleaned!$A$2:$C$1000,3,0)</f>
        <v>video</v>
      </c>
      <c r="F754" t="str">
        <f>VLOOKUP(A754,[1]Content_cleaned!$A$2:$D$1000,4,0)</f>
        <v>tennis</v>
      </c>
      <c r="G754">
        <f>VLOOKUP(C754,[2]ReactionTypes_cleaned!$B$2:$D$17,3,0)</f>
        <v>70</v>
      </c>
    </row>
    <row r="755" spans="1:7" x14ac:dyDescent="0.3">
      <c r="A755">
        <v>783</v>
      </c>
      <c r="B755" t="s">
        <v>46</v>
      </c>
      <c r="C755" t="s">
        <v>20</v>
      </c>
      <c r="D755" s="1">
        <v>44174.984826388885</v>
      </c>
      <c r="E755" t="str">
        <f>VLOOKUP(A755,[1]Content_cleaned!$A$2:$C$1000,3,0)</f>
        <v>GIF</v>
      </c>
      <c r="F755" t="str">
        <f>VLOOKUP(A755,[1]Content_cleaned!$A$2:$D$1000,4,0)</f>
        <v>soccer</v>
      </c>
      <c r="G755">
        <f>VLOOKUP(C755,[2]ReactionTypes_cleaned!$B$2:$D$17,3,0)</f>
        <v>72</v>
      </c>
    </row>
    <row r="756" spans="1:7" x14ac:dyDescent="0.3">
      <c r="A756">
        <v>784</v>
      </c>
      <c r="B756" t="s">
        <v>46</v>
      </c>
      <c r="C756" t="s">
        <v>9</v>
      </c>
      <c r="D756" s="1">
        <v>44282.220208333332</v>
      </c>
      <c r="E756" t="str">
        <f>VLOOKUP(A756,[1]Content_cleaned!$A$2:$C$1000,3,0)</f>
        <v>audio</v>
      </c>
      <c r="F756" t="str">
        <f>VLOOKUP(A756,[1]Content_cleaned!$A$2:$D$1000,4,0)</f>
        <v>animals</v>
      </c>
      <c r="G756">
        <f>VLOOKUP(C756,[2]ReactionTypes_cleaned!$B$2:$D$17,3,0)</f>
        <v>5</v>
      </c>
    </row>
    <row r="757" spans="1:7" x14ac:dyDescent="0.3">
      <c r="A757">
        <v>785</v>
      </c>
      <c r="B757" t="s">
        <v>46</v>
      </c>
      <c r="C757" t="s">
        <v>12</v>
      </c>
      <c r="D757" s="1">
        <v>44303.79142361111</v>
      </c>
      <c r="E757" t="str">
        <f>VLOOKUP(A757,[1]Content_cleaned!$A$2:$C$1000,3,0)</f>
        <v>audio</v>
      </c>
      <c r="F757" t="str">
        <f>VLOOKUP(A757,[1]Content_cleaned!$A$2:$D$1000,4,0)</f>
        <v>science</v>
      </c>
      <c r="G757">
        <f>VLOOKUP(C757,[2]ReactionTypes_cleaned!$B$2:$D$17,3,0)</f>
        <v>75</v>
      </c>
    </row>
    <row r="758" spans="1:7" x14ac:dyDescent="0.3">
      <c r="A758">
        <v>786</v>
      </c>
      <c r="B758" t="s">
        <v>46</v>
      </c>
      <c r="C758" t="s">
        <v>20</v>
      </c>
      <c r="D758" s="1">
        <v>44017.807303240741</v>
      </c>
      <c r="E758" t="str">
        <f>VLOOKUP(A758,[1]Content_cleaned!$A$2:$C$1000,3,0)</f>
        <v>GIF</v>
      </c>
      <c r="F758" t="str">
        <f>VLOOKUP(A758,[1]Content_cleaned!$A$2:$D$1000,4,0)</f>
        <v>tennis</v>
      </c>
      <c r="G758">
        <f>VLOOKUP(C758,[2]ReactionTypes_cleaned!$B$2:$D$17,3,0)</f>
        <v>72</v>
      </c>
    </row>
    <row r="759" spans="1:7" x14ac:dyDescent="0.3">
      <c r="A759">
        <v>787</v>
      </c>
      <c r="B759" t="s">
        <v>46</v>
      </c>
      <c r="C759" t="s">
        <v>4</v>
      </c>
      <c r="D759" s="1">
        <v>44324.318993055553</v>
      </c>
      <c r="E759" t="str">
        <f>VLOOKUP(A759,[1]Content_cleaned!$A$2:$C$1000,3,0)</f>
        <v>photo</v>
      </c>
      <c r="F759" t="str">
        <f>VLOOKUP(A759,[1]Content_cleaned!$A$2:$D$1000,4,0)</f>
        <v>food</v>
      </c>
      <c r="G759">
        <f>VLOOKUP(C759,[2]ReactionTypes_cleaned!$B$2:$D$17,3,0)</f>
        <v>10</v>
      </c>
    </row>
    <row r="760" spans="1:7" x14ac:dyDescent="0.3">
      <c r="A760">
        <v>788</v>
      </c>
      <c r="B760" t="s">
        <v>46</v>
      </c>
      <c r="C760" t="s">
        <v>15</v>
      </c>
      <c r="D760" s="1">
        <v>44106.031817129631</v>
      </c>
      <c r="E760" t="str">
        <f>VLOOKUP(A760,[1]Content_cleaned!$A$2:$C$1000,3,0)</f>
        <v>audio</v>
      </c>
      <c r="F760" t="str">
        <f>VLOOKUP(A760,[1]Content_cleaned!$A$2:$D$1000,4,0)</f>
        <v>animals</v>
      </c>
      <c r="G760">
        <f>VLOOKUP(C760,[2]ReactionTypes_cleaned!$B$2:$D$17,3,0)</f>
        <v>50</v>
      </c>
    </row>
    <row r="761" spans="1:7" x14ac:dyDescent="0.3">
      <c r="A761">
        <v>789</v>
      </c>
      <c r="B761" t="s">
        <v>46</v>
      </c>
      <c r="C761" t="s">
        <v>6</v>
      </c>
      <c r="D761" s="1">
        <v>44200.194525462961</v>
      </c>
      <c r="E761" t="str">
        <f>VLOOKUP(A761,[1]Content_cleaned!$A$2:$C$1000,3,0)</f>
        <v>GIF</v>
      </c>
      <c r="F761" t="str">
        <f>VLOOKUP(A761,[1]Content_cleaned!$A$2:$D$1000,4,0)</f>
        <v>food</v>
      </c>
      <c r="G761">
        <f>VLOOKUP(C761,[2]ReactionTypes_cleaned!$B$2:$D$17,3,0)</f>
        <v>30</v>
      </c>
    </row>
    <row r="762" spans="1:7" x14ac:dyDescent="0.3">
      <c r="A762">
        <v>790</v>
      </c>
      <c r="B762" t="s">
        <v>46</v>
      </c>
      <c r="C762" t="s">
        <v>13</v>
      </c>
      <c r="D762" s="1">
        <v>44353.784363425926</v>
      </c>
      <c r="E762" t="str">
        <f>VLOOKUP(A762,[1]Content_cleaned!$A$2:$C$1000,3,0)</f>
        <v>GIF</v>
      </c>
      <c r="F762" t="str">
        <f>VLOOKUP(A762,[1]Content_cleaned!$A$2:$D$1000,4,0)</f>
        <v>technology</v>
      </c>
      <c r="G762">
        <f>VLOOKUP(C762,[2]ReactionTypes_cleaned!$B$2:$D$17,3,0)</f>
        <v>45</v>
      </c>
    </row>
    <row r="763" spans="1:7" x14ac:dyDescent="0.3">
      <c r="A763">
        <v>791</v>
      </c>
      <c r="B763" t="s">
        <v>46</v>
      </c>
      <c r="C763" t="s">
        <v>4</v>
      </c>
      <c r="D763" s="1">
        <v>44171.759166666663</v>
      </c>
      <c r="E763" t="str">
        <f>VLOOKUP(A763,[1]Content_cleaned!$A$2:$C$1000,3,0)</f>
        <v>audio</v>
      </c>
      <c r="F763" t="str">
        <f>VLOOKUP(A763,[1]Content_cleaned!$A$2:$D$1000,4,0)</f>
        <v>culture</v>
      </c>
      <c r="G763">
        <f>VLOOKUP(C763,[2]ReactionTypes_cleaned!$B$2:$D$17,3,0)</f>
        <v>10</v>
      </c>
    </row>
    <row r="764" spans="1:7" x14ac:dyDescent="0.3">
      <c r="A764">
        <v>792</v>
      </c>
      <c r="B764" t="s">
        <v>46</v>
      </c>
      <c r="C764" t="s">
        <v>12</v>
      </c>
      <c r="D764" s="1">
        <v>44106.076516203706</v>
      </c>
      <c r="E764" t="str">
        <f>VLOOKUP(A764,[1]Content_cleaned!$A$2:$C$1000,3,0)</f>
        <v>video</v>
      </c>
      <c r="F764" t="str">
        <f>VLOOKUP(A764,[1]Content_cleaned!$A$2:$D$1000,4,0)</f>
        <v>dogs</v>
      </c>
      <c r="G764">
        <f>VLOOKUP(C764,[2]ReactionTypes_cleaned!$B$2:$D$17,3,0)</f>
        <v>75</v>
      </c>
    </row>
    <row r="765" spans="1:7" x14ac:dyDescent="0.3">
      <c r="A765">
        <v>793</v>
      </c>
      <c r="B765" t="s">
        <v>46</v>
      </c>
      <c r="C765" t="s">
        <v>8</v>
      </c>
      <c r="D765" s="1">
        <v>44137.613263888888</v>
      </c>
      <c r="E765" t="str">
        <f>VLOOKUP(A765,[1]Content_cleaned!$A$2:$C$1000,3,0)</f>
        <v>photo</v>
      </c>
      <c r="F765" t="str">
        <f>VLOOKUP(A765,[1]Content_cleaned!$A$2:$D$1000,4,0)</f>
        <v>dogs</v>
      </c>
      <c r="G765">
        <f>VLOOKUP(C765,[2]ReactionTypes_cleaned!$B$2:$D$17,3,0)</f>
        <v>70</v>
      </c>
    </row>
    <row r="766" spans="1:7" x14ac:dyDescent="0.3">
      <c r="A766">
        <v>794</v>
      </c>
      <c r="B766" t="s">
        <v>46</v>
      </c>
      <c r="C766" t="s">
        <v>14</v>
      </c>
      <c r="D766" s="1">
        <v>44175.366365740738</v>
      </c>
      <c r="E766" t="str">
        <f>VLOOKUP(A766,[1]Content_cleaned!$A$2:$C$1000,3,0)</f>
        <v>GIF</v>
      </c>
      <c r="F766" t="str">
        <f>VLOOKUP(A766,[1]Content_cleaned!$A$2:$D$1000,4,0)</f>
        <v>culture</v>
      </c>
      <c r="G766">
        <f>VLOOKUP(C766,[2]ReactionTypes_cleaned!$B$2:$D$17,3,0)</f>
        <v>12</v>
      </c>
    </row>
    <row r="767" spans="1:7" x14ac:dyDescent="0.3">
      <c r="A767">
        <v>795</v>
      </c>
      <c r="B767" t="s">
        <v>46</v>
      </c>
      <c r="C767" t="s">
        <v>17</v>
      </c>
      <c r="D767" s="1">
        <v>44301.192893518521</v>
      </c>
      <c r="E767" t="str">
        <f>VLOOKUP(A767,[1]Content_cleaned!$A$2:$C$1000,3,0)</f>
        <v>video</v>
      </c>
      <c r="F767" t="str">
        <f>VLOOKUP(A767,[1]Content_cleaned!$A$2:$D$1000,4,0)</f>
        <v>science</v>
      </c>
      <c r="G767">
        <f>VLOOKUP(C767,[2]ReactionTypes_cleaned!$B$2:$D$17,3,0)</f>
        <v>70</v>
      </c>
    </row>
    <row r="768" spans="1:7" x14ac:dyDescent="0.3">
      <c r="A768">
        <v>796</v>
      </c>
      <c r="B768" t="s">
        <v>46</v>
      </c>
      <c r="C768" t="s">
        <v>9</v>
      </c>
      <c r="D768" s="1">
        <v>44178.030115740738</v>
      </c>
      <c r="E768" t="str">
        <f>VLOOKUP(A768,[1]Content_cleaned!$A$2:$C$1000,3,0)</f>
        <v>audio</v>
      </c>
      <c r="F768" t="str">
        <f>VLOOKUP(A768,[1]Content_cleaned!$A$2:$D$1000,4,0)</f>
        <v>studying</v>
      </c>
      <c r="G768">
        <f>VLOOKUP(C768,[2]ReactionTypes_cleaned!$B$2:$D$17,3,0)</f>
        <v>5</v>
      </c>
    </row>
    <row r="769" spans="1:7" x14ac:dyDescent="0.3">
      <c r="A769">
        <v>797</v>
      </c>
      <c r="B769" t="s">
        <v>46</v>
      </c>
      <c r="C769" t="s">
        <v>12</v>
      </c>
      <c r="D769" s="1">
        <v>44003.548229166663</v>
      </c>
      <c r="E769" t="str">
        <f>VLOOKUP(A769,[1]Content_cleaned!$A$2:$C$1000,3,0)</f>
        <v>video</v>
      </c>
      <c r="F769" t="str">
        <f>VLOOKUP(A769,[1]Content_cleaned!$A$2:$D$1000,4,0)</f>
        <v>travel</v>
      </c>
      <c r="G769">
        <f>VLOOKUP(C769,[2]ReactionTypes_cleaned!$B$2:$D$17,3,0)</f>
        <v>75</v>
      </c>
    </row>
    <row r="770" spans="1:7" x14ac:dyDescent="0.3">
      <c r="A770">
        <v>798</v>
      </c>
      <c r="B770" t="s">
        <v>46</v>
      </c>
      <c r="C770" t="s">
        <v>5</v>
      </c>
      <c r="D770" s="1">
        <v>44061.482199074075</v>
      </c>
      <c r="E770" t="str">
        <f>VLOOKUP(A770,[1]Content_cleaned!$A$2:$C$1000,3,0)</f>
        <v>video</v>
      </c>
      <c r="F770" t="str">
        <f>VLOOKUP(A770,[1]Content_cleaned!$A$2:$D$1000,4,0)</f>
        <v>travel</v>
      </c>
      <c r="G770">
        <f>VLOOKUP(C770,[2]ReactionTypes_cleaned!$B$2:$D$17,3,0)</f>
        <v>15</v>
      </c>
    </row>
    <row r="771" spans="1:7" x14ac:dyDescent="0.3">
      <c r="A771">
        <v>799</v>
      </c>
      <c r="B771" t="s">
        <v>46</v>
      </c>
      <c r="C771" t="s">
        <v>20</v>
      </c>
      <c r="D771" s="1">
        <v>44274.899976851855</v>
      </c>
      <c r="E771" t="str">
        <f>VLOOKUP(A771,[1]Content_cleaned!$A$2:$C$1000,3,0)</f>
        <v>audio</v>
      </c>
      <c r="F771" t="str">
        <f>VLOOKUP(A771,[1]Content_cleaned!$A$2:$D$1000,4,0)</f>
        <v>animals</v>
      </c>
      <c r="G771">
        <f>VLOOKUP(C771,[2]ReactionTypes_cleaned!$B$2:$D$17,3,0)</f>
        <v>72</v>
      </c>
    </row>
    <row r="772" spans="1:7" x14ac:dyDescent="0.3">
      <c r="A772">
        <v>800</v>
      </c>
      <c r="B772" t="s">
        <v>46</v>
      </c>
      <c r="C772" t="s">
        <v>3</v>
      </c>
      <c r="D772" s="1">
        <v>44263.119027777779</v>
      </c>
      <c r="E772" t="str">
        <f>VLOOKUP(A772,[1]Content_cleaned!$A$2:$C$1000,3,0)</f>
        <v>video</v>
      </c>
      <c r="F772" t="str">
        <f>VLOOKUP(A772,[1]Content_cleaned!$A$2:$D$1000,4,0)</f>
        <v>public speaking</v>
      </c>
      <c r="G772">
        <f>VLOOKUP(C772,[2]ReactionTypes_cleaned!$B$2:$D$17,3,0)</f>
        <v>0</v>
      </c>
    </row>
    <row r="773" spans="1:7" x14ac:dyDescent="0.3">
      <c r="A773">
        <v>801</v>
      </c>
      <c r="B773" t="s">
        <v>46</v>
      </c>
      <c r="C773" t="s">
        <v>8</v>
      </c>
      <c r="D773" s="1">
        <v>44161.670775462961</v>
      </c>
      <c r="E773" t="str">
        <f>VLOOKUP(A773,[1]Content_cleaned!$A$2:$C$1000,3,0)</f>
        <v>audio</v>
      </c>
      <c r="F773" t="str">
        <f>VLOOKUP(A773,[1]Content_cleaned!$A$2:$D$1000,4,0)</f>
        <v>technology</v>
      </c>
      <c r="G773">
        <f>VLOOKUP(C773,[2]ReactionTypes_cleaned!$B$2:$D$17,3,0)</f>
        <v>70</v>
      </c>
    </row>
    <row r="774" spans="1:7" x14ac:dyDescent="0.3">
      <c r="A774">
        <v>802</v>
      </c>
      <c r="B774" t="s">
        <v>46</v>
      </c>
      <c r="C774" t="s">
        <v>17</v>
      </c>
      <c r="D774" s="1">
        <v>44247.244780092595</v>
      </c>
      <c r="E774" t="str">
        <f>VLOOKUP(A774,[1]Content_cleaned!$A$2:$C$1000,3,0)</f>
        <v>video</v>
      </c>
      <c r="F774" t="str">
        <f>VLOOKUP(A774,[1]Content_cleaned!$A$2:$D$1000,4,0)</f>
        <v>science</v>
      </c>
      <c r="G774">
        <f>VLOOKUP(C774,[2]ReactionTypes_cleaned!$B$2:$D$17,3,0)</f>
        <v>70</v>
      </c>
    </row>
    <row r="775" spans="1:7" x14ac:dyDescent="0.3">
      <c r="A775">
        <v>803</v>
      </c>
      <c r="B775" t="s">
        <v>46</v>
      </c>
      <c r="C775" t="s">
        <v>7</v>
      </c>
      <c r="D775" s="1">
        <v>44187.468761574077</v>
      </c>
      <c r="E775" t="str">
        <f>VLOOKUP(A775,[1]Content_cleaned!$A$2:$C$1000,3,0)</f>
        <v>audio</v>
      </c>
      <c r="F775" t="str">
        <f>VLOOKUP(A775,[1]Content_cleaned!$A$2:$D$1000,4,0)</f>
        <v>tennis</v>
      </c>
      <c r="G775">
        <f>VLOOKUP(C775,[2]ReactionTypes_cleaned!$B$2:$D$17,3,0)</f>
        <v>35</v>
      </c>
    </row>
    <row r="776" spans="1:7" x14ac:dyDescent="0.3">
      <c r="A776">
        <v>804</v>
      </c>
      <c r="B776" t="s">
        <v>46</v>
      </c>
      <c r="C776" t="s">
        <v>12</v>
      </c>
      <c r="D776" s="1">
        <v>44280.546516203707</v>
      </c>
      <c r="E776" t="str">
        <f>VLOOKUP(A776,[1]Content_cleaned!$A$2:$C$1000,3,0)</f>
        <v>GIF</v>
      </c>
      <c r="F776" t="str">
        <f>VLOOKUP(A776,[1]Content_cleaned!$A$2:$D$1000,4,0)</f>
        <v>cooking</v>
      </c>
      <c r="G776">
        <f>VLOOKUP(C776,[2]ReactionTypes_cleaned!$B$2:$D$17,3,0)</f>
        <v>75</v>
      </c>
    </row>
    <row r="777" spans="1:7" x14ac:dyDescent="0.3">
      <c r="A777">
        <v>805</v>
      </c>
      <c r="B777" t="s">
        <v>46</v>
      </c>
      <c r="C777" t="s">
        <v>11</v>
      </c>
      <c r="D777" s="1">
        <v>44069.799201388887</v>
      </c>
      <c r="E777" t="str">
        <f>VLOOKUP(A777,[1]Content_cleaned!$A$2:$C$1000,3,0)</f>
        <v>photo</v>
      </c>
      <c r="F777" t="str">
        <f>VLOOKUP(A777,[1]Content_cleaned!$A$2:$D$1000,4,0)</f>
        <v>Science</v>
      </c>
      <c r="G777">
        <f>VLOOKUP(C777,[2]ReactionTypes_cleaned!$B$2:$D$17,3,0)</f>
        <v>20</v>
      </c>
    </row>
    <row r="778" spans="1:7" x14ac:dyDescent="0.3">
      <c r="A778">
        <v>806</v>
      </c>
      <c r="B778" t="s">
        <v>46</v>
      </c>
      <c r="C778" t="s">
        <v>14</v>
      </c>
      <c r="D778" s="1">
        <v>44172.259791666664</v>
      </c>
      <c r="E778" t="str">
        <f>VLOOKUP(A778,[1]Content_cleaned!$A$2:$C$1000,3,0)</f>
        <v>audio</v>
      </c>
      <c r="F778" t="str">
        <f>VLOOKUP(A778,[1]Content_cleaned!$A$2:$D$1000,4,0)</f>
        <v>public speaking</v>
      </c>
      <c r="G778">
        <f>VLOOKUP(C778,[2]ReactionTypes_cleaned!$B$2:$D$17,3,0)</f>
        <v>12</v>
      </c>
    </row>
    <row r="779" spans="1:7" x14ac:dyDescent="0.3">
      <c r="A779">
        <v>807</v>
      </c>
      <c r="B779" t="s">
        <v>46</v>
      </c>
      <c r="C779" t="s">
        <v>20</v>
      </c>
      <c r="D779" s="1">
        <v>44288.827025462961</v>
      </c>
      <c r="E779" t="str">
        <f>VLOOKUP(A779,[1]Content_cleaned!$A$2:$C$1000,3,0)</f>
        <v>photo</v>
      </c>
      <c r="F779" t="str">
        <f>VLOOKUP(A779,[1]Content_cleaned!$A$2:$D$1000,4,0)</f>
        <v>travel</v>
      </c>
      <c r="G779">
        <f>VLOOKUP(C779,[2]ReactionTypes_cleaned!$B$2:$D$17,3,0)</f>
        <v>72</v>
      </c>
    </row>
    <row r="780" spans="1:7" x14ac:dyDescent="0.3">
      <c r="A780">
        <v>808</v>
      </c>
      <c r="B780" t="s">
        <v>46</v>
      </c>
      <c r="C780" t="s">
        <v>4</v>
      </c>
      <c r="D780" s="1">
        <v>44309.489942129629</v>
      </c>
      <c r="E780" t="str">
        <f>VLOOKUP(A780,[1]Content_cleaned!$A$2:$C$1000,3,0)</f>
        <v>video</v>
      </c>
      <c r="F780" t="str">
        <f>VLOOKUP(A780,[1]Content_cleaned!$A$2:$D$1000,4,0)</f>
        <v>fitness</v>
      </c>
      <c r="G780">
        <f>VLOOKUP(C780,[2]ReactionTypes_cleaned!$B$2:$D$17,3,0)</f>
        <v>10</v>
      </c>
    </row>
    <row r="781" spans="1:7" x14ac:dyDescent="0.3">
      <c r="A781">
        <v>809</v>
      </c>
      <c r="B781" t="s">
        <v>46</v>
      </c>
      <c r="C781" t="s">
        <v>14</v>
      </c>
      <c r="D781" s="1">
        <v>44188.785127314812</v>
      </c>
      <c r="E781" t="str">
        <f>VLOOKUP(A781,[1]Content_cleaned!$A$2:$C$1000,3,0)</f>
        <v>GIF</v>
      </c>
      <c r="F781" t="str">
        <f>VLOOKUP(A781,[1]Content_cleaned!$A$2:$D$1000,4,0)</f>
        <v>animals</v>
      </c>
      <c r="G781">
        <f>VLOOKUP(C781,[2]ReactionTypes_cleaned!$B$2:$D$17,3,0)</f>
        <v>12</v>
      </c>
    </row>
    <row r="782" spans="1:7" x14ac:dyDescent="0.3">
      <c r="A782">
        <v>811</v>
      </c>
      <c r="B782" t="s">
        <v>47</v>
      </c>
      <c r="C782" t="s">
        <v>13</v>
      </c>
      <c r="D782" s="1">
        <v>44077.712175925924</v>
      </c>
      <c r="E782" t="str">
        <f>VLOOKUP(A782,[1]Content_cleaned!$A$2:$C$1000,3,0)</f>
        <v>audio</v>
      </c>
      <c r="F782" t="str">
        <f>VLOOKUP(A782,[1]Content_cleaned!$A$2:$D$1000,4,0)</f>
        <v>food</v>
      </c>
      <c r="G782">
        <f>VLOOKUP(C782,[2]ReactionTypes_cleaned!$B$2:$D$17,3,0)</f>
        <v>45</v>
      </c>
    </row>
    <row r="783" spans="1:7" x14ac:dyDescent="0.3">
      <c r="A783">
        <v>812</v>
      </c>
      <c r="B783" t="s">
        <v>47</v>
      </c>
      <c r="C783" t="s">
        <v>11</v>
      </c>
      <c r="D783" s="1">
        <v>44264.316296296296</v>
      </c>
      <c r="E783" t="str">
        <f>VLOOKUP(A783,[1]Content_cleaned!$A$2:$C$1000,3,0)</f>
        <v>video</v>
      </c>
      <c r="F783" t="str">
        <f>VLOOKUP(A783,[1]Content_cleaned!$A$2:$D$1000,4,0)</f>
        <v>education</v>
      </c>
      <c r="G783">
        <f>VLOOKUP(C783,[2]ReactionTypes_cleaned!$B$2:$D$17,3,0)</f>
        <v>20</v>
      </c>
    </row>
    <row r="784" spans="1:7" x14ac:dyDescent="0.3">
      <c r="A784">
        <v>813</v>
      </c>
      <c r="B784" t="s">
        <v>47</v>
      </c>
      <c r="C784" t="s">
        <v>17</v>
      </c>
      <c r="D784" s="1">
        <v>44182.168923611112</v>
      </c>
      <c r="E784" t="str">
        <f>VLOOKUP(A784,[1]Content_cleaned!$A$2:$C$1000,3,0)</f>
        <v>GIF</v>
      </c>
      <c r="F784" t="str">
        <f>VLOOKUP(A784,[1]Content_cleaned!$A$2:$D$1000,4,0)</f>
        <v>animals</v>
      </c>
      <c r="G784">
        <f>VLOOKUP(C784,[2]ReactionTypes_cleaned!$B$2:$D$17,3,0)</f>
        <v>70</v>
      </c>
    </row>
    <row r="785" spans="1:7" x14ac:dyDescent="0.3">
      <c r="A785">
        <v>814</v>
      </c>
      <c r="B785" t="s">
        <v>47</v>
      </c>
      <c r="C785" t="s">
        <v>8</v>
      </c>
      <c r="D785" s="1">
        <v>44115.247372685182</v>
      </c>
      <c r="E785" t="str">
        <f>VLOOKUP(A785,[1]Content_cleaned!$A$2:$C$1000,3,0)</f>
        <v>GIF</v>
      </c>
      <c r="F785" t="str">
        <f>VLOOKUP(A785,[1]Content_cleaned!$A$2:$D$1000,4,0)</f>
        <v>cooking</v>
      </c>
      <c r="G785">
        <f>VLOOKUP(C785,[2]ReactionTypes_cleaned!$B$2:$D$17,3,0)</f>
        <v>70</v>
      </c>
    </row>
    <row r="786" spans="1:7" x14ac:dyDescent="0.3">
      <c r="A786">
        <v>815</v>
      </c>
      <c r="B786" t="s">
        <v>47</v>
      </c>
      <c r="C786" t="s">
        <v>8</v>
      </c>
      <c r="D786" s="1">
        <v>44158.755324074074</v>
      </c>
      <c r="E786" t="str">
        <f>VLOOKUP(A786,[1]Content_cleaned!$A$2:$C$1000,3,0)</f>
        <v>audio</v>
      </c>
      <c r="F786" t="str">
        <f>VLOOKUP(A786,[1]Content_cleaned!$A$2:$D$1000,4,0)</f>
        <v>food</v>
      </c>
      <c r="G786">
        <f>VLOOKUP(C786,[2]ReactionTypes_cleaned!$B$2:$D$17,3,0)</f>
        <v>70</v>
      </c>
    </row>
    <row r="787" spans="1:7" x14ac:dyDescent="0.3">
      <c r="A787">
        <v>816</v>
      </c>
      <c r="B787" t="s">
        <v>47</v>
      </c>
      <c r="C787" t="s">
        <v>8</v>
      </c>
      <c r="D787" s="1">
        <v>44280.062465277777</v>
      </c>
      <c r="E787" t="str">
        <f>VLOOKUP(A787,[1]Content_cleaned!$A$2:$C$1000,3,0)</f>
        <v>video</v>
      </c>
      <c r="F787" t="str">
        <f>VLOOKUP(A787,[1]Content_cleaned!$A$2:$D$1000,4,0)</f>
        <v>animals</v>
      </c>
      <c r="G787">
        <f>VLOOKUP(C787,[2]ReactionTypes_cleaned!$B$2:$D$17,3,0)</f>
        <v>70</v>
      </c>
    </row>
    <row r="788" spans="1:7" x14ac:dyDescent="0.3">
      <c r="A788">
        <v>817</v>
      </c>
      <c r="B788" t="s">
        <v>47</v>
      </c>
      <c r="C788" t="s">
        <v>3</v>
      </c>
      <c r="D788" s="1">
        <v>44248.359502314815</v>
      </c>
      <c r="E788" t="str">
        <f>VLOOKUP(A788,[1]Content_cleaned!$A$2:$C$1000,3,0)</f>
        <v>video</v>
      </c>
      <c r="F788" t="str">
        <f>VLOOKUP(A788,[1]Content_cleaned!$A$2:$D$1000,4,0)</f>
        <v>travel</v>
      </c>
      <c r="G788">
        <f>VLOOKUP(C788,[2]ReactionTypes_cleaned!$B$2:$D$17,3,0)</f>
        <v>0</v>
      </c>
    </row>
    <row r="789" spans="1:7" x14ac:dyDescent="0.3">
      <c r="A789">
        <v>818</v>
      </c>
      <c r="B789" t="s">
        <v>47</v>
      </c>
      <c r="C789" t="s">
        <v>4</v>
      </c>
      <c r="D789" s="1">
        <v>44083.309444444443</v>
      </c>
      <c r="E789" t="str">
        <f>VLOOKUP(A789,[1]Content_cleaned!$A$2:$C$1000,3,0)</f>
        <v>photo</v>
      </c>
      <c r="F789" t="str">
        <f>VLOOKUP(A789,[1]Content_cleaned!$A$2:$D$1000,4,0)</f>
        <v>tennis</v>
      </c>
      <c r="G789">
        <f>VLOOKUP(C789,[2]ReactionTypes_cleaned!$B$2:$D$17,3,0)</f>
        <v>10</v>
      </c>
    </row>
    <row r="790" spans="1:7" x14ac:dyDescent="0.3">
      <c r="A790">
        <v>819</v>
      </c>
      <c r="B790" t="s">
        <v>47</v>
      </c>
      <c r="C790" t="s">
        <v>10</v>
      </c>
      <c r="D790" s="1">
        <v>44326.004733796297</v>
      </c>
      <c r="E790" t="str">
        <f>VLOOKUP(A790,[1]Content_cleaned!$A$2:$C$1000,3,0)</f>
        <v>video</v>
      </c>
      <c r="F790" t="str">
        <f>VLOOKUP(A790,[1]Content_cleaned!$A$2:$D$1000,4,0)</f>
        <v>healthy eating</v>
      </c>
      <c r="G790">
        <f>VLOOKUP(C790,[2]ReactionTypes_cleaned!$B$2:$D$17,3,0)</f>
        <v>65</v>
      </c>
    </row>
    <row r="791" spans="1:7" x14ac:dyDescent="0.3">
      <c r="A791">
        <v>820</v>
      </c>
      <c r="B791" t="s">
        <v>47</v>
      </c>
      <c r="C791" t="s">
        <v>20</v>
      </c>
      <c r="D791" s="1">
        <v>44113.205416666664</v>
      </c>
      <c r="E791" t="str">
        <f>VLOOKUP(A791,[1]Content_cleaned!$A$2:$C$1000,3,0)</f>
        <v>GIF</v>
      </c>
      <c r="F791" t="str">
        <f>VLOOKUP(A791,[1]Content_cleaned!$A$2:$D$1000,4,0)</f>
        <v>healthy eating</v>
      </c>
      <c r="G791">
        <f>VLOOKUP(C791,[2]ReactionTypes_cleaned!$B$2:$D$17,3,0)</f>
        <v>72</v>
      </c>
    </row>
    <row r="792" spans="1:7" x14ac:dyDescent="0.3">
      <c r="A792">
        <v>821</v>
      </c>
      <c r="B792" t="s">
        <v>47</v>
      </c>
      <c r="C792" t="s">
        <v>11</v>
      </c>
      <c r="D792" s="1">
        <v>44075.448518518519</v>
      </c>
      <c r="E792" t="str">
        <f>VLOOKUP(A792,[1]Content_cleaned!$A$2:$C$1000,3,0)</f>
        <v>video</v>
      </c>
      <c r="F792" t="str">
        <f>VLOOKUP(A792,[1]Content_cleaned!$A$2:$D$1000,4,0)</f>
        <v>science</v>
      </c>
      <c r="G792">
        <f>VLOOKUP(C792,[2]ReactionTypes_cleaned!$B$2:$D$17,3,0)</f>
        <v>20</v>
      </c>
    </row>
    <row r="793" spans="1:7" x14ac:dyDescent="0.3">
      <c r="A793">
        <v>822</v>
      </c>
      <c r="B793" t="s">
        <v>47</v>
      </c>
      <c r="C793" t="s">
        <v>13</v>
      </c>
      <c r="D793" s="1">
        <v>44096.410949074074</v>
      </c>
      <c r="E793" t="str">
        <f>VLOOKUP(A793,[1]Content_cleaned!$A$2:$C$1000,3,0)</f>
        <v>video</v>
      </c>
      <c r="F793" t="str">
        <f>VLOOKUP(A793,[1]Content_cleaned!$A$2:$D$1000,4,0)</f>
        <v>studying</v>
      </c>
      <c r="G793">
        <f>VLOOKUP(C793,[2]ReactionTypes_cleaned!$B$2:$D$17,3,0)</f>
        <v>45</v>
      </c>
    </row>
    <row r="794" spans="1:7" x14ac:dyDescent="0.3">
      <c r="A794">
        <v>823</v>
      </c>
      <c r="B794" t="s">
        <v>47</v>
      </c>
      <c r="C794" t="s">
        <v>16</v>
      </c>
      <c r="D794" s="1">
        <v>44176.067604166667</v>
      </c>
      <c r="E794" t="str">
        <f>VLOOKUP(A794,[1]Content_cleaned!$A$2:$C$1000,3,0)</f>
        <v>video</v>
      </c>
      <c r="F794" t="str">
        <f>VLOOKUP(A794,[1]Content_cleaned!$A$2:$D$1000,4,0)</f>
        <v>dogs</v>
      </c>
      <c r="G794">
        <f>VLOOKUP(C794,[2]ReactionTypes_cleaned!$B$2:$D$17,3,0)</f>
        <v>60</v>
      </c>
    </row>
    <row r="795" spans="1:7" x14ac:dyDescent="0.3">
      <c r="A795">
        <v>824</v>
      </c>
      <c r="B795" t="s">
        <v>47</v>
      </c>
      <c r="C795" t="s">
        <v>7</v>
      </c>
      <c r="D795" s="1">
        <v>44341.254444444443</v>
      </c>
      <c r="E795" t="str">
        <f>VLOOKUP(A795,[1]Content_cleaned!$A$2:$C$1000,3,0)</f>
        <v>GIF</v>
      </c>
      <c r="F795" t="str">
        <f>VLOOKUP(A795,[1]Content_cleaned!$A$2:$D$1000,4,0)</f>
        <v>cooking</v>
      </c>
      <c r="G795">
        <f>VLOOKUP(C795,[2]ReactionTypes_cleaned!$B$2:$D$17,3,0)</f>
        <v>35</v>
      </c>
    </row>
    <row r="796" spans="1:7" x14ac:dyDescent="0.3">
      <c r="A796">
        <v>825</v>
      </c>
      <c r="B796" t="s">
        <v>47</v>
      </c>
      <c r="C796" t="s">
        <v>10</v>
      </c>
      <c r="D796" s="1">
        <v>44153.855729166666</v>
      </c>
      <c r="E796" t="str">
        <f>VLOOKUP(A796,[1]Content_cleaned!$A$2:$C$1000,3,0)</f>
        <v>audio</v>
      </c>
      <c r="F796" t="str">
        <f>VLOOKUP(A796,[1]Content_cleaned!$A$2:$D$1000,4,0)</f>
        <v>food</v>
      </c>
      <c r="G796">
        <f>VLOOKUP(C796,[2]ReactionTypes_cleaned!$B$2:$D$17,3,0)</f>
        <v>65</v>
      </c>
    </row>
    <row r="797" spans="1:7" x14ac:dyDescent="0.3">
      <c r="A797">
        <v>826</v>
      </c>
      <c r="B797" t="s">
        <v>47</v>
      </c>
      <c r="C797" t="s">
        <v>11</v>
      </c>
      <c r="D797" s="1">
        <v>44348.51902777778</v>
      </c>
      <c r="E797" t="str">
        <f>VLOOKUP(A797,[1]Content_cleaned!$A$2:$C$1000,3,0)</f>
        <v>audio</v>
      </c>
      <c r="F797" t="str">
        <f>VLOOKUP(A797,[1]Content_cleaned!$A$2:$D$1000,4,0)</f>
        <v>healthy eating</v>
      </c>
      <c r="G797">
        <f>VLOOKUP(C797,[2]ReactionTypes_cleaned!$B$2:$D$17,3,0)</f>
        <v>20</v>
      </c>
    </row>
    <row r="798" spans="1:7" x14ac:dyDescent="0.3">
      <c r="A798">
        <v>827</v>
      </c>
      <c r="B798" t="s">
        <v>47</v>
      </c>
      <c r="C798" t="s">
        <v>14</v>
      </c>
      <c r="D798" s="1">
        <v>44060.875543981485</v>
      </c>
      <c r="E798" t="str">
        <f>VLOOKUP(A798,[1]Content_cleaned!$A$2:$C$1000,3,0)</f>
        <v>photo</v>
      </c>
      <c r="F798" t="str">
        <f>VLOOKUP(A798,[1]Content_cleaned!$A$2:$D$1000,4,0)</f>
        <v>dogs</v>
      </c>
      <c r="G798">
        <f>VLOOKUP(C798,[2]ReactionTypes_cleaned!$B$2:$D$17,3,0)</f>
        <v>12</v>
      </c>
    </row>
    <row r="799" spans="1:7" x14ac:dyDescent="0.3">
      <c r="A799">
        <v>828</v>
      </c>
      <c r="B799" t="s">
        <v>47</v>
      </c>
      <c r="C799" t="s">
        <v>10</v>
      </c>
      <c r="D799" s="1">
        <v>44264.437164351853</v>
      </c>
      <c r="E799" t="str">
        <f>VLOOKUP(A799,[1]Content_cleaned!$A$2:$C$1000,3,0)</f>
        <v>GIF</v>
      </c>
      <c r="F799" t="str">
        <f>VLOOKUP(A799,[1]Content_cleaned!$A$2:$D$1000,4,0)</f>
        <v>food</v>
      </c>
      <c r="G799">
        <f>VLOOKUP(C799,[2]ReactionTypes_cleaned!$B$2:$D$17,3,0)</f>
        <v>65</v>
      </c>
    </row>
    <row r="800" spans="1:7" x14ac:dyDescent="0.3">
      <c r="A800">
        <v>829</v>
      </c>
      <c r="B800" t="s">
        <v>47</v>
      </c>
      <c r="C800" t="s">
        <v>15</v>
      </c>
      <c r="D800" s="1">
        <v>44176.446597222224</v>
      </c>
      <c r="E800" t="str">
        <f>VLOOKUP(A800,[1]Content_cleaned!$A$2:$C$1000,3,0)</f>
        <v>photo</v>
      </c>
      <c r="F800" t="str">
        <f>VLOOKUP(A800,[1]Content_cleaned!$A$2:$D$1000,4,0)</f>
        <v>veganism</v>
      </c>
      <c r="G800">
        <f>VLOOKUP(C800,[2]ReactionTypes_cleaned!$B$2:$D$17,3,0)</f>
        <v>50</v>
      </c>
    </row>
    <row r="801" spans="1:7" x14ac:dyDescent="0.3">
      <c r="A801">
        <v>830</v>
      </c>
      <c r="B801" t="s">
        <v>47</v>
      </c>
      <c r="C801" t="s">
        <v>10</v>
      </c>
      <c r="D801" s="1">
        <v>44250.9922337963</v>
      </c>
      <c r="E801" t="str">
        <f>VLOOKUP(A801,[1]Content_cleaned!$A$2:$C$1000,3,0)</f>
        <v>GIF</v>
      </c>
      <c r="F801" t="str">
        <f>VLOOKUP(A801,[1]Content_cleaned!$A$2:$D$1000,4,0)</f>
        <v>veganism</v>
      </c>
      <c r="G801">
        <f>VLOOKUP(C801,[2]ReactionTypes_cleaned!$B$2:$D$17,3,0)</f>
        <v>65</v>
      </c>
    </row>
    <row r="802" spans="1:7" x14ac:dyDescent="0.3">
      <c r="A802">
        <v>831</v>
      </c>
      <c r="B802" t="s">
        <v>47</v>
      </c>
      <c r="C802" t="s">
        <v>4</v>
      </c>
      <c r="D802" s="1">
        <v>44106.908171296294</v>
      </c>
      <c r="E802" t="str">
        <f>VLOOKUP(A802,[1]Content_cleaned!$A$2:$C$1000,3,0)</f>
        <v>photo</v>
      </c>
      <c r="F802" t="str">
        <f>VLOOKUP(A802,[1]Content_cleaned!$A$2:$D$1000,4,0)</f>
        <v>science</v>
      </c>
      <c r="G802">
        <f>VLOOKUP(C802,[2]ReactionTypes_cleaned!$B$2:$D$17,3,0)</f>
        <v>10</v>
      </c>
    </row>
    <row r="803" spans="1:7" x14ac:dyDescent="0.3">
      <c r="A803">
        <v>832</v>
      </c>
      <c r="B803" t="s">
        <v>47</v>
      </c>
      <c r="C803" t="s">
        <v>9</v>
      </c>
      <c r="D803" s="1">
        <v>44300.141898148147</v>
      </c>
      <c r="E803" t="str">
        <f>VLOOKUP(A803,[1]Content_cleaned!$A$2:$C$1000,3,0)</f>
        <v>audio</v>
      </c>
      <c r="F803" t="str">
        <f>VLOOKUP(A803,[1]Content_cleaned!$A$2:$D$1000,4,0)</f>
        <v>dogs</v>
      </c>
      <c r="G803">
        <f>VLOOKUP(C803,[2]ReactionTypes_cleaned!$B$2:$D$17,3,0)</f>
        <v>5</v>
      </c>
    </row>
    <row r="804" spans="1:7" x14ac:dyDescent="0.3">
      <c r="A804">
        <v>833</v>
      </c>
      <c r="B804" t="s">
        <v>47</v>
      </c>
      <c r="C804" t="s">
        <v>11</v>
      </c>
      <c r="D804" s="1">
        <v>44146.476446759261</v>
      </c>
      <c r="E804" t="str">
        <f>VLOOKUP(A804,[1]Content_cleaned!$A$2:$C$1000,3,0)</f>
        <v>video</v>
      </c>
      <c r="F804" t="str">
        <f>VLOOKUP(A804,[1]Content_cleaned!$A$2:$D$1000,4,0)</f>
        <v>healthy eating</v>
      </c>
      <c r="G804">
        <f>VLOOKUP(C804,[2]ReactionTypes_cleaned!$B$2:$D$17,3,0)</f>
        <v>20</v>
      </c>
    </row>
    <row r="805" spans="1:7" x14ac:dyDescent="0.3">
      <c r="A805">
        <v>834</v>
      </c>
      <c r="B805" t="s">
        <v>47</v>
      </c>
      <c r="C805" t="s">
        <v>3</v>
      </c>
      <c r="D805" s="1">
        <v>44169.548946759256</v>
      </c>
      <c r="E805" t="str">
        <f>VLOOKUP(A805,[1]Content_cleaned!$A$2:$C$1000,3,0)</f>
        <v>GIF</v>
      </c>
      <c r="F805" t="str">
        <f>VLOOKUP(A805,[1]Content_cleaned!$A$2:$D$1000,4,0)</f>
        <v>technology</v>
      </c>
      <c r="G805">
        <f>VLOOKUP(C805,[2]ReactionTypes_cleaned!$B$2:$D$17,3,0)</f>
        <v>0</v>
      </c>
    </row>
    <row r="806" spans="1:7" x14ac:dyDescent="0.3">
      <c r="A806">
        <v>835</v>
      </c>
      <c r="B806" t="s">
        <v>47</v>
      </c>
      <c r="C806" t="s">
        <v>14</v>
      </c>
      <c r="D806" s="1">
        <v>44257.424641203703</v>
      </c>
      <c r="E806" t="str">
        <f>VLOOKUP(A806,[1]Content_cleaned!$A$2:$C$1000,3,0)</f>
        <v>GIF</v>
      </c>
      <c r="F806" t="str">
        <f>VLOOKUP(A806,[1]Content_cleaned!$A$2:$D$1000,4,0)</f>
        <v>veganism</v>
      </c>
      <c r="G806">
        <f>VLOOKUP(C806,[2]ReactionTypes_cleaned!$B$2:$D$17,3,0)</f>
        <v>12</v>
      </c>
    </row>
    <row r="807" spans="1:7" x14ac:dyDescent="0.3">
      <c r="A807">
        <v>837</v>
      </c>
      <c r="B807" t="s">
        <v>48</v>
      </c>
      <c r="C807" t="s">
        <v>16</v>
      </c>
      <c r="D807" s="1">
        <v>44122.238437499997</v>
      </c>
      <c r="E807" t="str">
        <f>VLOOKUP(A807,[1]Content_cleaned!$A$2:$C$1000,3,0)</f>
        <v>audio</v>
      </c>
      <c r="F807" t="str">
        <f>VLOOKUP(A807,[1]Content_cleaned!$A$2:$D$1000,4,0)</f>
        <v>fitness</v>
      </c>
      <c r="G807">
        <f>VLOOKUP(C807,[2]ReactionTypes_cleaned!$B$2:$D$17,3,0)</f>
        <v>60</v>
      </c>
    </row>
    <row r="808" spans="1:7" x14ac:dyDescent="0.3">
      <c r="A808">
        <v>838</v>
      </c>
      <c r="B808" t="s">
        <v>48</v>
      </c>
      <c r="C808" t="s">
        <v>3</v>
      </c>
      <c r="D808" s="1">
        <v>44187.822766203702</v>
      </c>
      <c r="E808" t="str">
        <f>VLOOKUP(A808,[1]Content_cleaned!$A$2:$C$1000,3,0)</f>
        <v>GIF</v>
      </c>
      <c r="F808" t="str">
        <f>VLOOKUP(A808,[1]Content_cleaned!$A$2:$D$1000,4,0)</f>
        <v>travel</v>
      </c>
      <c r="G808">
        <f>VLOOKUP(C808,[2]ReactionTypes_cleaned!$B$2:$D$17,3,0)</f>
        <v>0</v>
      </c>
    </row>
    <row r="809" spans="1:7" x14ac:dyDescent="0.3">
      <c r="A809">
        <v>839</v>
      </c>
      <c r="B809" t="s">
        <v>48</v>
      </c>
      <c r="C809" t="s">
        <v>7</v>
      </c>
      <c r="D809" s="1">
        <v>44172.307442129626</v>
      </c>
      <c r="E809" t="str">
        <f>VLOOKUP(A809,[1]Content_cleaned!$A$2:$C$1000,3,0)</f>
        <v>video</v>
      </c>
      <c r="F809" t="str">
        <f>VLOOKUP(A809,[1]Content_cleaned!$A$2:$D$1000,4,0)</f>
        <v>travel</v>
      </c>
      <c r="G809">
        <f>VLOOKUP(C809,[2]ReactionTypes_cleaned!$B$2:$D$17,3,0)</f>
        <v>35</v>
      </c>
    </row>
    <row r="810" spans="1:7" x14ac:dyDescent="0.3">
      <c r="A810">
        <v>840</v>
      </c>
      <c r="B810" t="s">
        <v>48</v>
      </c>
      <c r="C810" t="s">
        <v>4</v>
      </c>
      <c r="D810" s="1">
        <v>44086.650671296295</v>
      </c>
      <c r="E810" t="str">
        <f>VLOOKUP(A810,[1]Content_cleaned!$A$2:$C$1000,3,0)</f>
        <v>GIF</v>
      </c>
      <c r="F810" t="str">
        <f>VLOOKUP(A810,[1]Content_cleaned!$A$2:$D$1000,4,0)</f>
        <v>Soccer</v>
      </c>
      <c r="G810">
        <f>VLOOKUP(C810,[2]ReactionTypes_cleaned!$B$2:$D$17,3,0)</f>
        <v>10</v>
      </c>
    </row>
    <row r="811" spans="1:7" x14ac:dyDescent="0.3">
      <c r="A811">
        <v>841</v>
      </c>
      <c r="B811" t="s">
        <v>48</v>
      </c>
      <c r="C811" t="s">
        <v>5</v>
      </c>
      <c r="D811" s="1">
        <v>44355.895231481481</v>
      </c>
      <c r="E811" t="str">
        <f>VLOOKUP(A811,[1]Content_cleaned!$A$2:$C$1000,3,0)</f>
        <v>video</v>
      </c>
      <c r="F811" t="str">
        <f>VLOOKUP(A811,[1]Content_cleaned!$A$2:$D$1000,4,0)</f>
        <v>science</v>
      </c>
      <c r="G811">
        <f>VLOOKUP(C811,[2]ReactionTypes_cleaned!$B$2:$D$17,3,0)</f>
        <v>15</v>
      </c>
    </row>
    <row r="812" spans="1:7" x14ac:dyDescent="0.3">
      <c r="A812">
        <v>842</v>
      </c>
      <c r="B812" t="s">
        <v>48</v>
      </c>
      <c r="C812" t="s">
        <v>9</v>
      </c>
      <c r="D812" s="1">
        <v>44303.726770833331</v>
      </c>
      <c r="E812" t="str">
        <f>VLOOKUP(A812,[1]Content_cleaned!$A$2:$C$1000,3,0)</f>
        <v>video</v>
      </c>
      <c r="F812" t="str">
        <f>VLOOKUP(A812,[1]Content_cleaned!$A$2:$D$1000,4,0)</f>
        <v>travel</v>
      </c>
      <c r="G812">
        <f>VLOOKUP(C812,[2]ReactionTypes_cleaned!$B$2:$D$17,3,0)</f>
        <v>5</v>
      </c>
    </row>
    <row r="813" spans="1:7" x14ac:dyDescent="0.3">
      <c r="A813">
        <v>843</v>
      </c>
      <c r="B813" t="s">
        <v>48</v>
      </c>
      <c r="C813" t="s">
        <v>6</v>
      </c>
      <c r="D813" s="1">
        <v>44226.83965277778</v>
      </c>
      <c r="E813" t="str">
        <f>VLOOKUP(A813,[1]Content_cleaned!$A$2:$C$1000,3,0)</f>
        <v>audio</v>
      </c>
      <c r="F813" t="str">
        <f>VLOOKUP(A813,[1]Content_cleaned!$A$2:$D$1000,4,0)</f>
        <v>food</v>
      </c>
      <c r="G813">
        <f>VLOOKUP(C813,[2]ReactionTypes_cleaned!$B$2:$D$17,3,0)</f>
        <v>30</v>
      </c>
    </row>
    <row r="814" spans="1:7" x14ac:dyDescent="0.3">
      <c r="A814">
        <v>844</v>
      </c>
      <c r="B814" t="s">
        <v>48</v>
      </c>
      <c r="C814" t="s">
        <v>8</v>
      </c>
      <c r="D814" s="1">
        <v>44162.844780092593</v>
      </c>
      <c r="E814" t="str">
        <f>VLOOKUP(A814,[1]Content_cleaned!$A$2:$C$1000,3,0)</f>
        <v>GIF</v>
      </c>
      <c r="F814" t="str">
        <f>VLOOKUP(A814,[1]Content_cleaned!$A$2:$D$1000,4,0)</f>
        <v>studying</v>
      </c>
      <c r="G814">
        <f>VLOOKUP(C814,[2]ReactionTypes_cleaned!$B$2:$D$17,3,0)</f>
        <v>70</v>
      </c>
    </row>
    <row r="815" spans="1:7" x14ac:dyDescent="0.3">
      <c r="A815">
        <v>845</v>
      </c>
      <c r="B815" t="s">
        <v>48</v>
      </c>
      <c r="C815" t="s">
        <v>10</v>
      </c>
      <c r="D815" s="1">
        <v>44223.244375000002</v>
      </c>
      <c r="E815" t="str">
        <f>VLOOKUP(A815,[1]Content_cleaned!$A$2:$C$1000,3,0)</f>
        <v>video</v>
      </c>
      <c r="F815" t="str">
        <f>VLOOKUP(A815,[1]Content_cleaned!$A$2:$D$1000,4,0)</f>
        <v>public speaking</v>
      </c>
      <c r="G815">
        <f>VLOOKUP(C815,[2]ReactionTypes_cleaned!$B$2:$D$17,3,0)</f>
        <v>65</v>
      </c>
    </row>
    <row r="816" spans="1:7" x14ac:dyDescent="0.3">
      <c r="A816">
        <v>846</v>
      </c>
      <c r="B816" t="s">
        <v>48</v>
      </c>
      <c r="C816" t="s">
        <v>11</v>
      </c>
      <c r="D816" s="1">
        <v>44046.376805555556</v>
      </c>
      <c r="E816" t="str">
        <f>VLOOKUP(A816,[1]Content_cleaned!$A$2:$C$1000,3,0)</f>
        <v>photo</v>
      </c>
      <c r="F816" t="str">
        <f>VLOOKUP(A816,[1]Content_cleaned!$A$2:$D$1000,4,0)</f>
        <v>healthy eating</v>
      </c>
      <c r="G816">
        <f>VLOOKUP(C816,[2]ReactionTypes_cleaned!$B$2:$D$17,3,0)</f>
        <v>20</v>
      </c>
    </row>
    <row r="817" spans="1:7" x14ac:dyDescent="0.3">
      <c r="A817">
        <v>847</v>
      </c>
      <c r="B817" t="s">
        <v>48</v>
      </c>
      <c r="C817" t="s">
        <v>11</v>
      </c>
      <c r="D817" s="1">
        <v>44012.938078703701</v>
      </c>
      <c r="E817" t="str">
        <f>VLOOKUP(A817,[1]Content_cleaned!$A$2:$C$1000,3,0)</f>
        <v>video</v>
      </c>
      <c r="F817" t="str">
        <f>VLOOKUP(A817,[1]Content_cleaned!$A$2:$D$1000,4,0)</f>
        <v>culture</v>
      </c>
      <c r="G817">
        <f>VLOOKUP(C817,[2]ReactionTypes_cleaned!$B$2:$D$17,3,0)</f>
        <v>20</v>
      </c>
    </row>
    <row r="818" spans="1:7" x14ac:dyDescent="0.3">
      <c r="A818">
        <v>848</v>
      </c>
      <c r="B818" t="s">
        <v>48</v>
      </c>
      <c r="C818" t="s">
        <v>17</v>
      </c>
      <c r="D818" s="1">
        <v>44160.094756944447</v>
      </c>
      <c r="E818" t="str">
        <f>VLOOKUP(A818,[1]Content_cleaned!$A$2:$C$1000,3,0)</f>
        <v>video</v>
      </c>
      <c r="F818" t="str">
        <f>VLOOKUP(A818,[1]Content_cleaned!$A$2:$D$1000,4,0)</f>
        <v>science</v>
      </c>
      <c r="G818">
        <f>VLOOKUP(C818,[2]ReactionTypes_cleaned!$B$2:$D$17,3,0)</f>
        <v>70</v>
      </c>
    </row>
    <row r="819" spans="1:7" x14ac:dyDescent="0.3">
      <c r="A819">
        <v>849</v>
      </c>
      <c r="B819" t="s">
        <v>48</v>
      </c>
      <c r="C819" t="s">
        <v>16</v>
      </c>
      <c r="D819" s="1">
        <v>44226.130011574074</v>
      </c>
      <c r="E819" t="str">
        <f>VLOOKUP(A819,[1]Content_cleaned!$A$2:$C$1000,3,0)</f>
        <v>photo</v>
      </c>
      <c r="F819" t="str">
        <f>VLOOKUP(A819,[1]Content_cleaned!$A$2:$D$1000,4,0)</f>
        <v>animals</v>
      </c>
      <c r="G819">
        <f>VLOOKUP(C819,[2]ReactionTypes_cleaned!$B$2:$D$17,3,0)</f>
        <v>60</v>
      </c>
    </row>
    <row r="820" spans="1:7" x14ac:dyDescent="0.3">
      <c r="A820">
        <v>850</v>
      </c>
      <c r="B820" t="s">
        <v>48</v>
      </c>
      <c r="C820" t="s">
        <v>16</v>
      </c>
      <c r="D820" s="1">
        <v>44091.397222222222</v>
      </c>
      <c r="E820" t="str">
        <f>VLOOKUP(A820,[1]Content_cleaned!$A$2:$C$1000,3,0)</f>
        <v>audio</v>
      </c>
      <c r="F820" t="str">
        <f>VLOOKUP(A820,[1]Content_cleaned!$A$2:$D$1000,4,0)</f>
        <v>culture</v>
      </c>
      <c r="G820">
        <f>VLOOKUP(C820,[2]ReactionTypes_cleaned!$B$2:$D$17,3,0)</f>
        <v>60</v>
      </c>
    </row>
    <row r="821" spans="1:7" x14ac:dyDescent="0.3">
      <c r="A821">
        <v>851</v>
      </c>
      <c r="B821" t="s">
        <v>48</v>
      </c>
      <c r="C821" t="s">
        <v>12</v>
      </c>
      <c r="D821" s="1">
        <v>44242.40184027778</v>
      </c>
      <c r="E821" t="str">
        <f>VLOOKUP(A821,[1]Content_cleaned!$A$2:$C$1000,3,0)</f>
        <v>GIF</v>
      </c>
      <c r="F821" t="str">
        <f>VLOOKUP(A821,[1]Content_cleaned!$A$2:$D$1000,4,0)</f>
        <v>public speaking</v>
      </c>
      <c r="G821">
        <f>VLOOKUP(C821,[2]ReactionTypes_cleaned!$B$2:$D$17,3,0)</f>
        <v>75</v>
      </c>
    </row>
    <row r="822" spans="1:7" x14ac:dyDescent="0.3">
      <c r="A822">
        <v>852</v>
      </c>
      <c r="B822" t="s">
        <v>48</v>
      </c>
      <c r="C822" t="s">
        <v>20</v>
      </c>
      <c r="D822" s="1">
        <v>44095.516168981485</v>
      </c>
      <c r="E822" t="str">
        <f>VLOOKUP(A822,[1]Content_cleaned!$A$2:$C$1000,3,0)</f>
        <v>audio</v>
      </c>
      <c r="F822" t="str">
        <f>VLOOKUP(A822,[1]Content_cleaned!$A$2:$D$1000,4,0)</f>
        <v>science</v>
      </c>
      <c r="G822">
        <f>VLOOKUP(C822,[2]ReactionTypes_cleaned!$B$2:$D$17,3,0)</f>
        <v>72</v>
      </c>
    </row>
    <row r="823" spans="1:7" x14ac:dyDescent="0.3">
      <c r="A823">
        <v>853</v>
      </c>
      <c r="B823" t="s">
        <v>48</v>
      </c>
      <c r="C823" t="s">
        <v>14</v>
      </c>
      <c r="D823" s="1">
        <v>44354.143368055556</v>
      </c>
      <c r="E823" t="str">
        <f>VLOOKUP(A823,[1]Content_cleaned!$A$2:$C$1000,3,0)</f>
        <v>video</v>
      </c>
      <c r="F823" t="str">
        <f>VLOOKUP(A823,[1]Content_cleaned!$A$2:$D$1000,4,0)</f>
        <v>tennis</v>
      </c>
      <c r="G823">
        <f>VLOOKUP(C823,[2]ReactionTypes_cleaned!$B$2:$D$17,3,0)</f>
        <v>12</v>
      </c>
    </row>
    <row r="824" spans="1:7" x14ac:dyDescent="0.3">
      <c r="A824">
        <v>854</v>
      </c>
      <c r="B824" t="s">
        <v>48</v>
      </c>
      <c r="C824" t="s">
        <v>9</v>
      </c>
      <c r="D824" s="1">
        <v>44060.373553240737</v>
      </c>
      <c r="E824" t="str">
        <f>VLOOKUP(A824,[1]Content_cleaned!$A$2:$C$1000,3,0)</f>
        <v>photo</v>
      </c>
      <c r="F824" t="str">
        <f>VLOOKUP(A824,[1]Content_cleaned!$A$2:$D$1000,4,0)</f>
        <v>animals</v>
      </c>
      <c r="G824">
        <f>VLOOKUP(C824,[2]ReactionTypes_cleaned!$B$2:$D$17,3,0)</f>
        <v>5</v>
      </c>
    </row>
    <row r="825" spans="1:7" x14ac:dyDescent="0.3">
      <c r="A825">
        <v>855</v>
      </c>
      <c r="B825" t="s">
        <v>48</v>
      </c>
      <c r="C825" t="s">
        <v>9</v>
      </c>
      <c r="D825" s="1">
        <v>44185.213599537034</v>
      </c>
      <c r="E825" t="str">
        <f>VLOOKUP(A825,[1]Content_cleaned!$A$2:$C$1000,3,0)</f>
        <v>audio</v>
      </c>
      <c r="F825" t="str">
        <f>VLOOKUP(A825,[1]Content_cleaned!$A$2:$D$1000,4,0)</f>
        <v>studying</v>
      </c>
      <c r="G825">
        <f>VLOOKUP(C825,[2]ReactionTypes_cleaned!$B$2:$D$17,3,0)</f>
        <v>5</v>
      </c>
    </row>
    <row r="826" spans="1:7" x14ac:dyDescent="0.3">
      <c r="A826">
        <v>856</v>
      </c>
      <c r="B826" t="s">
        <v>48</v>
      </c>
      <c r="C826" t="s">
        <v>12</v>
      </c>
      <c r="D826" s="1">
        <v>44242.961400462962</v>
      </c>
      <c r="E826" t="str">
        <f>VLOOKUP(A826,[1]Content_cleaned!$A$2:$C$1000,3,0)</f>
        <v>photo</v>
      </c>
      <c r="F826" t="str">
        <f>VLOOKUP(A826,[1]Content_cleaned!$A$2:$D$1000,4,0)</f>
        <v>tennis</v>
      </c>
      <c r="G826">
        <f>VLOOKUP(C826,[2]ReactionTypes_cleaned!$B$2:$D$17,3,0)</f>
        <v>75</v>
      </c>
    </row>
    <row r="827" spans="1:7" x14ac:dyDescent="0.3">
      <c r="A827">
        <v>857</v>
      </c>
      <c r="B827" t="s">
        <v>48</v>
      </c>
      <c r="C827" t="s">
        <v>15</v>
      </c>
      <c r="D827" s="1">
        <v>44151.67114583333</v>
      </c>
      <c r="E827" t="str">
        <f>VLOOKUP(A827,[1]Content_cleaned!$A$2:$C$1000,3,0)</f>
        <v>photo</v>
      </c>
      <c r="F827" t="str">
        <f>VLOOKUP(A827,[1]Content_cleaned!$A$2:$D$1000,4,0)</f>
        <v>cooking</v>
      </c>
      <c r="G827">
        <f>VLOOKUP(C827,[2]ReactionTypes_cleaned!$B$2:$D$17,3,0)</f>
        <v>50</v>
      </c>
    </row>
    <row r="828" spans="1:7" x14ac:dyDescent="0.3">
      <c r="A828">
        <v>858</v>
      </c>
      <c r="B828" t="s">
        <v>48</v>
      </c>
      <c r="C828" t="s">
        <v>3</v>
      </c>
      <c r="D828" s="1">
        <v>44020.429664351854</v>
      </c>
      <c r="E828" t="str">
        <f>VLOOKUP(A828,[1]Content_cleaned!$A$2:$C$1000,3,0)</f>
        <v>photo</v>
      </c>
      <c r="F828" t="str">
        <f>VLOOKUP(A828,[1]Content_cleaned!$A$2:$D$1000,4,0)</f>
        <v>animals</v>
      </c>
      <c r="G828">
        <f>VLOOKUP(C828,[2]ReactionTypes_cleaned!$B$2:$D$17,3,0)</f>
        <v>0</v>
      </c>
    </row>
    <row r="829" spans="1:7" x14ac:dyDescent="0.3">
      <c r="A829">
        <v>859</v>
      </c>
      <c r="B829" t="s">
        <v>48</v>
      </c>
      <c r="C829" t="s">
        <v>15</v>
      </c>
      <c r="D829" s="1">
        <v>44141.649039351854</v>
      </c>
      <c r="E829" t="str">
        <f>VLOOKUP(A829,[1]Content_cleaned!$A$2:$C$1000,3,0)</f>
        <v>video</v>
      </c>
      <c r="F829" t="str">
        <f>VLOOKUP(A829,[1]Content_cleaned!$A$2:$D$1000,4,0)</f>
        <v>veganism</v>
      </c>
      <c r="G829">
        <f>VLOOKUP(C829,[2]ReactionTypes_cleaned!$B$2:$D$17,3,0)</f>
        <v>50</v>
      </c>
    </row>
    <row r="830" spans="1:7" x14ac:dyDescent="0.3">
      <c r="A830">
        <v>860</v>
      </c>
      <c r="B830" t="s">
        <v>48</v>
      </c>
      <c r="C830" t="s">
        <v>11</v>
      </c>
      <c r="D830" s="1">
        <v>44339.692476851851</v>
      </c>
      <c r="E830" t="str">
        <f>VLOOKUP(A830,[1]Content_cleaned!$A$2:$C$1000,3,0)</f>
        <v>video</v>
      </c>
      <c r="F830" t="str">
        <f>VLOOKUP(A830,[1]Content_cleaned!$A$2:$D$1000,4,0)</f>
        <v>soccer</v>
      </c>
      <c r="G830">
        <f>VLOOKUP(C830,[2]ReactionTypes_cleaned!$B$2:$D$17,3,0)</f>
        <v>20</v>
      </c>
    </row>
    <row r="831" spans="1:7" x14ac:dyDescent="0.3">
      <c r="A831">
        <v>861</v>
      </c>
      <c r="B831" t="s">
        <v>48</v>
      </c>
      <c r="C831" t="s">
        <v>5</v>
      </c>
      <c r="D831" s="1">
        <v>44111.386481481481</v>
      </c>
      <c r="E831" t="str">
        <f>VLOOKUP(A831,[1]Content_cleaned!$A$2:$C$1000,3,0)</f>
        <v>GIF</v>
      </c>
      <c r="F831" t="str">
        <f>VLOOKUP(A831,[1]Content_cleaned!$A$2:$D$1000,4,0)</f>
        <v>tennis</v>
      </c>
      <c r="G831">
        <f>VLOOKUP(C831,[2]ReactionTypes_cleaned!$B$2:$D$17,3,0)</f>
        <v>15</v>
      </c>
    </row>
    <row r="832" spans="1:7" x14ac:dyDescent="0.3">
      <c r="A832">
        <v>862</v>
      </c>
      <c r="B832" t="s">
        <v>48</v>
      </c>
      <c r="C832" t="s">
        <v>17</v>
      </c>
      <c r="D832" s="1">
        <v>44075.939618055556</v>
      </c>
      <c r="E832" t="str">
        <f>VLOOKUP(A832,[1]Content_cleaned!$A$2:$C$1000,3,0)</f>
        <v>audio</v>
      </c>
      <c r="F832" t="str">
        <f>VLOOKUP(A832,[1]Content_cleaned!$A$2:$D$1000,4,0)</f>
        <v>healthy eating</v>
      </c>
      <c r="G832">
        <f>VLOOKUP(C832,[2]ReactionTypes_cleaned!$B$2:$D$17,3,0)</f>
        <v>70</v>
      </c>
    </row>
    <row r="833" spans="1:7" x14ac:dyDescent="0.3">
      <c r="A833">
        <v>863</v>
      </c>
      <c r="B833" t="s">
        <v>48</v>
      </c>
      <c r="C833" t="s">
        <v>16</v>
      </c>
      <c r="D833" s="1">
        <v>44272.684803240743</v>
      </c>
      <c r="E833" t="str">
        <f>VLOOKUP(A833,[1]Content_cleaned!$A$2:$C$1000,3,0)</f>
        <v>photo</v>
      </c>
      <c r="F833" t="str">
        <f>VLOOKUP(A833,[1]Content_cleaned!$A$2:$D$1000,4,0)</f>
        <v>travel</v>
      </c>
      <c r="G833">
        <f>VLOOKUP(C833,[2]ReactionTypes_cleaned!$B$2:$D$17,3,0)</f>
        <v>60</v>
      </c>
    </row>
    <row r="834" spans="1:7" x14ac:dyDescent="0.3">
      <c r="A834">
        <v>864</v>
      </c>
      <c r="B834" t="s">
        <v>48</v>
      </c>
      <c r="C834" t="s">
        <v>20</v>
      </c>
      <c r="D834" s="1">
        <v>44006.90625</v>
      </c>
      <c r="E834" t="str">
        <f>VLOOKUP(A834,[1]Content_cleaned!$A$2:$C$1000,3,0)</f>
        <v>GIF</v>
      </c>
      <c r="F834" t="str">
        <f>VLOOKUP(A834,[1]Content_cleaned!$A$2:$D$1000,4,0)</f>
        <v>food</v>
      </c>
      <c r="G834">
        <f>VLOOKUP(C834,[2]ReactionTypes_cleaned!$B$2:$D$17,3,0)</f>
        <v>72</v>
      </c>
    </row>
    <row r="835" spans="1:7" x14ac:dyDescent="0.3">
      <c r="A835">
        <v>865</v>
      </c>
      <c r="B835" t="s">
        <v>48</v>
      </c>
      <c r="C835" t="s">
        <v>8</v>
      </c>
      <c r="D835" s="1">
        <v>44032.381041666667</v>
      </c>
      <c r="E835" t="str">
        <f>VLOOKUP(A835,[1]Content_cleaned!$A$2:$C$1000,3,0)</f>
        <v>photo</v>
      </c>
      <c r="F835" t="str">
        <f>VLOOKUP(A835,[1]Content_cleaned!$A$2:$D$1000,4,0)</f>
        <v>education</v>
      </c>
      <c r="G835">
        <f>VLOOKUP(C835,[2]ReactionTypes_cleaned!$B$2:$D$17,3,0)</f>
        <v>70</v>
      </c>
    </row>
    <row r="836" spans="1:7" x14ac:dyDescent="0.3">
      <c r="A836">
        <v>866</v>
      </c>
      <c r="B836" t="s">
        <v>48</v>
      </c>
      <c r="C836" t="s">
        <v>10</v>
      </c>
      <c r="D836" s="1">
        <v>44190.894166666665</v>
      </c>
      <c r="E836" t="str">
        <f>VLOOKUP(A836,[1]Content_cleaned!$A$2:$C$1000,3,0)</f>
        <v>video</v>
      </c>
      <c r="F836" t="str">
        <f>VLOOKUP(A836,[1]Content_cleaned!$A$2:$D$1000,4,0)</f>
        <v>animals</v>
      </c>
      <c r="G836">
        <f>VLOOKUP(C836,[2]ReactionTypes_cleaned!$B$2:$D$17,3,0)</f>
        <v>65</v>
      </c>
    </row>
    <row r="837" spans="1:7" x14ac:dyDescent="0.3">
      <c r="A837">
        <v>867</v>
      </c>
      <c r="B837" t="s">
        <v>48</v>
      </c>
      <c r="C837" t="s">
        <v>12</v>
      </c>
      <c r="D837" s="1">
        <v>44143.129155092596</v>
      </c>
      <c r="E837" t="str">
        <f>VLOOKUP(A837,[1]Content_cleaned!$A$2:$C$1000,3,0)</f>
        <v>GIF</v>
      </c>
      <c r="F837" t="str">
        <f>VLOOKUP(A837,[1]Content_cleaned!$A$2:$D$1000,4,0)</f>
        <v>culture</v>
      </c>
      <c r="G837">
        <f>VLOOKUP(C837,[2]ReactionTypes_cleaned!$B$2:$D$17,3,0)</f>
        <v>75</v>
      </c>
    </row>
    <row r="838" spans="1:7" x14ac:dyDescent="0.3">
      <c r="A838">
        <v>868</v>
      </c>
      <c r="B838" t="s">
        <v>48</v>
      </c>
      <c r="C838" t="s">
        <v>11</v>
      </c>
      <c r="D838" s="1">
        <v>44245.446666666663</v>
      </c>
      <c r="E838" t="str">
        <f>VLOOKUP(A838,[1]Content_cleaned!$A$2:$C$1000,3,0)</f>
        <v>photo</v>
      </c>
      <c r="F838" t="str">
        <f>VLOOKUP(A838,[1]Content_cleaned!$A$2:$D$1000,4,0)</f>
        <v>animals</v>
      </c>
      <c r="G838">
        <f>VLOOKUP(C838,[2]ReactionTypes_cleaned!$B$2:$D$17,3,0)</f>
        <v>20</v>
      </c>
    </row>
    <row r="839" spans="1:7" x14ac:dyDescent="0.3">
      <c r="A839">
        <v>869</v>
      </c>
      <c r="B839" t="s">
        <v>48</v>
      </c>
      <c r="C839" t="s">
        <v>15</v>
      </c>
      <c r="D839" s="1">
        <v>44228.492974537039</v>
      </c>
      <c r="E839" t="str">
        <f>VLOOKUP(A839,[1]Content_cleaned!$A$2:$C$1000,3,0)</f>
        <v>audio</v>
      </c>
      <c r="F839" t="str">
        <f>VLOOKUP(A839,[1]Content_cleaned!$A$2:$D$1000,4,0)</f>
        <v>culture</v>
      </c>
      <c r="G839">
        <f>VLOOKUP(C839,[2]ReactionTypes_cleaned!$B$2:$D$17,3,0)</f>
        <v>50</v>
      </c>
    </row>
    <row r="840" spans="1:7" x14ac:dyDescent="0.3">
      <c r="A840">
        <v>870</v>
      </c>
      <c r="B840" t="s">
        <v>48</v>
      </c>
      <c r="C840" t="s">
        <v>3</v>
      </c>
      <c r="D840" s="1">
        <v>44126.626354166663</v>
      </c>
      <c r="E840" t="str">
        <f>VLOOKUP(A840,[1]Content_cleaned!$A$2:$C$1000,3,0)</f>
        <v>audio</v>
      </c>
      <c r="F840" t="str">
        <f>VLOOKUP(A840,[1]Content_cleaned!$A$2:$D$1000,4,0)</f>
        <v>cooking</v>
      </c>
      <c r="G840">
        <f>VLOOKUP(C840,[2]ReactionTypes_cleaned!$B$2:$D$17,3,0)</f>
        <v>0</v>
      </c>
    </row>
    <row r="841" spans="1:7" x14ac:dyDescent="0.3">
      <c r="A841">
        <v>872</v>
      </c>
      <c r="B841" t="s">
        <v>49</v>
      </c>
      <c r="C841" t="s">
        <v>13</v>
      </c>
      <c r="D841" s="1">
        <v>44083.028703703705</v>
      </c>
      <c r="E841" t="str">
        <f>VLOOKUP(A841,[1]Content_cleaned!$A$2:$C$1000,3,0)</f>
        <v>audio</v>
      </c>
      <c r="F841" t="str">
        <f>VLOOKUP(A841,[1]Content_cleaned!$A$2:$D$1000,4,0)</f>
        <v>public speaking</v>
      </c>
      <c r="G841">
        <f>VLOOKUP(C841,[2]ReactionTypes_cleaned!$B$2:$D$17,3,0)</f>
        <v>45</v>
      </c>
    </row>
    <row r="842" spans="1:7" x14ac:dyDescent="0.3">
      <c r="A842">
        <v>873</v>
      </c>
      <c r="B842" t="s">
        <v>49</v>
      </c>
      <c r="C842" t="s">
        <v>13</v>
      </c>
      <c r="D842" s="1">
        <v>44017.446631944447</v>
      </c>
      <c r="E842" t="str">
        <f>VLOOKUP(A842,[1]Content_cleaned!$A$2:$C$1000,3,0)</f>
        <v>video</v>
      </c>
      <c r="F842" t="str">
        <f>VLOOKUP(A842,[1]Content_cleaned!$A$2:$D$1000,4,0)</f>
        <v>studying</v>
      </c>
      <c r="G842">
        <f>VLOOKUP(C842,[2]ReactionTypes_cleaned!$B$2:$D$17,3,0)</f>
        <v>45</v>
      </c>
    </row>
    <row r="843" spans="1:7" x14ac:dyDescent="0.3">
      <c r="A843">
        <v>874</v>
      </c>
      <c r="B843" t="s">
        <v>49</v>
      </c>
      <c r="C843" t="s">
        <v>9</v>
      </c>
      <c r="D843" s="1">
        <v>44293.846875000003</v>
      </c>
      <c r="E843" t="str">
        <f>VLOOKUP(A843,[1]Content_cleaned!$A$2:$C$1000,3,0)</f>
        <v>photo</v>
      </c>
      <c r="F843" t="str">
        <f>VLOOKUP(A843,[1]Content_cleaned!$A$2:$D$1000,4,0)</f>
        <v>cooking</v>
      </c>
      <c r="G843">
        <f>VLOOKUP(C843,[2]ReactionTypes_cleaned!$B$2:$D$17,3,0)</f>
        <v>5</v>
      </c>
    </row>
    <row r="844" spans="1:7" x14ac:dyDescent="0.3">
      <c r="A844">
        <v>876</v>
      </c>
      <c r="B844" t="s">
        <v>50</v>
      </c>
      <c r="C844" t="s">
        <v>3</v>
      </c>
      <c r="D844" s="1">
        <v>44213.988807870373</v>
      </c>
      <c r="E844" t="str">
        <f>VLOOKUP(A844,[1]Content_cleaned!$A$2:$C$1000,3,0)</f>
        <v>audio</v>
      </c>
      <c r="F844" t="str">
        <f>VLOOKUP(A844,[1]Content_cleaned!$A$2:$D$1000,4,0)</f>
        <v>veganism</v>
      </c>
      <c r="G844">
        <f>VLOOKUP(C844,[2]ReactionTypes_cleaned!$B$2:$D$17,3,0)</f>
        <v>0</v>
      </c>
    </row>
    <row r="845" spans="1:7" x14ac:dyDescent="0.3">
      <c r="A845">
        <v>877</v>
      </c>
      <c r="B845" t="s">
        <v>50</v>
      </c>
      <c r="C845" t="s">
        <v>3</v>
      </c>
      <c r="D845" s="1">
        <v>44005.478067129632</v>
      </c>
      <c r="E845" t="str">
        <f>VLOOKUP(A845,[1]Content_cleaned!$A$2:$C$1000,3,0)</f>
        <v>GIF</v>
      </c>
      <c r="F845" t="str">
        <f>VLOOKUP(A845,[1]Content_cleaned!$A$2:$D$1000,4,0)</f>
        <v>tennis</v>
      </c>
      <c r="G845">
        <f>VLOOKUP(C845,[2]ReactionTypes_cleaned!$B$2:$D$17,3,0)</f>
        <v>0</v>
      </c>
    </row>
    <row r="846" spans="1:7" x14ac:dyDescent="0.3">
      <c r="A846">
        <v>878</v>
      </c>
      <c r="B846" t="s">
        <v>50</v>
      </c>
      <c r="C846" t="s">
        <v>4</v>
      </c>
      <c r="D846" s="1">
        <v>44126.385995370372</v>
      </c>
      <c r="E846" t="str">
        <f>VLOOKUP(A846,[1]Content_cleaned!$A$2:$C$1000,3,0)</f>
        <v>photo</v>
      </c>
      <c r="F846" t="str">
        <f>VLOOKUP(A846,[1]Content_cleaned!$A$2:$D$1000,4,0)</f>
        <v>technology</v>
      </c>
      <c r="G846">
        <f>VLOOKUP(C846,[2]ReactionTypes_cleaned!$B$2:$D$17,3,0)</f>
        <v>10</v>
      </c>
    </row>
    <row r="847" spans="1:7" x14ac:dyDescent="0.3">
      <c r="A847">
        <v>879</v>
      </c>
      <c r="B847" t="s">
        <v>50</v>
      </c>
      <c r="C847" t="s">
        <v>20</v>
      </c>
      <c r="D847" s="1">
        <v>44265.755787037036</v>
      </c>
      <c r="E847" t="str">
        <f>VLOOKUP(A847,[1]Content_cleaned!$A$2:$C$1000,3,0)</f>
        <v>video</v>
      </c>
      <c r="F847" t="str">
        <f>VLOOKUP(A847,[1]Content_cleaned!$A$2:$D$1000,4,0)</f>
        <v>travel</v>
      </c>
      <c r="G847">
        <f>VLOOKUP(C847,[2]ReactionTypes_cleaned!$B$2:$D$17,3,0)</f>
        <v>72</v>
      </c>
    </row>
    <row r="848" spans="1:7" x14ac:dyDescent="0.3">
      <c r="A848">
        <v>880</v>
      </c>
      <c r="B848" t="s">
        <v>50</v>
      </c>
      <c r="C848" t="s">
        <v>14</v>
      </c>
      <c r="D848" s="1">
        <v>44193.378576388888</v>
      </c>
      <c r="E848" t="str">
        <f>VLOOKUP(A848,[1]Content_cleaned!$A$2:$C$1000,3,0)</f>
        <v>audio</v>
      </c>
      <c r="F848" t="str">
        <f>VLOOKUP(A848,[1]Content_cleaned!$A$2:$D$1000,4,0)</f>
        <v>studying</v>
      </c>
      <c r="G848">
        <f>VLOOKUP(C848,[2]ReactionTypes_cleaned!$B$2:$D$17,3,0)</f>
        <v>12</v>
      </c>
    </row>
    <row r="849" spans="1:7" x14ac:dyDescent="0.3">
      <c r="A849">
        <v>881</v>
      </c>
      <c r="B849" t="s">
        <v>50</v>
      </c>
      <c r="C849" t="s">
        <v>9</v>
      </c>
      <c r="D849" s="1">
        <v>44335.493923611109</v>
      </c>
      <c r="E849" t="str">
        <f>VLOOKUP(A849,[1]Content_cleaned!$A$2:$C$1000,3,0)</f>
        <v>audio</v>
      </c>
      <c r="F849" t="str">
        <f>VLOOKUP(A849,[1]Content_cleaned!$A$2:$D$1000,4,0)</f>
        <v>food</v>
      </c>
      <c r="G849">
        <f>VLOOKUP(C849,[2]ReactionTypes_cleaned!$B$2:$D$17,3,0)</f>
        <v>5</v>
      </c>
    </row>
    <row r="850" spans="1:7" x14ac:dyDescent="0.3">
      <c r="A850">
        <v>882</v>
      </c>
      <c r="B850" t="s">
        <v>50</v>
      </c>
      <c r="C850" t="s">
        <v>20</v>
      </c>
      <c r="D850" s="1">
        <v>44320.88821759259</v>
      </c>
      <c r="E850" t="str">
        <f>VLOOKUP(A850,[1]Content_cleaned!$A$2:$C$1000,3,0)</f>
        <v>audio</v>
      </c>
      <c r="F850" t="str">
        <f>VLOOKUP(A850,[1]Content_cleaned!$A$2:$D$1000,4,0)</f>
        <v>veganism</v>
      </c>
      <c r="G850">
        <f>VLOOKUP(C850,[2]ReactionTypes_cleaned!$B$2:$D$17,3,0)</f>
        <v>72</v>
      </c>
    </row>
    <row r="851" spans="1:7" x14ac:dyDescent="0.3">
      <c r="A851">
        <v>883</v>
      </c>
      <c r="B851" t="s">
        <v>50</v>
      </c>
      <c r="C851" t="s">
        <v>9</v>
      </c>
      <c r="D851" s="1">
        <v>44191.581203703703</v>
      </c>
      <c r="E851" t="str">
        <f>VLOOKUP(A851,[1]Content_cleaned!$A$2:$C$1000,3,0)</f>
        <v>photo</v>
      </c>
      <c r="F851" t="str">
        <f>VLOOKUP(A851,[1]Content_cleaned!$A$2:$D$1000,4,0)</f>
        <v>animals</v>
      </c>
      <c r="G851">
        <f>VLOOKUP(C851,[2]ReactionTypes_cleaned!$B$2:$D$17,3,0)</f>
        <v>5</v>
      </c>
    </row>
    <row r="852" spans="1:7" x14ac:dyDescent="0.3">
      <c r="A852">
        <v>884</v>
      </c>
      <c r="B852" t="s">
        <v>50</v>
      </c>
      <c r="C852" t="s">
        <v>14</v>
      </c>
      <c r="D852" s="1">
        <v>44219.476875</v>
      </c>
      <c r="E852" t="str">
        <f>VLOOKUP(A852,[1]Content_cleaned!$A$2:$C$1000,3,0)</f>
        <v>photo</v>
      </c>
      <c r="F852" t="str">
        <f>VLOOKUP(A852,[1]Content_cleaned!$A$2:$D$1000,4,0)</f>
        <v>animals</v>
      </c>
      <c r="G852">
        <f>VLOOKUP(C852,[2]ReactionTypes_cleaned!$B$2:$D$17,3,0)</f>
        <v>12</v>
      </c>
    </row>
    <row r="853" spans="1:7" x14ac:dyDescent="0.3">
      <c r="A853">
        <v>885</v>
      </c>
      <c r="B853" t="s">
        <v>50</v>
      </c>
      <c r="C853" t="s">
        <v>13</v>
      </c>
      <c r="D853" s="1">
        <v>44097.468055555553</v>
      </c>
      <c r="E853" t="str">
        <f>VLOOKUP(A853,[1]Content_cleaned!$A$2:$C$1000,3,0)</f>
        <v>photo</v>
      </c>
      <c r="F853" t="str">
        <f>VLOOKUP(A853,[1]Content_cleaned!$A$2:$D$1000,4,0)</f>
        <v>culture</v>
      </c>
      <c r="G853">
        <f>VLOOKUP(C853,[2]ReactionTypes_cleaned!$B$2:$D$17,3,0)</f>
        <v>45</v>
      </c>
    </row>
    <row r="854" spans="1:7" x14ac:dyDescent="0.3">
      <c r="A854">
        <v>886</v>
      </c>
      <c r="B854" t="s">
        <v>50</v>
      </c>
      <c r="C854" t="s">
        <v>6</v>
      </c>
      <c r="D854" s="1">
        <v>44138.182106481479</v>
      </c>
      <c r="E854" t="str">
        <f>VLOOKUP(A854,[1]Content_cleaned!$A$2:$C$1000,3,0)</f>
        <v>video</v>
      </c>
      <c r="F854" t="str">
        <f>VLOOKUP(A854,[1]Content_cleaned!$A$2:$D$1000,4,0)</f>
        <v>soccer</v>
      </c>
      <c r="G854">
        <f>VLOOKUP(C854,[2]ReactionTypes_cleaned!$B$2:$D$17,3,0)</f>
        <v>30</v>
      </c>
    </row>
    <row r="855" spans="1:7" x14ac:dyDescent="0.3">
      <c r="A855">
        <v>887</v>
      </c>
      <c r="B855" t="s">
        <v>50</v>
      </c>
      <c r="C855" t="s">
        <v>12</v>
      </c>
      <c r="D855" s="1">
        <v>44076.029560185183</v>
      </c>
      <c r="E855" t="str">
        <f>VLOOKUP(A855,[1]Content_cleaned!$A$2:$C$1000,3,0)</f>
        <v>photo</v>
      </c>
      <c r="F855" t="str">
        <f>VLOOKUP(A855,[1]Content_cleaned!$A$2:$D$1000,4,0)</f>
        <v>food</v>
      </c>
      <c r="G855">
        <f>VLOOKUP(C855,[2]ReactionTypes_cleaned!$B$2:$D$17,3,0)</f>
        <v>75</v>
      </c>
    </row>
    <row r="856" spans="1:7" x14ac:dyDescent="0.3">
      <c r="A856">
        <v>888</v>
      </c>
      <c r="B856" t="s">
        <v>50</v>
      </c>
      <c r="C856" t="s">
        <v>4</v>
      </c>
      <c r="D856" s="1">
        <v>44176.415462962963</v>
      </c>
      <c r="E856" t="str">
        <f>VLOOKUP(A856,[1]Content_cleaned!$A$2:$C$1000,3,0)</f>
        <v>audio</v>
      </c>
      <c r="F856" t="str">
        <f>VLOOKUP(A856,[1]Content_cleaned!$A$2:$D$1000,4,0)</f>
        <v>education</v>
      </c>
      <c r="G856">
        <f>VLOOKUP(C856,[2]ReactionTypes_cleaned!$B$2:$D$17,3,0)</f>
        <v>10</v>
      </c>
    </row>
    <row r="857" spans="1:7" x14ac:dyDescent="0.3">
      <c r="A857">
        <v>889</v>
      </c>
      <c r="B857" t="s">
        <v>50</v>
      </c>
      <c r="C857" t="s">
        <v>16</v>
      </c>
      <c r="D857" s="1">
        <v>44210.01158564815</v>
      </c>
      <c r="E857" t="str">
        <f>VLOOKUP(A857,[1]Content_cleaned!$A$2:$C$1000,3,0)</f>
        <v>photo</v>
      </c>
      <c r="F857" t="str">
        <f>VLOOKUP(A857,[1]Content_cleaned!$A$2:$D$1000,4,0)</f>
        <v>soccer</v>
      </c>
      <c r="G857">
        <f>VLOOKUP(C857,[2]ReactionTypes_cleaned!$B$2:$D$17,3,0)</f>
        <v>60</v>
      </c>
    </row>
    <row r="858" spans="1:7" x14ac:dyDescent="0.3">
      <c r="A858">
        <v>890</v>
      </c>
      <c r="B858" t="s">
        <v>50</v>
      </c>
      <c r="C858" t="s">
        <v>12</v>
      </c>
      <c r="D858" s="1">
        <v>44120.584050925929</v>
      </c>
      <c r="E858" t="str">
        <f>VLOOKUP(A858,[1]Content_cleaned!$A$2:$C$1000,3,0)</f>
        <v>audio</v>
      </c>
      <c r="F858" t="str">
        <f>VLOOKUP(A858,[1]Content_cleaned!$A$2:$D$1000,4,0)</f>
        <v>public speaking</v>
      </c>
      <c r="G858">
        <f>VLOOKUP(C858,[2]ReactionTypes_cleaned!$B$2:$D$17,3,0)</f>
        <v>75</v>
      </c>
    </row>
    <row r="859" spans="1:7" x14ac:dyDescent="0.3">
      <c r="A859">
        <v>891</v>
      </c>
      <c r="B859" t="s">
        <v>50</v>
      </c>
      <c r="C859" t="s">
        <v>4</v>
      </c>
      <c r="D859" s="1">
        <v>44230.338750000003</v>
      </c>
      <c r="E859" t="str">
        <f>VLOOKUP(A859,[1]Content_cleaned!$A$2:$C$1000,3,0)</f>
        <v>GIF</v>
      </c>
      <c r="F859" t="str">
        <f>VLOOKUP(A859,[1]Content_cleaned!$A$2:$D$1000,4,0)</f>
        <v>travel</v>
      </c>
      <c r="G859">
        <f>VLOOKUP(C859,[2]ReactionTypes_cleaned!$B$2:$D$17,3,0)</f>
        <v>10</v>
      </c>
    </row>
    <row r="860" spans="1:7" x14ac:dyDescent="0.3">
      <c r="A860">
        <v>892</v>
      </c>
      <c r="B860" t="s">
        <v>50</v>
      </c>
      <c r="C860" t="s">
        <v>14</v>
      </c>
      <c r="D860" s="1">
        <v>44180.29928240741</v>
      </c>
      <c r="E860" t="str">
        <f>VLOOKUP(A860,[1]Content_cleaned!$A$2:$C$1000,3,0)</f>
        <v>audio</v>
      </c>
      <c r="F860" t="str">
        <f>VLOOKUP(A860,[1]Content_cleaned!$A$2:$D$1000,4,0)</f>
        <v>travel</v>
      </c>
      <c r="G860">
        <f>VLOOKUP(C860,[2]ReactionTypes_cleaned!$B$2:$D$17,3,0)</f>
        <v>12</v>
      </c>
    </row>
    <row r="861" spans="1:7" x14ac:dyDescent="0.3">
      <c r="A861">
        <v>893</v>
      </c>
      <c r="B861" t="s">
        <v>50</v>
      </c>
      <c r="C861" t="s">
        <v>4</v>
      </c>
      <c r="D861" s="1">
        <v>44114.929247685184</v>
      </c>
      <c r="E861" t="str">
        <f>VLOOKUP(A861,[1]Content_cleaned!$A$2:$C$1000,3,0)</f>
        <v>video</v>
      </c>
      <c r="F861" t="str">
        <f>VLOOKUP(A861,[1]Content_cleaned!$A$2:$D$1000,4,0)</f>
        <v>public speaking</v>
      </c>
      <c r="G861">
        <f>VLOOKUP(C861,[2]ReactionTypes_cleaned!$B$2:$D$17,3,0)</f>
        <v>10</v>
      </c>
    </row>
    <row r="862" spans="1:7" x14ac:dyDescent="0.3">
      <c r="A862">
        <v>894</v>
      </c>
      <c r="B862" t="s">
        <v>50</v>
      </c>
      <c r="C862" t="s">
        <v>16</v>
      </c>
      <c r="D862" s="1">
        <v>44278.822905092595</v>
      </c>
      <c r="E862" t="str">
        <f>VLOOKUP(A862,[1]Content_cleaned!$A$2:$C$1000,3,0)</f>
        <v>photo</v>
      </c>
      <c r="F862" t="str">
        <f>VLOOKUP(A862,[1]Content_cleaned!$A$2:$D$1000,4,0)</f>
        <v>technology</v>
      </c>
      <c r="G862">
        <f>VLOOKUP(C862,[2]ReactionTypes_cleaned!$B$2:$D$17,3,0)</f>
        <v>60</v>
      </c>
    </row>
    <row r="863" spans="1:7" x14ac:dyDescent="0.3">
      <c r="A863">
        <v>895</v>
      </c>
      <c r="B863" t="s">
        <v>50</v>
      </c>
      <c r="C863" t="s">
        <v>16</v>
      </c>
      <c r="D863" s="1">
        <v>44346.30190972222</v>
      </c>
      <c r="E863" t="str">
        <f>VLOOKUP(A863,[1]Content_cleaned!$A$2:$C$1000,3,0)</f>
        <v>photo</v>
      </c>
      <c r="F863" t="str">
        <f>VLOOKUP(A863,[1]Content_cleaned!$A$2:$D$1000,4,0)</f>
        <v>studying</v>
      </c>
      <c r="G863">
        <f>VLOOKUP(C863,[2]ReactionTypes_cleaned!$B$2:$D$17,3,0)</f>
        <v>60</v>
      </c>
    </row>
    <row r="864" spans="1:7" x14ac:dyDescent="0.3">
      <c r="A864">
        <v>896</v>
      </c>
      <c r="B864" t="s">
        <v>50</v>
      </c>
      <c r="C864" t="s">
        <v>11</v>
      </c>
      <c r="D864" s="1">
        <v>44036.517488425925</v>
      </c>
      <c r="E864" t="str">
        <f>VLOOKUP(A864,[1]Content_cleaned!$A$2:$C$1000,3,0)</f>
        <v>GIF</v>
      </c>
      <c r="F864" t="str">
        <f>VLOOKUP(A864,[1]Content_cleaned!$A$2:$D$1000,4,0)</f>
        <v>fitness</v>
      </c>
      <c r="G864">
        <f>VLOOKUP(C864,[2]ReactionTypes_cleaned!$B$2:$D$17,3,0)</f>
        <v>20</v>
      </c>
    </row>
    <row r="865" spans="1:7" x14ac:dyDescent="0.3">
      <c r="A865">
        <v>897</v>
      </c>
      <c r="B865" t="s">
        <v>50</v>
      </c>
      <c r="C865" t="s">
        <v>9</v>
      </c>
      <c r="D865" s="1">
        <v>44232.824942129628</v>
      </c>
      <c r="E865" t="str">
        <f>VLOOKUP(A865,[1]Content_cleaned!$A$2:$C$1000,3,0)</f>
        <v>photo</v>
      </c>
      <c r="F865" t="str">
        <f>VLOOKUP(A865,[1]Content_cleaned!$A$2:$D$1000,4,0)</f>
        <v>studying</v>
      </c>
      <c r="G865">
        <f>VLOOKUP(C865,[2]ReactionTypes_cleaned!$B$2:$D$17,3,0)</f>
        <v>5</v>
      </c>
    </row>
    <row r="866" spans="1:7" x14ac:dyDescent="0.3">
      <c r="A866">
        <v>898</v>
      </c>
      <c r="B866" t="s">
        <v>50</v>
      </c>
      <c r="C866" t="s">
        <v>6</v>
      </c>
      <c r="D866" s="1">
        <v>44236.202314814815</v>
      </c>
      <c r="E866" t="str">
        <f>VLOOKUP(A866,[1]Content_cleaned!$A$2:$C$1000,3,0)</f>
        <v>video</v>
      </c>
      <c r="F866" t="str">
        <f>VLOOKUP(A866,[1]Content_cleaned!$A$2:$D$1000,4,0)</f>
        <v>soccer</v>
      </c>
      <c r="G866">
        <f>VLOOKUP(C866,[2]ReactionTypes_cleaned!$B$2:$D$17,3,0)</f>
        <v>30</v>
      </c>
    </row>
    <row r="867" spans="1:7" x14ac:dyDescent="0.3">
      <c r="A867">
        <v>899</v>
      </c>
      <c r="B867" t="s">
        <v>50</v>
      </c>
      <c r="C867" t="s">
        <v>20</v>
      </c>
      <c r="D867" s="1">
        <v>44108.919189814813</v>
      </c>
      <c r="E867" t="str">
        <f>VLOOKUP(A867,[1]Content_cleaned!$A$2:$C$1000,3,0)</f>
        <v>video</v>
      </c>
      <c r="F867" t="str">
        <f>VLOOKUP(A867,[1]Content_cleaned!$A$2:$D$1000,4,0)</f>
        <v>food</v>
      </c>
      <c r="G867">
        <f>VLOOKUP(C867,[2]ReactionTypes_cleaned!$B$2:$D$17,3,0)</f>
        <v>72</v>
      </c>
    </row>
    <row r="868" spans="1:7" x14ac:dyDescent="0.3">
      <c r="A868">
        <v>900</v>
      </c>
      <c r="B868" t="s">
        <v>50</v>
      </c>
      <c r="C868" t="s">
        <v>13</v>
      </c>
      <c r="D868" s="1">
        <v>44211.915243055555</v>
      </c>
      <c r="E868" t="str">
        <f>VLOOKUP(A868,[1]Content_cleaned!$A$2:$C$1000,3,0)</f>
        <v>GIF</v>
      </c>
      <c r="F868" t="str">
        <f>VLOOKUP(A868,[1]Content_cleaned!$A$2:$D$1000,4,0)</f>
        <v>veganism</v>
      </c>
      <c r="G868">
        <f>VLOOKUP(C868,[2]ReactionTypes_cleaned!$B$2:$D$17,3,0)</f>
        <v>45</v>
      </c>
    </row>
    <row r="869" spans="1:7" x14ac:dyDescent="0.3">
      <c r="A869">
        <v>901</v>
      </c>
      <c r="B869" t="s">
        <v>50</v>
      </c>
      <c r="C869" t="s">
        <v>6</v>
      </c>
      <c r="D869" s="1">
        <v>44006.053043981483</v>
      </c>
      <c r="E869" t="str">
        <f>VLOOKUP(A869,[1]Content_cleaned!$A$2:$C$1000,3,0)</f>
        <v>GIF</v>
      </c>
      <c r="F869" t="str">
        <f>VLOOKUP(A869,[1]Content_cleaned!$A$2:$D$1000,4,0)</f>
        <v>healthy eating</v>
      </c>
      <c r="G869">
        <f>VLOOKUP(C869,[2]ReactionTypes_cleaned!$B$2:$D$17,3,0)</f>
        <v>30</v>
      </c>
    </row>
    <row r="870" spans="1:7" x14ac:dyDescent="0.3">
      <c r="A870">
        <v>902</v>
      </c>
      <c r="B870" t="s">
        <v>50</v>
      </c>
      <c r="C870" t="s">
        <v>11</v>
      </c>
      <c r="D870" s="1">
        <v>44014.926701388889</v>
      </c>
      <c r="E870" t="str">
        <f>VLOOKUP(A870,[1]Content_cleaned!$A$2:$C$1000,3,0)</f>
        <v>photo</v>
      </c>
      <c r="F870" t="str">
        <f>VLOOKUP(A870,[1]Content_cleaned!$A$2:$D$1000,4,0)</f>
        <v>cooking</v>
      </c>
      <c r="G870">
        <f>VLOOKUP(C870,[2]ReactionTypes_cleaned!$B$2:$D$17,3,0)</f>
        <v>20</v>
      </c>
    </row>
    <row r="871" spans="1:7" x14ac:dyDescent="0.3">
      <c r="A871">
        <v>903</v>
      </c>
      <c r="B871" t="s">
        <v>50</v>
      </c>
      <c r="C871" t="s">
        <v>9</v>
      </c>
      <c r="D871" s="1">
        <v>44243.541226851848</v>
      </c>
      <c r="E871" t="str">
        <f>VLOOKUP(A871,[1]Content_cleaned!$A$2:$C$1000,3,0)</f>
        <v>GIF</v>
      </c>
      <c r="F871" t="str">
        <f>VLOOKUP(A871,[1]Content_cleaned!$A$2:$D$1000,4,0)</f>
        <v>travel</v>
      </c>
      <c r="G871">
        <f>VLOOKUP(C871,[2]ReactionTypes_cleaned!$B$2:$D$17,3,0)</f>
        <v>5</v>
      </c>
    </row>
    <row r="872" spans="1:7" x14ac:dyDescent="0.3">
      <c r="A872">
        <v>904</v>
      </c>
      <c r="B872" t="s">
        <v>50</v>
      </c>
      <c r="C872" t="s">
        <v>15</v>
      </c>
      <c r="D872" s="1">
        <v>44197.045960648145</v>
      </c>
      <c r="E872" t="str">
        <f>VLOOKUP(A872,[1]Content_cleaned!$A$2:$C$1000,3,0)</f>
        <v>photo</v>
      </c>
      <c r="F872" t="str">
        <f>VLOOKUP(A872,[1]Content_cleaned!$A$2:$D$1000,4,0)</f>
        <v>science</v>
      </c>
      <c r="G872">
        <f>VLOOKUP(C872,[2]ReactionTypes_cleaned!$B$2:$D$17,3,0)</f>
        <v>50</v>
      </c>
    </row>
    <row r="873" spans="1:7" x14ac:dyDescent="0.3">
      <c r="A873">
        <v>905</v>
      </c>
      <c r="B873" t="s">
        <v>50</v>
      </c>
      <c r="C873" t="s">
        <v>16</v>
      </c>
      <c r="D873" s="1">
        <v>44302.211111111108</v>
      </c>
      <c r="E873" t="str">
        <f>VLOOKUP(A873,[1]Content_cleaned!$A$2:$C$1000,3,0)</f>
        <v>audio</v>
      </c>
      <c r="F873" t="str">
        <f>VLOOKUP(A873,[1]Content_cleaned!$A$2:$D$1000,4,0)</f>
        <v>healthy eating</v>
      </c>
      <c r="G873">
        <f>VLOOKUP(C873,[2]ReactionTypes_cleaned!$B$2:$D$17,3,0)</f>
        <v>60</v>
      </c>
    </row>
    <row r="874" spans="1:7" x14ac:dyDescent="0.3">
      <c r="A874">
        <v>907</v>
      </c>
      <c r="B874" t="s">
        <v>51</v>
      </c>
      <c r="C874" t="s">
        <v>4</v>
      </c>
      <c r="D874" s="1">
        <v>44004.226736111108</v>
      </c>
      <c r="E874" t="str">
        <f>VLOOKUP(A874,[1]Content_cleaned!$A$2:$C$1000,3,0)</f>
        <v>audio</v>
      </c>
      <c r="F874" t="str">
        <f>VLOOKUP(A874,[1]Content_cleaned!$A$2:$D$1000,4,0)</f>
        <v>food</v>
      </c>
      <c r="G874">
        <f>VLOOKUP(C874,[2]ReactionTypes_cleaned!$B$2:$D$17,3,0)</f>
        <v>10</v>
      </c>
    </row>
    <row r="875" spans="1:7" x14ac:dyDescent="0.3">
      <c r="A875">
        <v>908</v>
      </c>
      <c r="B875" t="s">
        <v>51</v>
      </c>
      <c r="C875" t="s">
        <v>15</v>
      </c>
      <c r="D875" s="1">
        <v>44262.957083333335</v>
      </c>
      <c r="E875" t="str">
        <f>VLOOKUP(A875,[1]Content_cleaned!$A$2:$C$1000,3,0)</f>
        <v>photo</v>
      </c>
      <c r="F875" t="str">
        <f>VLOOKUP(A875,[1]Content_cleaned!$A$2:$D$1000,4,0)</f>
        <v>science</v>
      </c>
      <c r="G875">
        <f>VLOOKUP(C875,[2]ReactionTypes_cleaned!$B$2:$D$17,3,0)</f>
        <v>50</v>
      </c>
    </row>
    <row r="876" spans="1:7" x14ac:dyDescent="0.3">
      <c r="A876">
        <v>909</v>
      </c>
      <c r="B876" t="s">
        <v>51</v>
      </c>
      <c r="C876" t="s">
        <v>13</v>
      </c>
      <c r="D876" s="1">
        <v>44360.689895833333</v>
      </c>
      <c r="E876" t="str">
        <f>VLOOKUP(A876,[1]Content_cleaned!$A$2:$C$1000,3,0)</f>
        <v>GIF</v>
      </c>
      <c r="F876" t="str">
        <f>VLOOKUP(A876,[1]Content_cleaned!$A$2:$D$1000,4,0)</f>
        <v>culture</v>
      </c>
      <c r="G876">
        <f>VLOOKUP(C876,[2]ReactionTypes_cleaned!$B$2:$D$17,3,0)</f>
        <v>45</v>
      </c>
    </row>
    <row r="877" spans="1:7" x14ac:dyDescent="0.3">
      <c r="A877">
        <v>910</v>
      </c>
      <c r="B877" t="s">
        <v>51</v>
      </c>
      <c r="C877" t="s">
        <v>14</v>
      </c>
      <c r="D877" s="1">
        <v>44164.745069444441</v>
      </c>
      <c r="E877" t="str">
        <f>VLOOKUP(A877,[1]Content_cleaned!$A$2:$C$1000,3,0)</f>
        <v>GIF</v>
      </c>
      <c r="F877" t="str">
        <f>VLOOKUP(A877,[1]Content_cleaned!$A$2:$D$1000,4,0)</f>
        <v>Food</v>
      </c>
      <c r="G877">
        <f>VLOOKUP(C877,[2]ReactionTypes_cleaned!$B$2:$D$17,3,0)</f>
        <v>12</v>
      </c>
    </row>
    <row r="878" spans="1:7" x14ac:dyDescent="0.3">
      <c r="A878">
        <v>911</v>
      </c>
      <c r="B878" t="s">
        <v>51</v>
      </c>
      <c r="C878" t="s">
        <v>9</v>
      </c>
      <c r="D878" s="1">
        <v>44090.28087962963</v>
      </c>
      <c r="E878" t="str">
        <f>VLOOKUP(A878,[1]Content_cleaned!$A$2:$C$1000,3,0)</f>
        <v>audio</v>
      </c>
      <c r="F878" t="str">
        <f>VLOOKUP(A878,[1]Content_cleaned!$A$2:$D$1000,4,0)</f>
        <v>dogs</v>
      </c>
      <c r="G878">
        <f>VLOOKUP(C878,[2]ReactionTypes_cleaned!$B$2:$D$17,3,0)</f>
        <v>5</v>
      </c>
    </row>
    <row r="879" spans="1:7" x14ac:dyDescent="0.3">
      <c r="A879">
        <v>912</v>
      </c>
      <c r="B879" t="s">
        <v>51</v>
      </c>
      <c r="C879" t="s">
        <v>7</v>
      </c>
      <c r="D879" s="1">
        <v>44221.846041666664</v>
      </c>
      <c r="E879" t="str">
        <f>VLOOKUP(A879,[1]Content_cleaned!$A$2:$C$1000,3,0)</f>
        <v>video</v>
      </c>
      <c r="F879" t="str">
        <f>VLOOKUP(A879,[1]Content_cleaned!$A$2:$D$1000,4,0)</f>
        <v>cooking</v>
      </c>
      <c r="G879">
        <f>VLOOKUP(C879,[2]ReactionTypes_cleaned!$B$2:$D$17,3,0)</f>
        <v>35</v>
      </c>
    </row>
    <row r="880" spans="1:7" x14ac:dyDescent="0.3">
      <c r="A880">
        <v>913</v>
      </c>
      <c r="B880" t="s">
        <v>51</v>
      </c>
      <c r="C880" t="s">
        <v>7</v>
      </c>
      <c r="D880" s="1">
        <v>44048.833379629628</v>
      </c>
      <c r="E880" t="str">
        <f>VLOOKUP(A880,[1]Content_cleaned!$A$2:$C$1000,3,0)</f>
        <v>audio</v>
      </c>
      <c r="F880" t="str">
        <f>VLOOKUP(A880,[1]Content_cleaned!$A$2:$D$1000,4,0)</f>
        <v>healthy eating</v>
      </c>
      <c r="G880">
        <f>VLOOKUP(C880,[2]ReactionTypes_cleaned!$B$2:$D$17,3,0)</f>
        <v>35</v>
      </c>
    </row>
    <row r="881" spans="1:7" x14ac:dyDescent="0.3">
      <c r="A881">
        <v>914</v>
      </c>
      <c r="B881" t="s">
        <v>51</v>
      </c>
      <c r="C881" t="s">
        <v>6</v>
      </c>
      <c r="D881" s="1">
        <v>44056.762337962966</v>
      </c>
      <c r="E881" t="str">
        <f>VLOOKUP(A881,[1]Content_cleaned!$A$2:$C$1000,3,0)</f>
        <v>video</v>
      </c>
      <c r="F881" t="str">
        <f>VLOOKUP(A881,[1]Content_cleaned!$A$2:$D$1000,4,0)</f>
        <v>dogs</v>
      </c>
      <c r="G881">
        <f>VLOOKUP(C881,[2]ReactionTypes_cleaned!$B$2:$D$17,3,0)</f>
        <v>30</v>
      </c>
    </row>
    <row r="882" spans="1:7" x14ac:dyDescent="0.3">
      <c r="A882">
        <v>915</v>
      </c>
      <c r="B882" t="s">
        <v>51</v>
      </c>
      <c r="C882" t="s">
        <v>13</v>
      </c>
      <c r="D882" s="1">
        <v>44125.037476851852</v>
      </c>
      <c r="E882" t="str">
        <f>VLOOKUP(A882,[1]Content_cleaned!$A$2:$C$1000,3,0)</f>
        <v>video</v>
      </c>
      <c r="F882" t="str">
        <f>VLOOKUP(A882,[1]Content_cleaned!$A$2:$D$1000,4,0)</f>
        <v>travel</v>
      </c>
      <c r="G882">
        <f>VLOOKUP(C882,[2]ReactionTypes_cleaned!$B$2:$D$17,3,0)</f>
        <v>45</v>
      </c>
    </row>
    <row r="883" spans="1:7" x14ac:dyDescent="0.3">
      <c r="A883">
        <v>916</v>
      </c>
      <c r="B883" t="s">
        <v>51</v>
      </c>
      <c r="C883" t="s">
        <v>7</v>
      </c>
      <c r="D883" s="1">
        <v>44056.471400462964</v>
      </c>
      <c r="E883" t="str">
        <f>VLOOKUP(A883,[1]Content_cleaned!$A$2:$C$1000,3,0)</f>
        <v>photo</v>
      </c>
      <c r="F883" t="str">
        <f>VLOOKUP(A883,[1]Content_cleaned!$A$2:$D$1000,4,0)</f>
        <v>education</v>
      </c>
      <c r="G883">
        <f>VLOOKUP(C883,[2]ReactionTypes_cleaned!$B$2:$D$17,3,0)</f>
        <v>35</v>
      </c>
    </row>
    <row r="884" spans="1:7" x14ac:dyDescent="0.3">
      <c r="A884">
        <v>917</v>
      </c>
      <c r="B884" t="s">
        <v>51</v>
      </c>
      <c r="C884" t="s">
        <v>8</v>
      </c>
      <c r="D884" s="1">
        <v>44199.630543981482</v>
      </c>
      <c r="E884" t="str">
        <f>VLOOKUP(A884,[1]Content_cleaned!$A$2:$C$1000,3,0)</f>
        <v>GIF</v>
      </c>
      <c r="F884" t="str">
        <f>VLOOKUP(A884,[1]Content_cleaned!$A$2:$D$1000,4,0)</f>
        <v>fitness</v>
      </c>
      <c r="G884">
        <f>VLOOKUP(C884,[2]ReactionTypes_cleaned!$B$2:$D$17,3,0)</f>
        <v>70</v>
      </c>
    </row>
    <row r="885" spans="1:7" x14ac:dyDescent="0.3">
      <c r="A885">
        <v>918</v>
      </c>
      <c r="B885" t="s">
        <v>51</v>
      </c>
      <c r="C885" t="s">
        <v>9</v>
      </c>
      <c r="D885" s="1">
        <v>44146.506666666668</v>
      </c>
      <c r="E885" t="str">
        <f>VLOOKUP(A885,[1]Content_cleaned!$A$2:$C$1000,3,0)</f>
        <v>video</v>
      </c>
      <c r="F885" t="str">
        <f>VLOOKUP(A885,[1]Content_cleaned!$A$2:$D$1000,4,0)</f>
        <v>soccer</v>
      </c>
      <c r="G885">
        <f>VLOOKUP(C885,[2]ReactionTypes_cleaned!$B$2:$D$17,3,0)</f>
        <v>5</v>
      </c>
    </row>
    <row r="886" spans="1:7" x14ac:dyDescent="0.3">
      <c r="A886">
        <v>919</v>
      </c>
      <c r="B886" t="s">
        <v>51</v>
      </c>
      <c r="C886" t="s">
        <v>12</v>
      </c>
      <c r="D886" s="1">
        <v>44226.299745370372</v>
      </c>
      <c r="E886" t="str">
        <f>VLOOKUP(A886,[1]Content_cleaned!$A$2:$C$1000,3,0)</f>
        <v>video</v>
      </c>
      <c r="F886" t="str">
        <f>VLOOKUP(A886,[1]Content_cleaned!$A$2:$D$1000,4,0)</f>
        <v>technology</v>
      </c>
      <c r="G886">
        <f>VLOOKUP(C886,[2]ReactionTypes_cleaned!$B$2:$D$17,3,0)</f>
        <v>75</v>
      </c>
    </row>
    <row r="887" spans="1:7" x14ac:dyDescent="0.3">
      <c r="A887">
        <v>920</v>
      </c>
      <c r="B887" t="s">
        <v>51</v>
      </c>
      <c r="C887" t="s">
        <v>5</v>
      </c>
      <c r="D887" s="1">
        <v>44280.622847222221</v>
      </c>
      <c r="E887" t="str">
        <f>VLOOKUP(A887,[1]Content_cleaned!$A$2:$C$1000,3,0)</f>
        <v>video</v>
      </c>
      <c r="F887" t="str">
        <f>VLOOKUP(A887,[1]Content_cleaned!$A$2:$D$1000,4,0)</f>
        <v>studying</v>
      </c>
      <c r="G887">
        <f>VLOOKUP(C887,[2]ReactionTypes_cleaned!$B$2:$D$17,3,0)</f>
        <v>15</v>
      </c>
    </row>
    <row r="888" spans="1:7" x14ac:dyDescent="0.3">
      <c r="A888">
        <v>921</v>
      </c>
      <c r="B888" t="s">
        <v>51</v>
      </c>
      <c r="C888" t="s">
        <v>6</v>
      </c>
      <c r="D888" s="1">
        <v>44069.81521990741</v>
      </c>
      <c r="E888" t="str">
        <f>VLOOKUP(A888,[1]Content_cleaned!$A$2:$C$1000,3,0)</f>
        <v>photo</v>
      </c>
      <c r="F888" t="str">
        <f>VLOOKUP(A888,[1]Content_cleaned!$A$2:$D$1000,4,0)</f>
        <v>fitness</v>
      </c>
      <c r="G888">
        <f>VLOOKUP(C888,[2]ReactionTypes_cleaned!$B$2:$D$17,3,0)</f>
        <v>30</v>
      </c>
    </row>
    <row r="889" spans="1:7" x14ac:dyDescent="0.3">
      <c r="A889">
        <v>922</v>
      </c>
      <c r="B889" t="s">
        <v>51</v>
      </c>
      <c r="C889" t="s">
        <v>17</v>
      </c>
      <c r="D889" s="1">
        <v>44255.116111111114</v>
      </c>
      <c r="E889" t="str">
        <f>VLOOKUP(A889,[1]Content_cleaned!$A$2:$C$1000,3,0)</f>
        <v>video</v>
      </c>
      <c r="F889" t="str">
        <f>VLOOKUP(A889,[1]Content_cleaned!$A$2:$D$1000,4,0)</f>
        <v>culture</v>
      </c>
      <c r="G889">
        <f>VLOOKUP(C889,[2]ReactionTypes_cleaned!$B$2:$D$17,3,0)</f>
        <v>70</v>
      </c>
    </row>
    <row r="890" spans="1:7" x14ac:dyDescent="0.3">
      <c r="A890">
        <v>923</v>
      </c>
      <c r="B890" t="s">
        <v>51</v>
      </c>
      <c r="C890" t="s">
        <v>9</v>
      </c>
      <c r="D890" s="1">
        <v>44022.59715277778</v>
      </c>
      <c r="E890" t="str">
        <f>VLOOKUP(A890,[1]Content_cleaned!$A$2:$C$1000,3,0)</f>
        <v>video</v>
      </c>
      <c r="F890" t="str">
        <f>VLOOKUP(A890,[1]Content_cleaned!$A$2:$D$1000,4,0)</f>
        <v>fitness</v>
      </c>
      <c r="G890">
        <f>VLOOKUP(C890,[2]ReactionTypes_cleaned!$B$2:$D$17,3,0)</f>
        <v>5</v>
      </c>
    </row>
    <row r="891" spans="1:7" x14ac:dyDescent="0.3">
      <c r="A891">
        <v>924</v>
      </c>
      <c r="B891" t="s">
        <v>51</v>
      </c>
      <c r="C891" t="s">
        <v>5</v>
      </c>
      <c r="D891" s="1">
        <v>44061.414074074077</v>
      </c>
      <c r="E891" t="str">
        <f>VLOOKUP(A891,[1]Content_cleaned!$A$2:$C$1000,3,0)</f>
        <v>GIF</v>
      </c>
      <c r="F891" t="str">
        <f>VLOOKUP(A891,[1]Content_cleaned!$A$2:$D$1000,4,0)</f>
        <v>soccer</v>
      </c>
      <c r="G891">
        <f>VLOOKUP(C891,[2]ReactionTypes_cleaned!$B$2:$D$17,3,0)</f>
        <v>15</v>
      </c>
    </row>
    <row r="892" spans="1:7" x14ac:dyDescent="0.3">
      <c r="A892">
        <v>925</v>
      </c>
      <c r="B892" t="s">
        <v>51</v>
      </c>
      <c r="C892" t="s">
        <v>4</v>
      </c>
      <c r="D892" s="1">
        <v>44034.85601851852</v>
      </c>
      <c r="E892" t="str">
        <f>VLOOKUP(A892,[1]Content_cleaned!$A$2:$C$1000,3,0)</f>
        <v>audio</v>
      </c>
      <c r="F892" t="str">
        <f>VLOOKUP(A892,[1]Content_cleaned!$A$2:$D$1000,4,0)</f>
        <v>animals</v>
      </c>
      <c r="G892">
        <f>VLOOKUP(C892,[2]ReactionTypes_cleaned!$B$2:$D$17,3,0)</f>
        <v>10</v>
      </c>
    </row>
    <row r="893" spans="1:7" x14ac:dyDescent="0.3">
      <c r="A893">
        <v>926</v>
      </c>
      <c r="B893" t="s">
        <v>51</v>
      </c>
      <c r="C893" t="s">
        <v>8</v>
      </c>
      <c r="D893" s="1">
        <v>44119.174675925926</v>
      </c>
      <c r="E893" t="str">
        <f>VLOOKUP(A893,[1]Content_cleaned!$A$2:$C$1000,3,0)</f>
        <v>photo</v>
      </c>
      <c r="F893" t="str">
        <f>VLOOKUP(A893,[1]Content_cleaned!$A$2:$D$1000,4,0)</f>
        <v>science</v>
      </c>
      <c r="G893">
        <f>VLOOKUP(C893,[2]ReactionTypes_cleaned!$B$2:$D$17,3,0)</f>
        <v>70</v>
      </c>
    </row>
    <row r="894" spans="1:7" x14ac:dyDescent="0.3">
      <c r="A894">
        <v>927</v>
      </c>
      <c r="B894" t="s">
        <v>51</v>
      </c>
      <c r="C894" t="s">
        <v>6</v>
      </c>
      <c r="D894" s="1">
        <v>44126.797662037039</v>
      </c>
      <c r="E894" t="str">
        <f>VLOOKUP(A894,[1]Content_cleaned!$A$2:$C$1000,3,0)</f>
        <v>GIF</v>
      </c>
      <c r="F894" t="str">
        <f>VLOOKUP(A894,[1]Content_cleaned!$A$2:$D$1000,4,0)</f>
        <v>studying</v>
      </c>
      <c r="G894">
        <f>VLOOKUP(C894,[2]ReactionTypes_cleaned!$B$2:$D$17,3,0)</f>
        <v>30</v>
      </c>
    </row>
    <row r="895" spans="1:7" x14ac:dyDescent="0.3">
      <c r="A895">
        <v>928</v>
      </c>
      <c r="B895" t="s">
        <v>51</v>
      </c>
      <c r="C895" t="s">
        <v>14</v>
      </c>
      <c r="D895" s="1">
        <v>44016.52443287037</v>
      </c>
      <c r="E895" t="str">
        <f>VLOOKUP(A895,[1]Content_cleaned!$A$2:$C$1000,3,0)</f>
        <v>photo</v>
      </c>
      <c r="F895" t="str">
        <f>VLOOKUP(A895,[1]Content_cleaned!$A$2:$D$1000,4,0)</f>
        <v>dogs</v>
      </c>
      <c r="G895">
        <f>VLOOKUP(C895,[2]ReactionTypes_cleaned!$B$2:$D$17,3,0)</f>
        <v>12</v>
      </c>
    </row>
    <row r="896" spans="1:7" x14ac:dyDescent="0.3">
      <c r="A896">
        <v>929</v>
      </c>
      <c r="B896" t="s">
        <v>51</v>
      </c>
      <c r="C896" t="s">
        <v>12</v>
      </c>
      <c r="D896" s="1">
        <v>44055.907719907409</v>
      </c>
      <c r="E896" t="str">
        <f>VLOOKUP(A896,[1]Content_cleaned!$A$2:$C$1000,3,0)</f>
        <v>audio</v>
      </c>
      <c r="F896" t="str">
        <f>VLOOKUP(A896,[1]Content_cleaned!$A$2:$D$1000,4,0)</f>
        <v>healthy eating</v>
      </c>
      <c r="G896">
        <f>VLOOKUP(C896,[2]ReactionTypes_cleaned!$B$2:$D$17,3,0)</f>
        <v>75</v>
      </c>
    </row>
    <row r="897" spans="1:7" x14ac:dyDescent="0.3">
      <c r="A897">
        <v>930</v>
      </c>
      <c r="B897" t="s">
        <v>51</v>
      </c>
      <c r="C897" t="s">
        <v>9</v>
      </c>
      <c r="D897" s="1">
        <v>44177.544803240744</v>
      </c>
      <c r="E897" t="str">
        <f>VLOOKUP(A897,[1]Content_cleaned!$A$2:$C$1000,3,0)</f>
        <v>video</v>
      </c>
      <c r="F897" t="str">
        <f>VLOOKUP(A897,[1]Content_cleaned!$A$2:$D$1000,4,0)</f>
        <v>culture</v>
      </c>
      <c r="G897">
        <f>VLOOKUP(C897,[2]ReactionTypes_cleaned!$B$2:$D$17,3,0)</f>
        <v>5</v>
      </c>
    </row>
    <row r="898" spans="1:7" x14ac:dyDescent="0.3">
      <c r="A898">
        <v>931</v>
      </c>
      <c r="B898" t="s">
        <v>51</v>
      </c>
      <c r="C898" t="s">
        <v>10</v>
      </c>
      <c r="D898" s="1">
        <v>44282.840902777774</v>
      </c>
      <c r="E898" t="str">
        <f>VLOOKUP(A898,[1]Content_cleaned!$A$2:$C$1000,3,0)</f>
        <v>photo</v>
      </c>
      <c r="F898" t="str">
        <f>VLOOKUP(A898,[1]Content_cleaned!$A$2:$D$1000,4,0)</f>
        <v>education</v>
      </c>
      <c r="G898">
        <f>VLOOKUP(C898,[2]ReactionTypes_cleaned!$B$2:$D$17,3,0)</f>
        <v>65</v>
      </c>
    </row>
    <row r="899" spans="1:7" x14ac:dyDescent="0.3">
      <c r="A899">
        <v>932</v>
      </c>
      <c r="B899" t="s">
        <v>51</v>
      </c>
      <c r="C899" t="s">
        <v>13</v>
      </c>
      <c r="D899" s="1">
        <v>44304.273969907408</v>
      </c>
      <c r="E899" t="str">
        <f>VLOOKUP(A899,[1]Content_cleaned!$A$2:$C$1000,3,0)</f>
        <v>audio</v>
      </c>
      <c r="F899" t="str">
        <f>VLOOKUP(A899,[1]Content_cleaned!$A$2:$D$1000,4,0)</f>
        <v>tennis</v>
      </c>
      <c r="G899">
        <f>VLOOKUP(C899,[2]ReactionTypes_cleaned!$B$2:$D$17,3,0)</f>
        <v>45</v>
      </c>
    </row>
    <row r="900" spans="1:7" x14ac:dyDescent="0.3">
      <c r="A900">
        <v>933</v>
      </c>
      <c r="B900" t="s">
        <v>51</v>
      </c>
      <c r="C900" t="s">
        <v>7</v>
      </c>
      <c r="D900" s="1">
        <v>44164.40179398148</v>
      </c>
      <c r="E900" t="str">
        <f>VLOOKUP(A900,[1]Content_cleaned!$A$2:$C$1000,3,0)</f>
        <v>photo</v>
      </c>
      <c r="F900" t="str">
        <f>VLOOKUP(A900,[1]Content_cleaned!$A$2:$D$1000,4,0)</f>
        <v>cooking</v>
      </c>
      <c r="G900">
        <f>VLOOKUP(C900,[2]ReactionTypes_cleaned!$B$2:$D$17,3,0)</f>
        <v>35</v>
      </c>
    </row>
    <row r="901" spans="1:7" x14ac:dyDescent="0.3">
      <c r="A901">
        <v>934</v>
      </c>
      <c r="B901" t="s">
        <v>51</v>
      </c>
      <c r="C901" t="s">
        <v>14</v>
      </c>
      <c r="D901" s="1">
        <v>44029.233252314814</v>
      </c>
      <c r="E901" t="str">
        <f>VLOOKUP(A901,[1]Content_cleaned!$A$2:$C$1000,3,0)</f>
        <v>photo</v>
      </c>
      <c r="F901" t="str">
        <f>VLOOKUP(A901,[1]Content_cleaned!$A$2:$D$1000,4,0)</f>
        <v>cooking</v>
      </c>
      <c r="G901">
        <f>VLOOKUP(C901,[2]ReactionTypes_cleaned!$B$2:$D$17,3,0)</f>
        <v>12</v>
      </c>
    </row>
    <row r="902" spans="1:7" x14ac:dyDescent="0.3">
      <c r="A902">
        <v>935</v>
      </c>
      <c r="B902" t="s">
        <v>51</v>
      </c>
      <c r="C902" t="s">
        <v>17</v>
      </c>
      <c r="D902" s="1">
        <v>44105.175740740742</v>
      </c>
      <c r="E902" t="str">
        <f>VLOOKUP(A902,[1]Content_cleaned!$A$2:$C$1000,3,0)</f>
        <v>GIF</v>
      </c>
      <c r="F902" t="str">
        <f>VLOOKUP(A902,[1]Content_cleaned!$A$2:$D$1000,4,0)</f>
        <v>science</v>
      </c>
      <c r="G902">
        <f>VLOOKUP(C902,[2]ReactionTypes_cleaned!$B$2:$D$17,3,0)</f>
        <v>70</v>
      </c>
    </row>
    <row r="903" spans="1:7" x14ac:dyDescent="0.3">
      <c r="A903">
        <v>936</v>
      </c>
      <c r="B903" t="s">
        <v>51</v>
      </c>
      <c r="C903" t="s">
        <v>9</v>
      </c>
      <c r="D903" s="1">
        <v>44351.730034722219</v>
      </c>
      <c r="E903" t="str">
        <f>VLOOKUP(A903,[1]Content_cleaned!$A$2:$C$1000,3,0)</f>
        <v>audio</v>
      </c>
      <c r="F903" t="str">
        <f>VLOOKUP(A903,[1]Content_cleaned!$A$2:$D$1000,4,0)</f>
        <v>science</v>
      </c>
      <c r="G903">
        <f>VLOOKUP(C903,[2]ReactionTypes_cleaned!$B$2:$D$17,3,0)</f>
        <v>5</v>
      </c>
    </row>
    <row r="904" spans="1:7" x14ac:dyDescent="0.3">
      <c r="A904">
        <v>937</v>
      </c>
      <c r="B904" t="s">
        <v>51</v>
      </c>
      <c r="C904" t="s">
        <v>8</v>
      </c>
      <c r="D904" s="1">
        <v>44157.66846064815</v>
      </c>
      <c r="E904" t="str">
        <f>VLOOKUP(A904,[1]Content_cleaned!$A$2:$C$1000,3,0)</f>
        <v>GIF</v>
      </c>
      <c r="F904" t="str">
        <f>VLOOKUP(A904,[1]Content_cleaned!$A$2:$D$1000,4,0)</f>
        <v>food</v>
      </c>
      <c r="G904">
        <f>VLOOKUP(C904,[2]ReactionTypes_cleaned!$B$2:$D$17,3,0)</f>
        <v>70</v>
      </c>
    </row>
    <row r="905" spans="1:7" x14ac:dyDescent="0.3">
      <c r="A905">
        <v>938</v>
      </c>
      <c r="B905" t="s">
        <v>51</v>
      </c>
      <c r="C905" t="s">
        <v>14</v>
      </c>
      <c r="D905" s="1">
        <v>44136.127071759256</v>
      </c>
      <c r="E905" t="str">
        <f>VLOOKUP(A905,[1]Content_cleaned!$A$2:$C$1000,3,0)</f>
        <v>audio</v>
      </c>
      <c r="F905" t="str">
        <f>VLOOKUP(A905,[1]Content_cleaned!$A$2:$D$1000,4,0)</f>
        <v>travel</v>
      </c>
      <c r="G905">
        <f>VLOOKUP(C905,[2]ReactionTypes_cleaned!$B$2:$D$17,3,0)</f>
        <v>12</v>
      </c>
    </row>
    <row r="906" spans="1:7" x14ac:dyDescent="0.3">
      <c r="A906">
        <v>939</v>
      </c>
      <c r="B906" t="s">
        <v>51</v>
      </c>
      <c r="C906" t="s">
        <v>3</v>
      </c>
      <c r="D906" s="1">
        <v>44114.997048611112</v>
      </c>
      <c r="E906" t="str">
        <f>VLOOKUP(A906,[1]Content_cleaned!$A$2:$C$1000,3,0)</f>
        <v>GIF</v>
      </c>
      <c r="F906" t="str">
        <f>VLOOKUP(A906,[1]Content_cleaned!$A$2:$D$1000,4,0)</f>
        <v>studying</v>
      </c>
      <c r="G906">
        <f>VLOOKUP(C906,[2]ReactionTypes_cleaned!$B$2:$D$17,3,0)</f>
        <v>0</v>
      </c>
    </row>
    <row r="907" spans="1:7" x14ac:dyDescent="0.3">
      <c r="A907">
        <v>940</v>
      </c>
      <c r="B907" t="s">
        <v>51</v>
      </c>
      <c r="C907" t="s">
        <v>15</v>
      </c>
      <c r="D907" s="1">
        <v>44045.245555555557</v>
      </c>
      <c r="E907" t="str">
        <f>VLOOKUP(A907,[1]Content_cleaned!$A$2:$C$1000,3,0)</f>
        <v>video</v>
      </c>
      <c r="F907" t="str">
        <f>VLOOKUP(A907,[1]Content_cleaned!$A$2:$D$1000,4,0)</f>
        <v>veganism</v>
      </c>
      <c r="G907">
        <f>VLOOKUP(C907,[2]ReactionTypes_cleaned!$B$2:$D$17,3,0)</f>
        <v>50</v>
      </c>
    </row>
    <row r="908" spans="1:7" x14ac:dyDescent="0.3">
      <c r="A908">
        <v>941</v>
      </c>
      <c r="B908" t="s">
        <v>51</v>
      </c>
      <c r="C908" t="s">
        <v>13</v>
      </c>
      <c r="D908" s="1">
        <v>44147.849814814814</v>
      </c>
      <c r="E908" t="str">
        <f>VLOOKUP(A908,[1]Content_cleaned!$A$2:$C$1000,3,0)</f>
        <v>video</v>
      </c>
      <c r="F908" t="str">
        <f>VLOOKUP(A908,[1]Content_cleaned!$A$2:$D$1000,4,0)</f>
        <v>travel</v>
      </c>
      <c r="G908">
        <f>VLOOKUP(C908,[2]ReactionTypes_cleaned!$B$2:$D$17,3,0)</f>
        <v>45</v>
      </c>
    </row>
    <row r="909" spans="1:7" x14ac:dyDescent="0.3">
      <c r="A909">
        <v>942</v>
      </c>
      <c r="B909" t="s">
        <v>51</v>
      </c>
      <c r="C909" t="s">
        <v>10</v>
      </c>
      <c r="D909" s="1">
        <v>44221.873900462961</v>
      </c>
      <c r="E909" t="str">
        <f>VLOOKUP(A909,[1]Content_cleaned!$A$2:$C$1000,3,0)</f>
        <v>photo</v>
      </c>
      <c r="F909" t="str">
        <f>VLOOKUP(A909,[1]Content_cleaned!$A$2:$D$1000,4,0)</f>
        <v>tennis</v>
      </c>
      <c r="G909">
        <f>VLOOKUP(C909,[2]ReactionTypes_cleaned!$B$2:$D$17,3,0)</f>
        <v>65</v>
      </c>
    </row>
    <row r="910" spans="1:7" x14ac:dyDescent="0.3">
      <c r="A910">
        <v>943</v>
      </c>
      <c r="B910" t="s">
        <v>51</v>
      </c>
      <c r="C910" t="s">
        <v>9</v>
      </c>
      <c r="D910" s="1">
        <v>44239.504479166666</v>
      </c>
      <c r="E910" t="str">
        <f>VLOOKUP(A910,[1]Content_cleaned!$A$2:$C$1000,3,0)</f>
        <v>photo</v>
      </c>
      <c r="F910" t="str">
        <f>VLOOKUP(A910,[1]Content_cleaned!$A$2:$D$1000,4,0)</f>
        <v>soccer</v>
      </c>
      <c r="G910">
        <f>VLOOKUP(C910,[2]ReactionTypes_cleaned!$B$2:$D$17,3,0)</f>
        <v>5</v>
      </c>
    </row>
    <row r="911" spans="1:7" x14ac:dyDescent="0.3">
      <c r="A911">
        <v>944</v>
      </c>
      <c r="B911" t="s">
        <v>51</v>
      </c>
      <c r="C911" t="s">
        <v>17</v>
      </c>
      <c r="D911" s="1">
        <v>44061.153854166667</v>
      </c>
      <c r="E911" t="str">
        <f>VLOOKUP(A911,[1]Content_cleaned!$A$2:$C$1000,3,0)</f>
        <v>GIF</v>
      </c>
      <c r="F911" t="str">
        <f>VLOOKUP(A911,[1]Content_cleaned!$A$2:$D$1000,4,0)</f>
        <v>soccer</v>
      </c>
      <c r="G911">
        <f>VLOOKUP(C911,[2]ReactionTypes_cleaned!$B$2:$D$17,3,0)</f>
        <v>70</v>
      </c>
    </row>
    <row r="912" spans="1:7" x14ac:dyDescent="0.3">
      <c r="A912">
        <v>946</v>
      </c>
      <c r="B912" t="s">
        <v>52</v>
      </c>
      <c r="C912" t="s">
        <v>8</v>
      </c>
      <c r="D912" s="1">
        <v>44267.682268518518</v>
      </c>
      <c r="E912" t="str">
        <f>VLOOKUP(A912,[1]Content_cleaned!$A$2:$C$1000,3,0)</f>
        <v>photo</v>
      </c>
      <c r="F912" t="str">
        <f>VLOOKUP(A912,[1]Content_cleaned!$A$2:$D$1000,4,0)</f>
        <v>education</v>
      </c>
      <c r="G912">
        <f>VLOOKUP(C912,[2]ReactionTypes_cleaned!$B$2:$D$17,3,0)</f>
        <v>70</v>
      </c>
    </row>
    <row r="913" spans="1:7" x14ac:dyDescent="0.3">
      <c r="A913">
        <v>947</v>
      </c>
      <c r="B913" t="s">
        <v>52</v>
      </c>
      <c r="C913" t="s">
        <v>13</v>
      </c>
      <c r="D913" s="1">
        <v>44121.430833333332</v>
      </c>
      <c r="E913" t="str">
        <f>VLOOKUP(A913,[1]Content_cleaned!$A$2:$C$1000,3,0)</f>
        <v>video</v>
      </c>
      <c r="F913" t="str">
        <f>VLOOKUP(A913,[1]Content_cleaned!$A$2:$D$1000,4,0)</f>
        <v>science</v>
      </c>
      <c r="G913">
        <f>VLOOKUP(C913,[2]ReactionTypes_cleaned!$B$2:$D$17,3,0)</f>
        <v>45</v>
      </c>
    </row>
    <row r="914" spans="1:7" x14ac:dyDescent="0.3">
      <c r="A914">
        <v>948</v>
      </c>
      <c r="B914" t="s">
        <v>52</v>
      </c>
      <c r="C914" t="s">
        <v>15</v>
      </c>
      <c r="D914" s="1">
        <v>44184.696238425924</v>
      </c>
      <c r="E914" t="str">
        <f>VLOOKUP(A914,[1]Content_cleaned!$A$2:$C$1000,3,0)</f>
        <v>photo</v>
      </c>
      <c r="F914" t="str">
        <f>VLOOKUP(A914,[1]Content_cleaned!$A$2:$D$1000,4,0)</f>
        <v>fitness</v>
      </c>
      <c r="G914">
        <f>VLOOKUP(C914,[2]ReactionTypes_cleaned!$B$2:$D$17,3,0)</f>
        <v>50</v>
      </c>
    </row>
    <row r="915" spans="1:7" x14ac:dyDescent="0.3">
      <c r="A915">
        <v>949</v>
      </c>
      <c r="B915" t="s">
        <v>52</v>
      </c>
      <c r="C915" t="s">
        <v>10</v>
      </c>
      <c r="D915" s="1">
        <v>44347.240960648145</v>
      </c>
      <c r="E915" t="str">
        <f>VLOOKUP(A915,[1]Content_cleaned!$A$2:$C$1000,3,0)</f>
        <v>GIF</v>
      </c>
      <c r="F915" t="str">
        <f>VLOOKUP(A915,[1]Content_cleaned!$A$2:$D$1000,4,0)</f>
        <v>culture</v>
      </c>
      <c r="G915">
        <f>VLOOKUP(C915,[2]ReactionTypes_cleaned!$B$2:$D$17,3,0)</f>
        <v>65</v>
      </c>
    </row>
    <row r="916" spans="1:7" x14ac:dyDescent="0.3">
      <c r="A916">
        <v>950</v>
      </c>
      <c r="B916" t="s">
        <v>52</v>
      </c>
      <c r="C916" t="s">
        <v>9</v>
      </c>
      <c r="D916" s="1">
        <v>44192.150706018518</v>
      </c>
      <c r="E916" t="str">
        <f>VLOOKUP(A916,[1]Content_cleaned!$A$2:$C$1000,3,0)</f>
        <v>audio</v>
      </c>
      <c r="F916" t="str">
        <f>VLOOKUP(A916,[1]Content_cleaned!$A$2:$D$1000,4,0)</f>
        <v>science</v>
      </c>
      <c r="G916">
        <f>VLOOKUP(C916,[2]ReactionTypes_cleaned!$B$2:$D$17,3,0)</f>
        <v>5</v>
      </c>
    </row>
    <row r="917" spans="1:7" x14ac:dyDescent="0.3">
      <c r="A917">
        <v>951</v>
      </c>
      <c r="B917" t="s">
        <v>52</v>
      </c>
      <c r="C917" t="s">
        <v>5</v>
      </c>
      <c r="D917" s="1">
        <v>44340.855856481481</v>
      </c>
      <c r="E917" t="str">
        <f>VLOOKUP(A917,[1]Content_cleaned!$A$2:$C$1000,3,0)</f>
        <v>video</v>
      </c>
      <c r="F917" t="str">
        <f>VLOOKUP(A917,[1]Content_cleaned!$A$2:$D$1000,4,0)</f>
        <v>food</v>
      </c>
      <c r="G917">
        <f>VLOOKUP(C917,[2]ReactionTypes_cleaned!$B$2:$D$17,3,0)</f>
        <v>15</v>
      </c>
    </row>
    <row r="918" spans="1:7" x14ac:dyDescent="0.3">
      <c r="A918">
        <v>952</v>
      </c>
      <c r="B918" t="s">
        <v>52</v>
      </c>
      <c r="C918" t="s">
        <v>9</v>
      </c>
      <c r="D918" s="1">
        <v>44215.93677083333</v>
      </c>
      <c r="E918" t="str">
        <f>VLOOKUP(A918,[1]Content_cleaned!$A$2:$C$1000,3,0)</f>
        <v>video</v>
      </c>
      <c r="F918" t="str">
        <f>VLOOKUP(A918,[1]Content_cleaned!$A$2:$D$1000,4,0)</f>
        <v>animals</v>
      </c>
      <c r="G918">
        <f>VLOOKUP(C918,[2]ReactionTypes_cleaned!$B$2:$D$17,3,0)</f>
        <v>5</v>
      </c>
    </row>
    <row r="919" spans="1:7" x14ac:dyDescent="0.3">
      <c r="A919">
        <v>953</v>
      </c>
      <c r="B919" t="s">
        <v>52</v>
      </c>
      <c r="C919" t="s">
        <v>8</v>
      </c>
      <c r="D919" s="1">
        <v>44257.614907407406</v>
      </c>
      <c r="E919" t="str">
        <f>VLOOKUP(A919,[1]Content_cleaned!$A$2:$C$1000,3,0)</f>
        <v>GIF</v>
      </c>
      <c r="F919" t="str">
        <f>VLOOKUP(A919,[1]Content_cleaned!$A$2:$D$1000,4,0)</f>
        <v>education</v>
      </c>
      <c r="G919">
        <f>VLOOKUP(C919,[2]ReactionTypes_cleaned!$B$2:$D$17,3,0)</f>
        <v>70</v>
      </c>
    </row>
    <row r="920" spans="1:7" x14ac:dyDescent="0.3">
      <c r="A920">
        <v>954</v>
      </c>
      <c r="B920" t="s">
        <v>52</v>
      </c>
      <c r="C920" t="s">
        <v>20</v>
      </c>
      <c r="D920" s="1">
        <v>44239.692465277774</v>
      </c>
      <c r="E920" t="str">
        <f>VLOOKUP(A920,[1]Content_cleaned!$A$2:$C$1000,3,0)</f>
        <v>audio</v>
      </c>
      <c r="F920" t="str">
        <f>VLOOKUP(A920,[1]Content_cleaned!$A$2:$D$1000,4,0)</f>
        <v>healthy eating</v>
      </c>
      <c r="G920">
        <f>VLOOKUP(C920,[2]ReactionTypes_cleaned!$B$2:$D$17,3,0)</f>
        <v>72</v>
      </c>
    </row>
    <row r="921" spans="1:7" x14ac:dyDescent="0.3">
      <c r="A921">
        <v>956</v>
      </c>
      <c r="B921" t="s">
        <v>53</v>
      </c>
      <c r="C921" t="s">
        <v>5</v>
      </c>
      <c r="D921" s="1">
        <v>44253.899467592593</v>
      </c>
      <c r="E921" t="str">
        <f>VLOOKUP(A921,[1]Content_cleaned!$A$2:$C$1000,3,0)</f>
        <v>audio</v>
      </c>
      <c r="F921" t="str">
        <f>VLOOKUP(A921,[1]Content_cleaned!$A$2:$D$1000,4,0)</f>
        <v>healthy eating</v>
      </c>
      <c r="G921">
        <f>VLOOKUP(C921,[2]ReactionTypes_cleaned!$B$2:$D$17,3,0)</f>
        <v>15</v>
      </c>
    </row>
    <row r="922" spans="1:7" x14ac:dyDescent="0.3">
      <c r="A922">
        <v>957</v>
      </c>
      <c r="B922" t="s">
        <v>53</v>
      </c>
      <c r="C922" t="s">
        <v>16</v>
      </c>
      <c r="D922" s="1">
        <v>44346.416932870372</v>
      </c>
      <c r="E922" t="str">
        <f>VLOOKUP(A922,[1]Content_cleaned!$A$2:$C$1000,3,0)</f>
        <v>GIF</v>
      </c>
      <c r="F922" t="str">
        <f>VLOOKUP(A922,[1]Content_cleaned!$A$2:$D$1000,4,0)</f>
        <v>food</v>
      </c>
      <c r="G922">
        <f>VLOOKUP(C922,[2]ReactionTypes_cleaned!$B$2:$D$17,3,0)</f>
        <v>60</v>
      </c>
    </row>
    <row r="923" spans="1:7" x14ac:dyDescent="0.3">
      <c r="A923">
        <v>958</v>
      </c>
      <c r="B923" t="s">
        <v>53</v>
      </c>
      <c r="C923" t="s">
        <v>5</v>
      </c>
      <c r="D923" s="1">
        <v>44251.714953703704</v>
      </c>
      <c r="E923" t="str">
        <f>VLOOKUP(A923,[1]Content_cleaned!$A$2:$C$1000,3,0)</f>
        <v>video</v>
      </c>
      <c r="F923" t="str">
        <f>VLOOKUP(A923,[1]Content_cleaned!$A$2:$D$1000,4,0)</f>
        <v>science</v>
      </c>
      <c r="G923">
        <f>VLOOKUP(C923,[2]ReactionTypes_cleaned!$B$2:$D$17,3,0)</f>
        <v>15</v>
      </c>
    </row>
    <row r="924" spans="1:7" x14ac:dyDescent="0.3">
      <c r="A924">
        <v>959</v>
      </c>
      <c r="B924" t="s">
        <v>53</v>
      </c>
      <c r="C924" t="s">
        <v>10</v>
      </c>
      <c r="D924" s="1">
        <v>44204.634259259263</v>
      </c>
      <c r="E924" t="str">
        <f>VLOOKUP(A924,[1]Content_cleaned!$A$2:$C$1000,3,0)</f>
        <v>video</v>
      </c>
      <c r="F924" t="str">
        <f>VLOOKUP(A924,[1]Content_cleaned!$A$2:$D$1000,4,0)</f>
        <v>fitness</v>
      </c>
      <c r="G924">
        <f>VLOOKUP(C924,[2]ReactionTypes_cleaned!$B$2:$D$17,3,0)</f>
        <v>65</v>
      </c>
    </row>
    <row r="925" spans="1:7" x14ac:dyDescent="0.3">
      <c r="A925">
        <v>960</v>
      </c>
      <c r="B925" t="s">
        <v>53</v>
      </c>
      <c r="C925" t="s">
        <v>6</v>
      </c>
      <c r="D925" s="1">
        <v>44117.537499999999</v>
      </c>
      <c r="E925" t="str">
        <f>VLOOKUP(A925,[1]Content_cleaned!$A$2:$C$1000,3,0)</f>
        <v>video</v>
      </c>
      <c r="F925" t="str">
        <f>VLOOKUP(A925,[1]Content_cleaned!$A$2:$D$1000,4,0)</f>
        <v>healthy eating</v>
      </c>
      <c r="G925">
        <f>VLOOKUP(C925,[2]ReactionTypes_cleaned!$B$2:$D$17,3,0)</f>
        <v>30</v>
      </c>
    </row>
    <row r="926" spans="1:7" x14ac:dyDescent="0.3">
      <c r="A926">
        <v>961</v>
      </c>
      <c r="B926" t="s">
        <v>53</v>
      </c>
      <c r="C926" t="s">
        <v>16</v>
      </c>
      <c r="D926" s="1">
        <v>44020.494745370372</v>
      </c>
      <c r="E926" t="str">
        <f>VLOOKUP(A926,[1]Content_cleaned!$A$2:$C$1000,3,0)</f>
        <v>video</v>
      </c>
      <c r="F926" t="str">
        <f>VLOOKUP(A926,[1]Content_cleaned!$A$2:$D$1000,4,0)</f>
        <v>food</v>
      </c>
      <c r="G926">
        <f>VLOOKUP(C926,[2]ReactionTypes_cleaned!$B$2:$D$17,3,0)</f>
        <v>60</v>
      </c>
    </row>
    <row r="927" spans="1:7" x14ac:dyDescent="0.3">
      <c r="A927">
        <v>962</v>
      </c>
      <c r="B927" t="s">
        <v>53</v>
      </c>
      <c r="C927" t="s">
        <v>20</v>
      </c>
      <c r="D927" s="1">
        <v>44243.507650462961</v>
      </c>
      <c r="E927" t="str">
        <f>VLOOKUP(A927,[1]Content_cleaned!$A$2:$C$1000,3,0)</f>
        <v>GIF</v>
      </c>
      <c r="F927" t="str">
        <f>VLOOKUP(A927,[1]Content_cleaned!$A$2:$D$1000,4,0)</f>
        <v>animals</v>
      </c>
      <c r="G927">
        <f>VLOOKUP(C927,[2]ReactionTypes_cleaned!$B$2:$D$17,3,0)</f>
        <v>72</v>
      </c>
    </row>
    <row r="928" spans="1:7" x14ac:dyDescent="0.3">
      <c r="A928">
        <v>963</v>
      </c>
      <c r="B928" t="s">
        <v>53</v>
      </c>
      <c r="C928" t="s">
        <v>3</v>
      </c>
      <c r="D928" s="1">
        <v>44044.333391203705</v>
      </c>
      <c r="E928" t="str">
        <f>VLOOKUP(A928,[1]Content_cleaned!$A$2:$C$1000,3,0)</f>
        <v>audio</v>
      </c>
      <c r="F928" t="str">
        <f>VLOOKUP(A928,[1]Content_cleaned!$A$2:$D$1000,4,0)</f>
        <v>science</v>
      </c>
      <c r="G928">
        <f>VLOOKUP(C928,[2]ReactionTypes_cleaned!$B$2:$D$17,3,0)</f>
        <v>0</v>
      </c>
    </row>
    <row r="929" spans="1:7" x14ac:dyDescent="0.3">
      <c r="A929">
        <v>964</v>
      </c>
      <c r="B929" t="s">
        <v>53</v>
      </c>
      <c r="C929" t="s">
        <v>9</v>
      </c>
      <c r="D929" s="1">
        <v>44190.931712962964</v>
      </c>
      <c r="E929" t="str">
        <f>VLOOKUP(A929,[1]Content_cleaned!$A$2:$C$1000,3,0)</f>
        <v>video</v>
      </c>
      <c r="F929" t="str">
        <f>VLOOKUP(A929,[1]Content_cleaned!$A$2:$D$1000,4,0)</f>
        <v>technology</v>
      </c>
      <c r="G929">
        <f>VLOOKUP(C929,[2]ReactionTypes_cleaned!$B$2:$D$17,3,0)</f>
        <v>5</v>
      </c>
    </row>
    <row r="930" spans="1:7" x14ac:dyDescent="0.3">
      <c r="A930">
        <v>965</v>
      </c>
      <c r="B930" t="s">
        <v>53</v>
      </c>
      <c r="C930" t="s">
        <v>3</v>
      </c>
      <c r="D930" s="1">
        <v>44110.477569444447</v>
      </c>
      <c r="E930" t="str">
        <f>VLOOKUP(A930,[1]Content_cleaned!$A$2:$C$1000,3,0)</f>
        <v>GIF</v>
      </c>
      <c r="F930" t="str">
        <f>VLOOKUP(A930,[1]Content_cleaned!$A$2:$D$1000,4,0)</f>
        <v>studying</v>
      </c>
      <c r="G930">
        <f>VLOOKUP(C930,[2]ReactionTypes_cleaned!$B$2:$D$17,3,0)</f>
        <v>0</v>
      </c>
    </row>
    <row r="931" spans="1:7" x14ac:dyDescent="0.3">
      <c r="A931">
        <v>966</v>
      </c>
      <c r="B931" t="s">
        <v>53</v>
      </c>
      <c r="C931" t="s">
        <v>20</v>
      </c>
      <c r="D931" s="1">
        <v>44139.611331018517</v>
      </c>
      <c r="E931" t="str">
        <f>VLOOKUP(A931,[1]Content_cleaned!$A$2:$C$1000,3,0)</f>
        <v>photo</v>
      </c>
      <c r="F931" t="str">
        <f>VLOOKUP(A931,[1]Content_cleaned!$A$2:$D$1000,4,0)</f>
        <v>dogs</v>
      </c>
      <c r="G931">
        <f>VLOOKUP(C931,[2]ReactionTypes_cleaned!$B$2:$D$17,3,0)</f>
        <v>72</v>
      </c>
    </row>
    <row r="932" spans="1:7" x14ac:dyDescent="0.3">
      <c r="A932">
        <v>967</v>
      </c>
      <c r="B932" t="s">
        <v>53</v>
      </c>
      <c r="C932" t="s">
        <v>7</v>
      </c>
      <c r="D932" s="1">
        <v>44157.045810185184</v>
      </c>
      <c r="E932" t="str">
        <f>VLOOKUP(A932,[1]Content_cleaned!$A$2:$C$1000,3,0)</f>
        <v>photo</v>
      </c>
      <c r="F932" t="str">
        <f>VLOOKUP(A932,[1]Content_cleaned!$A$2:$D$1000,4,0)</f>
        <v>dogs</v>
      </c>
      <c r="G932">
        <f>VLOOKUP(C932,[2]ReactionTypes_cleaned!$B$2:$D$17,3,0)</f>
        <v>35</v>
      </c>
    </row>
    <row r="933" spans="1:7" x14ac:dyDescent="0.3">
      <c r="A933">
        <v>968</v>
      </c>
      <c r="B933" t="s">
        <v>53</v>
      </c>
      <c r="C933" t="s">
        <v>8</v>
      </c>
      <c r="D933" s="1">
        <v>44081.997650462959</v>
      </c>
      <c r="E933" t="str">
        <f>VLOOKUP(A933,[1]Content_cleaned!$A$2:$C$1000,3,0)</f>
        <v>photo</v>
      </c>
      <c r="F933" t="str">
        <f>VLOOKUP(A933,[1]Content_cleaned!$A$2:$D$1000,4,0)</f>
        <v>veganism</v>
      </c>
      <c r="G933">
        <f>VLOOKUP(C933,[2]ReactionTypes_cleaned!$B$2:$D$17,3,0)</f>
        <v>70</v>
      </c>
    </row>
    <row r="934" spans="1:7" x14ac:dyDescent="0.3">
      <c r="A934">
        <v>969</v>
      </c>
      <c r="B934" t="s">
        <v>53</v>
      </c>
      <c r="C934" t="s">
        <v>5</v>
      </c>
      <c r="D934" s="1">
        <v>44352.492256944446</v>
      </c>
      <c r="E934" t="str">
        <f>VLOOKUP(A934,[1]Content_cleaned!$A$2:$C$1000,3,0)</f>
        <v>GIF</v>
      </c>
      <c r="F934" t="str">
        <f>VLOOKUP(A934,[1]Content_cleaned!$A$2:$D$1000,4,0)</f>
        <v>animals</v>
      </c>
      <c r="G934">
        <f>VLOOKUP(C934,[2]ReactionTypes_cleaned!$B$2:$D$17,3,0)</f>
        <v>15</v>
      </c>
    </row>
    <row r="935" spans="1:7" x14ac:dyDescent="0.3">
      <c r="A935">
        <v>970</v>
      </c>
      <c r="B935" t="s">
        <v>53</v>
      </c>
      <c r="C935" t="s">
        <v>9</v>
      </c>
      <c r="D935" s="1">
        <v>44192.956793981481</v>
      </c>
      <c r="E935" t="str">
        <f>VLOOKUP(A935,[1]Content_cleaned!$A$2:$C$1000,3,0)</f>
        <v>GIF</v>
      </c>
      <c r="F935" t="str">
        <f>VLOOKUP(A935,[1]Content_cleaned!$A$2:$D$1000,4,0)</f>
        <v>cooking</v>
      </c>
      <c r="G935">
        <f>VLOOKUP(C935,[2]ReactionTypes_cleaned!$B$2:$D$17,3,0)</f>
        <v>5</v>
      </c>
    </row>
    <row r="936" spans="1:7" x14ac:dyDescent="0.3">
      <c r="A936">
        <v>971</v>
      </c>
      <c r="B936" t="s">
        <v>53</v>
      </c>
      <c r="C936" t="s">
        <v>13</v>
      </c>
      <c r="D936" s="1">
        <v>44099.917210648149</v>
      </c>
      <c r="E936" t="str">
        <f>VLOOKUP(A936,[1]Content_cleaned!$A$2:$C$1000,3,0)</f>
        <v>audio</v>
      </c>
      <c r="F936" t="str">
        <f>VLOOKUP(A936,[1]Content_cleaned!$A$2:$D$1000,4,0)</f>
        <v>healthy eating</v>
      </c>
      <c r="G936">
        <f>VLOOKUP(C936,[2]ReactionTypes_cleaned!$B$2:$D$17,3,0)</f>
        <v>45</v>
      </c>
    </row>
    <row r="937" spans="1:7" x14ac:dyDescent="0.3">
      <c r="A937">
        <v>972</v>
      </c>
      <c r="B937" t="s">
        <v>53</v>
      </c>
      <c r="C937" t="s">
        <v>20</v>
      </c>
      <c r="D937" s="1">
        <v>44047.472685185188</v>
      </c>
      <c r="E937" t="str">
        <f>VLOOKUP(A937,[1]Content_cleaned!$A$2:$C$1000,3,0)</f>
        <v>GIF</v>
      </c>
      <c r="F937" t="str">
        <f>VLOOKUP(A937,[1]Content_cleaned!$A$2:$D$1000,4,0)</f>
        <v>studying</v>
      </c>
      <c r="G937">
        <f>VLOOKUP(C937,[2]ReactionTypes_cleaned!$B$2:$D$17,3,0)</f>
        <v>72</v>
      </c>
    </row>
    <row r="938" spans="1:7" x14ac:dyDescent="0.3">
      <c r="A938">
        <v>973</v>
      </c>
      <c r="B938" t="s">
        <v>53</v>
      </c>
      <c r="C938" t="s">
        <v>4</v>
      </c>
      <c r="D938" s="1">
        <v>44273.790277777778</v>
      </c>
      <c r="E938" t="str">
        <f>VLOOKUP(A938,[1]Content_cleaned!$A$2:$C$1000,3,0)</f>
        <v>GIF</v>
      </c>
      <c r="F938" t="str">
        <f>VLOOKUP(A938,[1]Content_cleaned!$A$2:$D$1000,4,0)</f>
        <v>culture</v>
      </c>
      <c r="G938">
        <f>VLOOKUP(C938,[2]ReactionTypes_cleaned!$B$2:$D$17,3,0)</f>
        <v>10</v>
      </c>
    </row>
    <row r="939" spans="1:7" x14ac:dyDescent="0.3">
      <c r="A939">
        <v>974</v>
      </c>
      <c r="B939" t="s">
        <v>53</v>
      </c>
      <c r="C939" t="s">
        <v>15</v>
      </c>
      <c r="D939" s="1">
        <v>44104.379953703705</v>
      </c>
      <c r="E939" t="str">
        <f>VLOOKUP(A939,[1]Content_cleaned!$A$2:$C$1000,3,0)</f>
        <v>video</v>
      </c>
      <c r="F939" t="str">
        <f>VLOOKUP(A939,[1]Content_cleaned!$A$2:$D$1000,4,0)</f>
        <v>dogs</v>
      </c>
      <c r="G939">
        <f>VLOOKUP(C939,[2]ReactionTypes_cleaned!$B$2:$D$17,3,0)</f>
        <v>50</v>
      </c>
    </row>
    <row r="940" spans="1:7" x14ac:dyDescent="0.3">
      <c r="A940">
        <v>975</v>
      </c>
      <c r="B940" t="s">
        <v>53</v>
      </c>
      <c r="C940" t="s">
        <v>5</v>
      </c>
      <c r="D940" s="1">
        <v>44064.84306712963</v>
      </c>
      <c r="E940" t="str">
        <f>VLOOKUP(A940,[1]Content_cleaned!$A$2:$C$1000,3,0)</f>
        <v>audio</v>
      </c>
      <c r="F940" t="str">
        <f>VLOOKUP(A940,[1]Content_cleaned!$A$2:$D$1000,4,0)</f>
        <v>technology</v>
      </c>
      <c r="G940">
        <f>VLOOKUP(C940,[2]ReactionTypes_cleaned!$B$2:$D$17,3,0)</f>
        <v>15</v>
      </c>
    </row>
    <row r="941" spans="1:7" x14ac:dyDescent="0.3">
      <c r="A941">
        <v>977</v>
      </c>
      <c r="B941" t="s">
        <v>54</v>
      </c>
      <c r="C941" t="s">
        <v>13</v>
      </c>
      <c r="D941" s="1">
        <v>44123.150254629632</v>
      </c>
      <c r="E941" t="str">
        <f>VLOOKUP(A941,[1]Content_cleaned!$A$2:$C$1000,3,0)</f>
        <v>photo</v>
      </c>
      <c r="F941" t="str">
        <f>VLOOKUP(A941,[1]Content_cleaned!$A$2:$D$1000,4,0)</f>
        <v>healthy eating</v>
      </c>
      <c r="G941">
        <f>VLOOKUP(C941,[2]ReactionTypes_cleaned!$B$2:$D$17,3,0)</f>
        <v>45</v>
      </c>
    </row>
    <row r="942" spans="1:7" x14ac:dyDescent="0.3">
      <c r="A942">
        <v>978</v>
      </c>
      <c r="B942" t="s">
        <v>54</v>
      </c>
      <c r="C942" t="s">
        <v>20</v>
      </c>
      <c r="D942" s="1">
        <v>44131.915150462963</v>
      </c>
      <c r="E942" t="str">
        <f>VLOOKUP(A942,[1]Content_cleaned!$A$2:$C$1000,3,0)</f>
        <v>video</v>
      </c>
      <c r="F942" t="str">
        <f>VLOOKUP(A942,[1]Content_cleaned!$A$2:$D$1000,4,0)</f>
        <v>studying</v>
      </c>
      <c r="G942">
        <f>VLOOKUP(C942,[2]ReactionTypes_cleaned!$B$2:$D$17,3,0)</f>
        <v>72</v>
      </c>
    </row>
    <row r="943" spans="1:7" x14ac:dyDescent="0.3">
      <c r="A943">
        <v>979</v>
      </c>
      <c r="B943" t="s">
        <v>54</v>
      </c>
      <c r="C943" t="s">
        <v>3</v>
      </c>
      <c r="D943" s="1">
        <v>44012.966053240743</v>
      </c>
      <c r="E943" t="str">
        <f>VLOOKUP(A943,[1]Content_cleaned!$A$2:$C$1000,3,0)</f>
        <v>audio</v>
      </c>
      <c r="F943" t="str">
        <f>VLOOKUP(A943,[1]Content_cleaned!$A$2:$D$1000,4,0)</f>
        <v>cooking</v>
      </c>
      <c r="G943">
        <f>VLOOKUP(C943,[2]ReactionTypes_cleaned!$B$2:$D$17,3,0)</f>
        <v>0</v>
      </c>
    </row>
    <row r="944" spans="1:7" x14ac:dyDescent="0.3">
      <c r="A944">
        <v>980</v>
      </c>
      <c r="B944" t="s">
        <v>54</v>
      </c>
      <c r="C944" t="s">
        <v>5</v>
      </c>
      <c r="D944" s="1">
        <v>44232.083831018521</v>
      </c>
      <c r="E944" t="str">
        <f>VLOOKUP(A944,[1]Content_cleaned!$A$2:$C$1000,3,0)</f>
        <v>video</v>
      </c>
      <c r="F944" t="str">
        <f>VLOOKUP(A944,[1]Content_cleaned!$A$2:$D$1000,4,0)</f>
        <v>Science</v>
      </c>
      <c r="G944">
        <f>VLOOKUP(C944,[2]ReactionTypes_cleaned!$B$2:$D$17,3,0)</f>
        <v>15</v>
      </c>
    </row>
    <row r="945" spans="1:7" x14ac:dyDescent="0.3">
      <c r="A945">
        <v>981</v>
      </c>
      <c r="B945" t="s">
        <v>54</v>
      </c>
      <c r="C945" t="s">
        <v>13</v>
      </c>
      <c r="D945" s="1">
        <v>44267.963761574072</v>
      </c>
      <c r="E945" t="str">
        <f>VLOOKUP(A945,[1]Content_cleaned!$A$2:$C$1000,3,0)</f>
        <v>photo</v>
      </c>
      <c r="F945" t="str">
        <f>VLOOKUP(A945,[1]Content_cleaned!$A$2:$D$1000,4,0)</f>
        <v>animals</v>
      </c>
      <c r="G945">
        <f>VLOOKUP(C945,[2]ReactionTypes_cleaned!$B$2:$D$17,3,0)</f>
        <v>45</v>
      </c>
    </row>
    <row r="946" spans="1:7" x14ac:dyDescent="0.3">
      <c r="A946">
        <v>982</v>
      </c>
      <c r="B946" t="s">
        <v>54</v>
      </c>
      <c r="C946" t="s">
        <v>16</v>
      </c>
      <c r="D946" s="1">
        <v>44121.204988425925</v>
      </c>
      <c r="E946" t="str">
        <f>VLOOKUP(A946,[1]Content_cleaned!$A$2:$C$1000,3,0)</f>
        <v>photo</v>
      </c>
      <c r="F946" t="str">
        <f>VLOOKUP(A946,[1]Content_cleaned!$A$2:$D$1000,4,0)</f>
        <v>education</v>
      </c>
      <c r="G946">
        <f>VLOOKUP(C946,[2]ReactionTypes_cleaned!$B$2:$D$17,3,0)</f>
        <v>60</v>
      </c>
    </row>
    <row r="947" spans="1:7" x14ac:dyDescent="0.3">
      <c r="A947">
        <v>983</v>
      </c>
      <c r="B947" t="s">
        <v>54</v>
      </c>
      <c r="C947" t="s">
        <v>14</v>
      </c>
      <c r="D947" s="1">
        <v>44338.15116898148</v>
      </c>
      <c r="E947" t="str">
        <f>VLOOKUP(A947,[1]Content_cleaned!$A$2:$C$1000,3,0)</f>
        <v>photo</v>
      </c>
      <c r="F947" t="str">
        <f>VLOOKUP(A947,[1]Content_cleaned!$A$2:$D$1000,4,0)</f>
        <v>studying</v>
      </c>
      <c r="G947">
        <f>VLOOKUP(C947,[2]ReactionTypes_cleaned!$B$2:$D$17,3,0)</f>
        <v>12</v>
      </c>
    </row>
    <row r="948" spans="1:7" x14ac:dyDescent="0.3">
      <c r="A948">
        <v>984</v>
      </c>
      <c r="B948" t="s">
        <v>54</v>
      </c>
      <c r="C948" t="s">
        <v>11</v>
      </c>
      <c r="D948" s="1">
        <v>44006.12400462963</v>
      </c>
      <c r="E948" t="str">
        <f>VLOOKUP(A948,[1]Content_cleaned!$A$2:$C$1000,3,0)</f>
        <v>GIF</v>
      </c>
      <c r="F948" t="str">
        <f>VLOOKUP(A948,[1]Content_cleaned!$A$2:$D$1000,4,0)</f>
        <v>cooking</v>
      </c>
      <c r="G948">
        <f>VLOOKUP(C948,[2]ReactionTypes_cleaned!$B$2:$D$17,3,0)</f>
        <v>20</v>
      </c>
    </row>
    <row r="949" spans="1:7" x14ac:dyDescent="0.3">
      <c r="A949">
        <v>985</v>
      </c>
      <c r="B949" t="s">
        <v>54</v>
      </c>
      <c r="C949" t="s">
        <v>12</v>
      </c>
      <c r="D949" s="1">
        <v>44268.893726851849</v>
      </c>
      <c r="E949" t="str">
        <f>VLOOKUP(A949,[1]Content_cleaned!$A$2:$C$1000,3,0)</f>
        <v>video</v>
      </c>
      <c r="F949" t="str">
        <f>VLOOKUP(A949,[1]Content_cleaned!$A$2:$D$1000,4,0)</f>
        <v>tennis</v>
      </c>
      <c r="G949">
        <f>VLOOKUP(C949,[2]ReactionTypes_cleaned!$B$2:$D$17,3,0)</f>
        <v>75</v>
      </c>
    </row>
    <row r="950" spans="1:7" x14ac:dyDescent="0.3">
      <c r="A950">
        <v>986</v>
      </c>
      <c r="B950" t="s">
        <v>54</v>
      </c>
      <c r="C950" t="s">
        <v>3</v>
      </c>
      <c r="D950" s="1">
        <v>44212.069814814815</v>
      </c>
      <c r="E950" t="str">
        <f>VLOOKUP(A950,[1]Content_cleaned!$A$2:$C$1000,3,0)</f>
        <v>photo</v>
      </c>
      <c r="F950" t="str">
        <f>VLOOKUP(A950,[1]Content_cleaned!$A$2:$D$1000,4,0)</f>
        <v>culture</v>
      </c>
      <c r="G950">
        <f>VLOOKUP(C950,[2]ReactionTypes_cleaned!$B$2:$D$17,3,0)</f>
        <v>0</v>
      </c>
    </row>
    <row r="951" spans="1:7" x14ac:dyDescent="0.3">
      <c r="A951">
        <v>987</v>
      </c>
      <c r="B951" t="s">
        <v>54</v>
      </c>
      <c r="C951" t="s">
        <v>3</v>
      </c>
      <c r="D951" s="1">
        <v>44337.623981481483</v>
      </c>
      <c r="E951" t="str">
        <f>VLOOKUP(A951,[1]Content_cleaned!$A$2:$C$1000,3,0)</f>
        <v>video</v>
      </c>
      <c r="F951" t="str">
        <f>VLOOKUP(A951,[1]Content_cleaned!$A$2:$D$1000,4,0)</f>
        <v>fitness</v>
      </c>
      <c r="G951">
        <f>VLOOKUP(C951,[2]ReactionTypes_cleaned!$B$2:$D$17,3,0)</f>
        <v>0</v>
      </c>
    </row>
    <row r="952" spans="1:7" x14ac:dyDescent="0.3">
      <c r="A952">
        <v>988</v>
      </c>
      <c r="B952" t="s">
        <v>54</v>
      </c>
      <c r="C952" t="s">
        <v>7</v>
      </c>
      <c r="D952" s="1">
        <v>44234.545532407406</v>
      </c>
      <c r="E952" t="str">
        <f>VLOOKUP(A952,[1]Content_cleaned!$A$2:$C$1000,3,0)</f>
        <v>audio</v>
      </c>
      <c r="F952" t="str">
        <f>VLOOKUP(A952,[1]Content_cleaned!$A$2:$D$1000,4,0)</f>
        <v>fitness</v>
      </c>
      <c r="G952">
        <f>VLOOKUP(C952,[2]ReactionTypes_cleaned!$B$2:$D$17,3,0)</f>
        <v>35</v>
      </c>
    </row>
    <row r="953" spans="1:7" x14ac:dyDescent="0.3">
      <c r="A953">
        <v>989</v>
      </c>
      <c r="B953" t="s">
        <v>54</v>
      </c>
      <c r="C953" t="s">
        <v>6</v>
      </c>
      <c r="D953" s="1">
        <v>44178.026238425926</v>
      </c>
      <c r="E953" t="str">
        <f>VLOOKUP(A953,[1]Content_cleaned!$A$2:$C$1000,3,0)</f>
        <v>GIF</v>
      </c>
      <c r="F953" t="str">
        <f>VLOOKUP(A953,[1]Content_cleaned!$A$2:$D$1000,4,0)</f>
        <v>healthy eating</v>
      </c>
      <c r="G953">
        <f>VLOOKUP(C953,[2]ReactionTypes_cleaned!$B$2:$D$17,3,0)</f>
        <v>30</v>
      </c>
    </row>
    <row r="954" spans="1:7" x14ac:dyDescent="0.3">
      <c r="A954">
        <v>990</v>
      </c>
      <c r="B954" t="s">
        <v>54</v>
      </c>
      <c r="C954" t="s">
        <v>14</v>
      </c>
      <c r="D954" s="1">
        <v>44266.0309837963</v>
      </c>
      <c r="E954" t="str">
        <f>VLOOKUP(A954,[1]Content_cleaned!$A$2:$C$1000,3,0)</f>
        <v>video</v>
      </c>
      <c r="F954" t="str">
        <f>VLOOKUP(A954,[1]Content_cleaned!$A$2:$D$1000,4,0)</f>
        <v>studying</v>
      </c>
      <c r="G954">
        <f>VLOOKUP(C954,[2]ReactionTypes_cleaned!$B$2:$D$17,3,0)</f>
        <v>12</v>
      </c>
    </row>
    <row r="955" spans="1:7" x14ac:dyDescent="0.3">
      <c r="A955">
        <v>991</v>
      </c>
      <c r="B955" t="s">
        <v>54</v>
      </c>
      <c r="C955" t="s">
        <v>7</v>
      </c>
      <c r="D955" s="1">
        <v>44177.654733796298</v>
      </c>
      <c r="E955" t="str">
        <f>VLOOKUP(A955,[1]Content_cleaned!$A$2:$C$1000,3,0)</f>
        <v>photo</v>
      </c>
      <c r="F955" t="str">
        <f>VLOOKUP(A955,[1]Content_cleaned!$A$2:$D$1000,4,0)</f>
        <v>animals</v>
      </c>
      <c r="G955">
        <f>VLOOKUP(C955,[2]ReactionTypes_cleaned!$B$2:$D$17,3,0)</f>
        <v>35</v>
      </c>
    </row>
    <row r="956" spans="1:7" x14ac:dyDescent="0.3">
      <c r="A956">
        <v>992</v>
      </c>
      <c r="B956" t="s">
        <v>54</v>
      </c>
      <c r="C956" t="s">
        <v>20</v>
      </c>
      <c r="D956" s="1">
        <v>44188.535624999997</v>
      </c>
      <c r="E956" t="str">
        <f>VLOOKUP(A956,[1]Content_cleaned!$A$2:$C$1000,3,0)</f>
        <v>photo</v>
      </c>
      <c r="F956" t="str">
        <f>VLOOKUP(A956,[1]Content_cleaned!$A$2:$D$1000,4,0)</f>
        <v>veganism</v>
      </c>
      <c r="G956">
        <f>VLOOKUP(C956,[2]ReactionTypes_cleaned!$B$2:$D$17,3,0)</f>
        <v>72</v>
      </c>
    </row>
    <row r="957" spans="1:7" x14ac:dyDescent="0.3">
      <c r="A957">
        <v>993</v>
      </c>
      <c r="B957" t="s">
        <v>54</v>
      </c>
      <c r="C957" t="s">
        <v>10</v>
      </c>
      <c r="D957" s="1">
        <v>44230.907986111109</v>
      </c>
      <c r="E957" t="str">
        <f>VLOOKUP(A957,[1]Content_cleaned!$A$2:$C$1000,3,0)</f>
        <v>audio</v>
      </c>
      <c r="F957" t="str">
        <f>VLOOKUP(A957,[1]Content_cleaned!$A$2:$D$1000,4,0)</f>
        <v>education</v>
      </c>
      <c r="G957">
        <f>VLOOKUP(C957,[2]ReactionTypes_cleaned!$B$2:$D$17,3,0)</f>
        <v>65</v>
      </c>
    </row>
    <row r="958" spans="1:7" x14ac:dyDescent="0.3">
      <c r="A958">
        <v>994</v>
      </c>
      <c r="B958" t="s">
        <v>54</v>
      </c>
      <c r="C958" t="s">
        <v>8</v>
      </c>
      <c r="D958" s="1">
        <v>44075.947337962964</v>
      </c>
      <c r="E958" t="str">
        <f>VLOOKUP(A958,[1]Content_cleaned!$A$2:$C$1000,3,0)</f>
        <v>photo</v>
      </c>
      <c r="F958" t="str">
        <f>VLOOKUP(A958,[1]Content_cleaned!$A$2:$D$1000,4,0)</f>
        <v>science</v>
      </c>
      <c r="G958">
        <f>VLOOKUP(C958,[2]ReactionTypes_cleaned!$B$2:$D$17,3,0)</f>
        <v>70</v>
      </c>
    </row>
    <row r="959" spans="1:7" x14ac:dyDescent="0.3">
      <c r="A959">
        <v>995</v>
      </c>
      <c r="B959" t="s">
        <v>54</v>
      </c>
      <c r="C959" t="s">
        <v>3</v>
      </c>
      <c r="D959" s="1">
        <v>44105.315451388888</v>
      </c>
      <c r="E959" t="str">
        <f>VLOOKUP(A959,[1]Content_cleaned!$A$2:$C$1000,3,0)</f>
        <v>video</v>
      </c>
      <c r="F959" t="str">
        <f>VLOOKUP(A959,[1]Content_cleaned!$A$2:$D$1000,4,0)</f>
        <v>public speaking</v>
      </c>
      <c r="G959">
        <f>VLOOKUP(C959,[2]ReactionTypes_cleaned!$B$2:$D$17,3,0)</f>
        <v>0</v>
      </c>
    </row>
    <row r="960" spans="1:7" x14ac:dyDescent="0.3">
      <c r="A960">
        <v>996</v>
      </c>
      <c r="B960" t="s">
        <v>54</v>
      </c>
      <c r="C960" t="s">
        <v>4</v>
      </c>
      <c r="D960" s="1">
        <v>44095.71371527778</v>
      </c>
      <c r="E960" t="str">
        <f>VLOOKUP(A960,[1]Content_cleaned!$A$2:$C$1000,3,0)</f>
        <v>GIF</v>
      </c>
      <c r="F960" t="str">
        <f>VLOOKUP(A960,[1]Content_cleaned!$A$2:$D$1000,4,0)</f>
        <v>technology</v>
      </c>
      <c r="G960">
        <f>VLOOKUP(C960,[2]ReactionTypes_cleaned!$B$2:$D$17,3,0)</f>
        <v>10</v>
      </c>
    </row>
    <row r="961" spans="1:7" x14ac:dyDescent="0.3">
      <c r="A961">
        <v>997</v>
      </c>
      <c r="B961" t="s">
        <v>54</v>
      </c>
      <c r="C961" t="s">
        <v>17</v>
      </c>
      <c r="D961" s="1">
        <v>44302.407407407409</v>
      </c>
      <c r="E961" t="str">
        <f>VLOOKUP(A961,[1]Content_cleaned!$A$2:$C$1000,3,0)</f>
        <v>audio</v>
      </c>
      <c r="F961" t="str">
        <f>VLOOKUP(A961,[1]Content_cleaned!$A$2:$D$1000,4,0)</f>
        <v>veganism</v>
      </c>
      <c r="G961">
        <f>VLOOKUP(C961,[2]ReactionTypes_cleaned!$B$2:$D$17,3,0)</f>
        <v>70</v>
      </c>
    </row>
    <row r="962" spans="1:7" x14ac:dyDescent="0.3">
      <c r="A962">
        <v>998</v>
      </c>
      <c r="B962" t="s">
        <v>54</v>
      </c>
      <c r="C962" t="s">
        <v>12</v>
      </c>
      <c r="D962" s="1">
        <v>44147.705983796295</v>
      </c>
      <c r="E962" t="str">
        <f>VLOOKUP(A962,[1]Content_cleaned!$A$2:$C$1000,3,0)</f>
        <v>GIF</v>
      </c>
      <c r="F962" t="str">
        <f>VLOOKUP(A962,[1]Content_cleaned!$A$2:$D$1000,4,0)</f>
        <v>culture</v>
      </c>
      <c r="G962">
        <f>VLOOKUP(C962,[2]ReactionTypes_cleaned!$B$2:$D$17,3,0)</f>
        <v>75</v>
      </c>
    </row>
    <row r="963" spans="1:7" x14ac:dyDescent="0.3">
      <c r="A963">
        <v>999</v>
      </c>
      <c r="B963" t="s">
        <v>54</v>
      </c>
      <c r="C963" t="s">
        <v>8</v>
      </c>
      <c r="D963" s="1">
        <v>44092.974768518521</v>
      </c>
      <c r="E963" t="str">
        <f>VLOOKUP(A963,[1]Content_cleaned!$A$2:$C$1000,3,0)</f>
        <v>audio</v>
      </c>
      <c r="F963" t="str">
        <f>VLOOKUP(A963,[1]Content_cleaned!$A$2:$D$1000,4,0)</f>
        <v>technology</v>
      </c>
      <c r="G963">
        <f>VLOOKUP(C963,[2]ReactionTypes_cleaned!$B$2:$D$17,3,0)</f>
        <v>70</v>
      </c>
    </row>
  </sheetData>
  <autoFilter ref="J6:K22" xr:uid="{A47A316B-F7BA-4D95-9BB1-4DA8C6B4ED18}">
    <sortState xmlns:xlrd2="http://schemas.microsoft.com/office/spreadsheetml/2017/richdata2" ref="J7:K22">
      <sortCondition descending="1" ref="K6:K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</dc:creator>
  <cp:lastModifiedBy>Arijit Das</cp:lastModifiedBy>
  <dcterms:created xsi:type="dcterms:W3CDTF">2024-12-14T18:12:49Z</dcterms:created>
  <dcterms:modified xsi:type="dcterms:W3CDTF">2024-12-14T19:55:14Z</dcterms:modified>
</cp:coreProperties>
</file>