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iskD\workspace\tasks\profile\"/>
    </mc:Choice>
  </mc:AlternateContent>
  <xr:revisionPtr revIDLastSave="0" documentId="13_ncr:40009_{2FA9E09A-CE61-4E61-8FDF-84D89B974A93}" xr6:coauthVersionLast="45" xr6:coauthVersionMax="45" xr10:uidLastSave="{00000000-0000-0000-0000-000000000000}"/>
  <bookViews>
    <workbookView xWindow="-23148" yWindow="-108" windowWidth="23256" windowHeight="14016"/>
  </bookViews>
  <sheets>
    <sheet name="output" sheetId="1" r:id="rId1"/>
    <sheet name="Sheet1" sheetId="2" r:id="rId2"/>
  </sheets>
  <definedNames>
    <definedName name="_xlnm._FilterDatabase" localSheetId="0" hidden="1">output!$A$1:$A$565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X600" i="1" l="1"/>
  <c r="AU576" i="1"/>
  <c r="AQ601" i="1"/>
  <c r="AR601" i="1"/>
  <c r="AS601" i="1"/>
  <c r="AY601" i="1" s="1"/>
  <c r="AT601" i="1"/>
  <c r="AU601" i="1"/>
  <c r="AV601" i="1"/>
  <c r="AW601" i="1"/>
  <c r="AX601" i="1"/>
  <c r="AZ601" i="1"/>
  <c r="BA601" i="1"/>
  <c r="BB601" i="1"/>
  <c r="BC601" i="1"/>
  <c r="BD601" i="1"/>
  <c r="BE601" i="1"/>
  <c r="BF601" i="1"/>
  <c r="BG601" i="1"/>
  <c r="BH601" i="1"/>
  <c r="BI601" i="1"/>
  <c r="BJ601" i="1"/>
  <c r="AQ595" i="1"/>
  <c r="AZ595" i="1" s="1"/>
  <c r="AR595" i="1"/>
  <c r="AS595" i="1"/>
  <c r="AT595" i="1"/>
  <c r="AU595" i="1"/>
  <c r="AV595" i="1"/>
  <c r="AX595" i="1"/>
  <c r="AY595" i="1"/>
  <c r="BA595" i="1"/>
  <c r="BB595" i="1"/>
  <c r="BC595" i="1"/>
  <c r="BD595" i="1"/>
  <c r="BE595" i="1"/>
  <c r="BF595" i="1"/>
  <c r="BG595" i="1"/>
  <c r="BH595" i="1"/>
  <c r="BI595" i="1"/>
  <c r="BJ595" i="1"/>
  <c r="AQ596" i="1"/>
  <c r="AR596" i="1"/>
  <c r="AS596" i="1"/>
  <c r="AY596" i="1" s="1"/>
  <c r="AT596" i="1"/>
  <c r="AU596" i="1"/>
  <c r="AV596" i="1"/>
  <c r="AW596" i="1"/>
  <c r="AX596" i="1"/>
  <c r="AZ596" i="1"/>
  <c r="BA596" i="1"/>
  <c r="BB596" i="1"/>
  <c r="BC596" i="1"/>
  <c r="BD596" i="1"/>
  <c r="BE596" i="1"/>
  <c r="BF596" i="1"/>
  <c r="BG596" i="1"/>
  <c r="BH596" i="1"/>
  <c r="BI596" i="1"/>
  <c r="BJ596" i="1"/>
  <c r="AQ597" i="1"/>
  <c r="AZ597" i="1" s="1"/>
  <c r="AR597" i="1"/>
  <c r="AS597" i="1"/>
  <c r="AT597" i="1"/>
  <c r="AU597" i="1"/>
  <c r="AV597" i="1"/>
  <c r="AX597" i="1"/>
  <c r="AY597" i="1"/>
  <c r="BA597" i="1"/>
  <c r="BB597" i="1"/>
  <c r="BC597" i="1"/>
  <c r="BD597" i="1"/>
  <c r="BE597" i="1"/>
  <c r="BF597" i="1"/>
  <c r="BG597" i="1"/>
  <c r="BH597" i="1"/>
  <c r="BI597" i="1"/>
  <c r="BJ597" i="1"/>
  <c r="AQ598" i="1"/>
  <c r="AR598" i="1"/>
  <c r="AS598" i="1"/>
  <c r="AY598" i="1" s="1"/>
  <c r="AT598" i="1"/>
  <c r="AU598" i="1"/>
  <c r="AV598" i="1"/>
  <c r="AW598" i="1"/>
  <c r="AX598" i="1"/>
  <c r="AZ598" i="1"/>
  <c r="BA598" i="1"/>
  <c r="BB598" i="1"/>
  <c r="BC598" i="1"/>
  <c r="BD598" i="1"/>
  <c r="BE598" i="1"/>
  <c r="BF598" i="1"/>
  <c r="BG598" i="1"/>
  <c r="BH598" i="1"/>
  <c r="BI598" i="1"/>
  <c r="BJ598" i="1"/>
  <c r="AQ599" i="1"/>
  <c r="AZ599" i="1" s="1"/>
  <c r="AR599" i="1"/>
  <c r="AS599" i="1"/>
  <c r="AT599" i="1"/>
  <c r="AU599" i="1"/>
  <c r="AV599" i="1"/>
  <c r="AX599" i="1"/>
  <c r="AY599" i="1"/>
  <c r="BA599" i="1"/>
  <c r="BB599" i="1"/>
  <c r="BC599" i="1"/>
  <c r="BD599" i="1"/>
  <c r="BE599" i="1"/>
  <c r="BF599" i="1"/>
  <c r="BG599" i="1"/>
  <c r="BH599" i="1"/>
  <c r="BI599" i="1"/>
  <c r="BJ599" i="1"/>
  <c r="AQ600" i="1"/>
  <c r="AR600" i="1"/>
  <c r="AS600" i="1"/>
  <c r="AY600" i="1" s="1"/>
  <c r="AT600" i="1"/>
  <c r="AU600" i="1"/>
  <c r="AV600" i="1"/>
  <c r="AW600" i="1"/>
  <c r="AZ600" i="1"/>
  <c r="BA600" i="1"/>
  <c r="BB600" i="1"/>
  <c r="BC600" i="1"/>
  <c r="BD600" i="1"/>
  <c r="BE600" i="1"/>
  <c r="BF600" i="1"/>
  <c r="BG600" i="1"/>
  <c r="BH600" i="1"/>
  <c r="BI600" i="1"/>
  <c r="BJ600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AQ570" i="1"/>
  <c r="AV570" i="1" s="1"/>
  <c r="AR570" i="1"/>
  <c r="AS570" i="1"/>
  <c r="AT570" i="1"/>
  <c r="AU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AQ571" i="1"/>
  <c r="AR571" i="1"/>
  <c r="AS571" i="1"/>
  <c r="AY571" i="1" s="1"/>
  <c r="AT571" i="1"/>
  <c r="AU571" i="1"/>
  <c r="AV571" i="1"/>
  <c r="AW571" i="1"/>
  <c r="AX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AQ572" i="1"/>
  <c r="AZ572" i="1" s="1"/>
  <c r="AR572" i="1"/>
  <c r="AS572" i="1"/>
  <c r="AT572" i="1"/>
  <c r="AU572" i="1"/>
  <c r="AV572" i="1"/>
  <c r="AW572" i="1"/>
  <c r="AX572" i="1"/>
  <c r="AY572" i="1"/>
  <c r="BA572" i="1"/>
  <c r="BB572" i="1"/>
  <c r="BC572" i="1"/>
  <c r="BD572" i="1"/>
  <c r="BE572" i="1"/>
  <c r="BF572" i="1"/>
  <c r="BG572" i="1"/>
  <c r="BH572" i="1"/>
  <c r="BI572" i="1"/>
  <c r="BJ572" i="1"/>
  <c r="BK572" i="1"/>
  <c r="AQ573" i="1"/>
  <c r="AZ573" i="1" s="1"/>
  <c r="AR573" i="1"/>
  <c r="AS573" i="1"/>
  <c r="AT573" i="1"/>
  <c r="AU573" i="1"/>
  <c r="AX573" i="1"/>
  <c r="AY573" i="1"/>
  <c r="BA573" i="1"/>
  <c r="BB573" i="1"/>
  <c r="BC573" i="1"/>
  <c r="BD573" i="1"/>
  <c r="BE573" i="1"/>
  <c r="BF573" i="1"/>
  <c r="BG573" i="1"/>
  <c r="BH573" i="1"/>
  <c r="BI573" i="1"/>
  <c r="BJ573" i="1"/>
  <c r="BK573" i="1"/>
  <c r="AQ574" i="1"/>
  <c r="AZ574" i="1" s="1"/>
  <c r="AR574" i="1"/>
  <c r="AS574" i="1"/>
  <c r="AT574" i="1"/>
  <c r="AU574" i="1"/>
  <c r="AV574" i="1"/>
  <c r="AW574" i="1"/>
  <c r="AX574" i="1"/>
  <c r="AY574" i="1"/>
  <c r="BA574" i="1"/>
  <c r="BB574" i="1"/>
  <c r="BC574" i="1"/>
  <c r="BD574" i="1"/>
  <c r="BE574" i="1"/>
  <c r="BF574" i="1"/>
  <c r="BG574" i="1"/>
  <c r="BH574" i="1"/>
  <c r="BI574" i="1"/>
  <c r="BJ574" i="1"/>
  <c r="BK574" i="1"/>
  <c r="AQ575" i="1"/>
  <c r="AZ575" i="1" s="1"/>
  <c r="AR575" i="1"/>
  <c r="AS575" i="1"/>
  <c r="AT575" i="1"/>
  <c r="AU575" i="1"/>
  <c r="AW575" i="1"/>
  <c r="AX575" i="1"/>
  <c r="AY575" i="1"/>
  <c r="BA575" i="1"/>
  <c r="BB575" i="1"/>
  <c r="BC575" i="1"/>
  <c r="BD575" i="1"/>
  <c r="BE575" i="1"/>
  <c r="BF575" i="1"/>
  <c r="BG575" i="1"/>
  <c r="BH575" i="1"/>
  <c r="BI575" i="1"/>
  <c r="BJ575" i="1"/>
  <c r="BK575" i="1"/>
  <c r="AQ576" i="1"/>
  <c r="AR576" i="1"/>
  <c r="AS576" i="1"/>
  <c r="AY576" i="1" s="1"/>
  <c r="AT576" i="1"/>
  <c r="AV576" i="1"/>
  <c r="AW576" i="1"/>
  <c r="AX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AQ578" i="1"/>
  <c r="AV578" i="1" s="1"/>
  <c r="AR578" i="1"/>
  <c r="AS578" i="1"/>
  <c r="AT578" i="1"/>
  <c r="AU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AQ579" i="1"/>
  <c r="AR579" i="1"/>
  <c r="AS579" i="1"/>
  <c r="AY579" i="1" s="1"/>
  <c r="AT579" i="1"/>
  <c r="AU579" i="1"/>
  <c r="AV579" i="1"/>
  <c r="AW579" i="1"/>
  <c r="AX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AQ580" i="1"/>
  <c r="AR580" i="1"/>
  <c r="AS580" i="1"/>
  <c r="AY580" i="1" s="1"/>
  <c r="AT580" i="1"/>
  <c r="AU580" i="1"/>
  <c r="AV580" i="1"/>
  <c r="AW580" i="1"/>
  <c r="AX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AQ581" i="1"/>
  <c r="AZ581" i="1" s="1"/>
  <c r="AR581" i="1"/>
  <c r="AS581" i="1"/>
  <c r="AT581" i="1"/>
  <c r="AU581" i="1"/>
  <c r="AX581" i="1"/>
  <c r="AY581" i="1"/>
  <c r="BA581" i="1"/>
  <c r="BB581" i="1"/>
  <c r="BC581" i="1"/>
  <c r="BD581" i="1"/>
  <c r="BE581" i="1"/>
  <c r="BF581" i="1"/>
  <c r="BG581" i="1"/>
  <c r="BH581" i="1"/>
  <c r="BI581" i="1"/>
  <c r="BJ581" i="1"/>
  <c r="BK581" i="1"/>
  <c r="AQ582" i="1"/>
  <c r="AW582" i="1" s="1"/>
  <c r="AR582" i="1"/>
  <c r="AS582" i="1"/>
  <c r="AT582" i="1"/>
  <c r="AU582" i="1"/>
  <c r="AV582" i="1"/>
  <c r="AX582" i="1"/>
  <c r="AY582" i="1"/>
  <c r="BA582" i="1"/>
  <c r="BB582" i="1"/>
  <c r="BC582" i="1"/>
  <c r="BD582" i="1"/>
  <c r="BE582" i="1"/>
  <c r="BF582" i="1"/>
  <c r="BG582" i="1"/>
  <c r="BH582" i="1"/>
  <c r="BI582" i="1"/>
  <c r="BJ582" i="1"/>
  <c r="BK582" i="1"/>
  <c r="AQ583" i="1"/>
  <c r="AZ583" i="1" s="1"/>
  <c r="AR583" i="1"/>
  <c r="AS583" i="1"/>
  <c r="AT583" i="1"/>
  <c r="AU583" i="1"/>
  <c r="AW583" i="1"/>
  <c r="AX583" i="1"/>
  <c r="AY583" i="1"/>
  <c r="BA583" i="1"/>
  <c r="BB583" i="1"/>
  <c r="BC583" i="1"/>
  <c r="BD583" i="1"/>
  <c r="BE583" i="1"/>
  <c r="BF583" i="1"/>
  <c r="BG583" i="1"/>
  <c r="BH583" i="1"/>
  <c r="BI583" i="1"/>
  <c r="BJ583" i="1"/>
  <c r="BK583" i="1"/>
  <c r="AQ584" i="1"/>
  <c r="AR584" i="1"/>
  <c r="AS584" i="1"/>
  <c r="AY584" i="1" s="1"/>
  <c r="AT584" i="1"/>
  <c r="AU584" i="1"/>
  <c r="AV584" i="1"/>
  <c r="AW584" i="1"/>
  <c r="AX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AQ586" i="1"/>
  <c r="AV586" i="1" s="1"/>
  <c r="AR586" i="1"/>
  <c r="AS586" i="1"/>
  <c r="AT586" i="1"/>
  <c r="AU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AQ587" i="1"/>
  <c r="AZ587" i="1" s="1"/>
  <c r="AR587" i="1"/>
  <c r="AS587" i="1"/>
  <c r="AY587" i="1" s="1"/>
  <c r="AT587" i="1"/>
  <c r="AU587" i="1"/>
  <c r="AV587" i="1"/>
  <c r="AW587" i="1"/>
  <c r="AX587" i="1"/>
  <c r="BA587" i="1"/>
  <c r="BB587" i="1"/>
  <c r="BC587" i="1"/>
  <c r="BD587" i="1"/>
  <c r="BE587" i="1"/>
  <c r="BF587" i="1"/>
  <c r="BG587" i="1"/>
  <c r="BH587" i="1"/>
  <c r="BI587" i="1"/>
  <c r="BJ587" i="1"/>
  <c r="BK587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AQ589" i="1"/>
  <c r="AZ589" i="1" s="1"/>
  <c r="AR589" i="1"/>
  <c r="AS589" i="1"/>
  <c r="AT589" i="1"/>
  <c r="AU589" i="1"/>
  <c r="AX589" i="1"/>
  <c r="AY589" i="1"/>
  <c r="BA589" i="1"/>
  <c r="BB589" i="1"/>
  <c r="BC589" i="1"/>
  <c r="BD589" i="1"/>
  <c r="BE589" i="1"/>
  <c r="BF589" i="1"/>
  <c r="BG589" i="1"/>
  <c r="BH589" i="1"/>
  <c r="BI589" i="1"/>
  <c r="BJ589" i="1"/>
  <c r="BK589" i="1"/>
  <c r="AQ590" i="1"/>
  <c r="AZ590" i="1" s="1"/>
  <c r="AR590" i="1"/>
  <c r="AS590" i="1"/>
  <c r="AT590" i="1"/>
  <c r="AU590" i="1"/>
  <c r="AV590" i="1"/>
  <c r="AW590" i="1"/>
  <c r="AX590" i="1"/>
  <c r="AY590" i="1"/>
  <c r="BA590" i="1"/>
  <c r="BB590" i="1"/>
  <c r="BC590" i="1"/>
  <c r="BD590" i="1"/>
  <c r="BE590" i="1"/>
  <c r="BF590" i="1"/>
  <c r="BG590" i="1"/>
  <c r="BH590" i="1"/>
  <c r="BI590" i="1"/>
  <c r="BJ590" i="1"/>
  <c r="BK590" i="1"/>
  <c r="AQ591" i="1"/>
  <c r="AZ591" i="1" s="1"/>
  <c r="AR591" i="1"/>
  <c r="AS591" i="1"/>
  <c r="AT591" i="1"/>
  <c r="AU591" i="1"/>
  <c r="AW591" i="1"/>
  <c r="AX591" i="1"/>
  <c r="AY591" i="1"/>
  <c r="BA591" i="1"/>
  <c r="BB591" i="1"/>
  <c r="BC591" i="1"/>
  <c r="BD591" i="1"/>
  <c r="BE591" i="1"/>
  <c r="BF591" i="1"/>
  <c r="BG591" i="1"/>
  <c r="BH591" i="1"/>
  <c r="BI591" i="1"/>
  <c r="BJ591" i="1"/>
  <c r="BK591" i="1"/>
  <c r="AQ592" i="1"/>
  <c r="AR592" i="1"/>
  <c r="AS592" i="1"/>
  <c r="AY592" i="1" s="1"/>
  <c r="AT592" i="1"/>
  <c r="AU592" i="1"/>
  <c r="AV592" i="1"/>
  <c r="AW592" i="1"/>
  <c r="AX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AQ566" i="1"/>
  <c r="AV566" i="1" s="1"/>
  <c r="AR566" i="1"/>
  <c r="AS566" i="1"/>
  <c r="AY566" i="1" s="1"/>
  <c r="AT566" i="1"/>
  <c r="AU566" i="1"/>
  <c r="AX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AQ567" i="1"/>
  <c r="AR567" i="1"/>
  <c r="AS567" i="1"/>
  <c r="AY567" i="1" s="1"/>
  <c r="AT567" i="1"/>
  <c r="AU567" i="1"/>
  <c r="AV567" i="1"/>
  <c r="AW567" i="1"/>
  <c r="AX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AQ568" i="1"/>
  <c r="AW568" i="1" s="1"/>
  <c r="AR568" i="1"/>
  <c r="AS568" i="1"/>
  <c r="AT568" i="1"/>
  <c r="AU568" i="1"/>
  <c r="AX568" i="1"/>
  <c r="AY568" i="1"/>
  <c r="BA568" i="1"/>
  <c r="BB568" i="1"/>
  <c r="BC568" i="1"/>
  <c r="BD568" i="1"/>
  <c r="BE568" i="1"/>
  <c r="BF568" i="1"/>
  <c r="BG568" i="1"/>
  <c r="BH568" i="1"/>
  <c r="BI568" i="1"/>
  <c r="BJ568" i="1"/>
  <c r="BK568" i="1"/>
  <c r="AQ569" i="1"/>
  <c r="AW569" i="1" s="1"/>
  <c r="AR569" i="1"/>
  <c r="AS569" i="1"/>
  <c r="AY569" i="1" s="1"/>
  <c r="AT569" i="1"/>
  <c r="AU569" i="1"/>
  <c r="AV569" i="1"/>
  <c r="AX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AX87" i="1"/>
  <c r="AX94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565" i="1"/>
  <c r="AX17" i="1"/>
  <c r="AX25" i="1"/>
  <c r="AX33" i="1"/>
  <c r="AX41" i="1"/>
  <c r="AX49" i="1"/>
  <c r="AX57" i="1"/>
  <c r="AX65" i="1"/>
  <c r="AX73" i="1"/>
  <c r="AX129" i="1"/>
  <c r="AQ556" i="1"/>
  <c r="AZ556" i="1" s="1"/>
  <c r="AR556" i="1"/>
  <c r="AS556" i="1"/>
  <c r="AY556" i="1" s="1"/>
  <c r="AT556" i="1"/>
  <c r="AU556" i="1"/>
  <c r="BA556" i="1"/>
  <c r="BB556" i="1"/>
  <c r="BC556" i="1"/>
  <c r="BD556" i="1"/>
  <c r="BE556" i="1"/>
  <c r="BF556" i="1"/>
  <c r="BG556" i="1"/>
  <c r="BH556" i="1"/>
  <c r="BI556" i="1"/>
  <c r="BJ556" i="1"/>
  <c r="BK556" i="1"/>
  <c r="AQ557" i="1"/>
  <c r="AV557" i="1" s="1"/>
  <c r="AR557" i="1"/>
  <c r="AS557" i="1"/>
  <c r="AT557" i="1"/>
  <c r="AU557" i="1"/>
  <c r="AY557" i="1"/>
  <c r="BA557" i="1"/>
  <c r="BB557" i="1"/>
  <c r="BC557" i="1"/>
  <c r="BD557" i="1"/>
  <c r="BE557" i="1"/>
  <c r="BF557" i="1"/>
  <c r="BG557" i="1"/>
  <c r="BH557" i="1"/>
  <c r="BI557" i="1"/>
  <c r="BJ557" i="1"/>
  <c r="BK557" i="1"/>
  <c r="AQ558" i="1"/>
  <c r="AR558" i="1"/>
  <c r="AS558" i="1"/>
  <c r="AY558" i="1" s="1"/>
  <c r="AT558" i="1"/>
  <c r="AU558" i="1"/>
  <c r="AV558" i="1"/>
  <c r="AW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AQ559" i="1"/>
  <c r="AR559" i="1"/>
  <c r="AS559" i="1"/>
  <c r="AT559" i="1"/>
  <c r="AU559" i="1"/>
  <c r="AV559" i="1"/>
  <c r="AW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AQ560" i="1"/>
  <c r="AR560" i="1"/>
  <c r="AS560" i="1"/>
  <c r="AT560" i="1"/>
  <c r="AU560" i="1"/>
  <c r="AY560" i="1"/>
  <c r="BA560" i="1"/>
  <c r="BB560" i="1"/>
  <c r="BC560" i="1"/>
  <c r="BD560" i="1"/>
  <c r="BE560" i="1"/>
  <c r="BF560" i="1"/>
  <c r="BG560" i="1"/>
  <c r="BH560" i="1"/>
  <c r="BI560" i="1"/>
  <c r="BJ560" i="1"/>
  <c r="BK560" i="1"/>
  <c r="AQ561" i="1"/>
  <c r="AR561" i="1"/>
  <c r="AS561" i="1"/>
  <c r="AY561" i="1" s="1"/>
  <c r="AT561" i="1"/>
  <c r="AU561" i="1"/>
  <c r="AV561" i="1"/>
  <c r="AW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AQ562" i="1"/>
  <c r="AR562" i="1"/>
  <c r="AS562" i="1"/>
  <c r="AY562" i="1" s="1"/>
  <c r="AT562" i="1"/>
  <c r="AU562" i="1"/>
  <c r="AV562" i="1"/>
  <c r="AW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AQ563" i="1"/>
  <c r="AV563" i="1" s="1"/>
  <c r="AR563" i="1"/>
  <c r="AS563" i="1"/>
  <c r="AY563" i="1" s="1"/>
  <c r="AT563" i="1"/>
  <c r="AU563" i="1"/>
  <c r="BA563" i="1"/>
  <c r="BB563" i="1"/>
  <c r="BC563" i="1"/>
  <c r="BD563" i="1"/>
  <c r="BE563" i="1"/>
  <c r="BF563" i="1"/>
  <c r="BG563" i="1"/>
  <c r="BH563" i="1"/>
  <c r="BI563" i="1"/>
  <c r="BJ563" i="1"/>
  <c r="BK563" i="1"/>
  <c r="AQ564" i="1"/>
  <c r="AR564" i="1"/>
  <c r="AS564" i="1"/>
  <c r="AT564" i="1"/>
  <c r="AU564" i="1"/>
  <c r="AY564" i="1"/>
  <c r="BA564" i="1"/>
  <c r="BB564" i="1"/>
  <c r="BC564" i="1"/>
  <c r="BD564" i="1"/>
  <c r="BE564" i="1"/>
  <c r="BF564" i="1"/>
  <c r="BG564" i="1"/>
  <c r="BH564" i="1"/>
  <c r="BI564" i="1"/>
  <c r="BJ564" i="1"/>
  <c r="BK564" i="1"/>
  <c r="AQ565" i="1"/>
  <c r="AV565" i="1" s="1"/>
  <c r="AR565" i="1"/>
  <c r="AS565" i="1"/>
  <c r="AT565" i="1"/>
  <c r="AU565" i="1"/>
  <c r="AY565" i="1"/>
  <c r="BA565" i="1"/>
  <c r="BB565" i="1"/>
  <c r="BC565" i="1"/>
  <c r="BD565" i="1"/>
  <c r="BE565" i="1"/>
  <c r="BF565" i="1"/>
  <c r="BG565" i="1"/>
  <c r="BH565" i="1"/>
  <c r="BI565" i="1"/>
  <c r="BJ565" i="1"/>
  <c r="BK565" i="1"/>
  <c r="AQ14" i="1"/>
  <c r="AX14" i="1" s="1"/>
  <c r="AR14" i="1"/>
  <c r="AS14" i="1"/>
  <c r="AY14" i="1" s="1"/>
  <c r="AT14" i="1"/>
  <c r="AU14" i="1"/>
  <c r="AW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AQ15" i="1"/>
  <c r="AV15" i="1" s="1"/>
  <c r="AR15" i="1"/>
  <c r="AS15" i="1"/>
  <c r="AY15" i="1" s="1"/>
  <c r="AT15" i="1"/>
  <c r="AU15" i="1"/>
  <c r="BA15" i="1"/>
  <c r="BB15" i="1"/>
  <c r="BC15" i="1"/>
  <c r="BD15" i="1"/>
  <c r="BE15" i="1"/>
  <c r="BF15" i="1"/>
  <c r="BG15" i="1"/>
  <c r="BH15" i="1"/>
  <c r="BI15" i="1"/>
  <c r="BJ15" i="1"/>
  <c r="BK15" i="1"/>
  <c r="AQ16" i="1"/>
  <c r="AR16" i="1"/>
  <c r="AS16" i="1"/>
  <c r="AY16" i="1" s="1"/>
  <c r="AT16" i="1"/>
  <c r="AU16" i="1"/>
  <c r="BA16" i="1"/>
  <c r="BB16" i="1"/>
  <c r="BC16" i="1"/>
  <c r="BD16" i="1"/>
  <c r="BE16" i="1"/>
  <c r="BF16" i="1"/>
  <c r="BG16" i="1"/>
  <c r="BH16" i="1"/>
  <c r="BI16" i="1"/>
  <c r="BJ16" i="1"/>
  <c r="BK16" i="1"/>
  <c r="AQ17" i="1"/>
  <c r="AR17" i="1"/>
  <c r="AS17" i="1"/>
  <c r="AT17" i="1"/>
  <c r="AU17" i="1"/>
  <c r="AY17" i="1"/>
  <c r="BA17" i="1"/>
  <c r="BB17" i="1"/>
  <c r="BC17" i="1"/>
  <c r="BD17" i="1"/>
  <c r="BE17" i="1"/>
  <c r="BF17" i="1"/>
  <c r="BG17" i="1"/>
  <c r="BH17" i="1"/>
  <c r="BI17" i="1"/>
  <c r="BJ17" i="1"/>
  <c r="BK17" i="1"/>
  <c r="AQ18" i="1"/>
  <c r="AW18" i="1" s="1"/>
  <c r="AR18" i="1"/>
  <c r="AS18" i="1"/>
  <c r="AY18" i="1" s="1"/>
  <c r="AT18" i="1"/>
  <c r="AU18" i="1"/>
  <c r="AV18" i="1"/>
  <c r="BA18" i="1"/>
  <c r="BB18" i="1"/>
  <c r="BC18" i="1"/>
  <c r="BD18" i="1"/>
  <c r="BE18" i="1"/>
  <c r="BF18" i="1"/>
  <c r="BG18" i="1"/>
  <c r="BH18" i="1"/>
  <c r="BI18" i="1"/>
  <c r="BJ18" i="1"/>
  <c r="BK18" i="1"/>
  <c r="AQ19" i="1"/>
  <c r="AX19" i="1" s="1"/>
  <c r="AR19" i="1"/>
  <c r="AS19" i="1"/>
  <c r="AY19" i="1" s="1"/>
  <c r="AT19" i="1"/>
  <c r="AU19" i="1"/>
  <c r="BA19" i="1"/>
  <c r="BB19" i="1"/>
  <c r="BC19" i="1"/>
  <c r="BD19" i="1"/>
  <c r="BE19" i="1"/>
  <c r="BF19" i="1"/>
  <c r="BG19" i="1"/>
  <c r="BH19" i="1"/>
  <c r="BI19" i="1"/>
  <c r="BJ19" i="1"/>
  <c r="BK19" i="1"/>
  <c r="AQ20" i="1"/>
  <c r="AX20" i="1" s="1"/>
  <c r="AR20" i="1"/>
  <c r="AS20" i="1"/>
  <c r="AY20" i="1" s="1"/>
  <c r="AT20" i="1"/>
  <c r="AU20" i="1"/>
  <c r="AW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AQ21" i="1"/>
  <c r="AX21" i="1" s="1"/>
  <c r="AR21" i="1"/>
  <c r="AS21" i="1"/>
  <c r="AT21" i="1"/>
  <c r="AU21" i="1"/>
  <c r="AY21" i="1"/>
  <c r="BA21" i="1"/>
  <c r="BB21" i="1"/>
  <c r="BC21" i="1"/>
  <c r="BD21" i="1"/>
  <c r="BE21" i="1"/>
  <c r="BF21" i="1"/>
  <c r="BG21" i="1"/>
  <c r="BH21" i="1"/>
  <c r="BI21" i="1"/>
  <c r="BJ21" i="1"/>
  <c r="BK21" i="1"/>
  <c r="AQ22" i="1"/>
  <c r="AW22" i="1" s="1"/>
  <c r="AR22" i="1"/>
  <c r="AS22" i="1"/>
  <c r="AY22" i="1" s="1"/>
  <c r="AT22" i="1"/>
  <c r="AU22" i="1"/>
  <c r="AV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AQ23" i="1"/>
  <c r="AV23" i="1" s="1"/>
  <c r="AR23" i="1"/>
  <c r="AS23" i="1"/>
  <c r="AY23" i="1" s="1"/>
  <c r="AT23" i="1"/>
  <c r="AU23" i="1"/>
  <c r="AW23" i="1"/>
  <c r="BA23" i="1"/>
  <c r="BB23" i="1"/>
  <c r="BC23" i="1"/>
  <c r="BD23" i="1"/>
  <c r="BE23" i="1"/>
  <c r="BF23" i="1"/>
  <c r="BG23" i="1"/>
  <c r="BH23" i="1"/>
  <c r="BI23" i="1"/>
  <c r="BJ23" i="1"/>
  <c r="BK23" i="1"/>
  <c r="AQ24" i="1"/>
  <c r="AW24" i="1" s="1"/>
  <c r="AR24" i="1"/>
  <c r="AS24" i="1"/>
  <c r="AY24" i="1" s="1"/>
  <c r="AT24" i="1"/>
  <c r="AU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AQ25" i="1"/>
  <c r="AR25" i="1"/>
  <c r="AS25" i="1"/>
  <c r="AY25" i="1" s="1"/>
  <c r="AT25" i="1"/>
  <c r="AU25" i="1"/>
  <c r="BA25" i="1"/>
  <c r="BB25" i="1"/>
  <c r="BC25" i="1"/>
  <c r="BD25" i="1"/>
  <c r="BE25" i="1"/>
  <c r="BF25" i="1"/>
  <c r="BG25" i="1"/>
  <c r="BH25" i="1"/>
  <c r="BI25" i="1"/>
  <c r="BJ25" i="1"/>
  <c r="BK25" i="1"/>
  <c r="AQ26" i="1"/>
  <c r="AW26" i="1" s="1"/>
  <c r="AR26" i="1"/>
  <c r="AS26" i="1"/>
  <c r="AT26" i="1"/>
  <c r="AU26" i="1"/>
  <c r="AY26" i="1"/>
  <c r="BA26" i="1"/>
  <c r="BB26" i="1"/>
  <c r="BC26" i="1"/>
  <c r="BD26" i="1"/>
  <c r="BE26" i="1"/>
  <c r="BF26" i="1"/>
  <c r="BG26" i="1"/>
  <c r="BH26" i="1"/>
  <c r="BI26" i="1"/>
  <c r="BJ26" i="1"/>
  <c r="BK26" i="1"/>
  <c r="AQ27" i="1"/>
  <c r="AW27" i="1" s="1"/>
  <c r="AR27" i="1"/>
  <c r="AS27" i="1"/>
  <c r="AY27" i="1" s="1"/>
  <c r="AT27" i="1"/>
  <c r="AU27" i="1"/>
  <c r="BA27" i="1"/>
  <c r="BB27" i="1"/>
  <c r="BC27" i="1"/>
  <c r="BD27" i="1"/>
  <c r="BE27" i="1"/>
  <c r="BF27" i="1"/>
  <c r="BG27" i="1"/>
  <c r="BH27" i="1"/>
  <c r="BI27" i="1"/>
  <c r="BJ27" i="1"/>
  <c r="BK27" i="1"/>
  <c r="AQ28" i="1"/>
  <c r="AX28" i="1" s="1"/>
  <c r="AR28" i="1"/>
  <c r="AS28" i="1"/>
  <c r="AY28" i="1" s="1"/>
  <c r="AT28" i="1"/>
  <c r="AU28" i="1"/>
  <c r="AV28" i="1"/>
  <c r="AW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AQ29" i="1"/>
  <c r="AX29" i="1" s="1"/>
  <c r="AR29" i="1"/>
  <c r="AS29" i="1"/>
  <c r="AT29" i="1"/>
  <c r="AU29" i="1"/>
  <c r="AY29" i="1"/>
  <c r="BA29" i="1"/>
  <c r="BB29" i="1"/>
  <c r="BC29" i="1"/>
  <c r="BD29" i="1"/>
  <c r="BE29" i="1"/>
  <c r="BF29" i="1"/>
  <c r="BG29" i="1"/>
  <c r="BH29" i="1"/>
  <c r="BI29" i="1"/>
  <c r="BJ29" i="1"/>
  <c r="BK29" i="1"/>
  <c r="AQ30" i="1"/>
  <c r="AW30" i="1" s="1"/>
  <c r="AR30" i="1"/>
  <c r="AS30" i="1"/>
  <c r="AY30" i="1" s="1"/>
  <c r="AT30" i="1"/>
  <c r="AU30" i="1"/>
  <c r="AV30" i="1"/>
  <c r="BA30" i="1"/>
  <c r="BB30" i="1"/>
  <c r="BC30" i="1"/>
  <c r="BD30" i="1"/>
  <c r="BE30" i="1"/>
  <c r="BF30" i="1"/>
  <c r="BG30" i="1"/>
  <c r="BH30" i="1"/>
  <c r="BI30" i="1"/>
  <c r="BJ30" i="1"/>
  <c r="BK30" i="1"/>
  <c r="AQ31" i="1"/>
  <c r="AV31" i="1" s="1"/>
  <c r="AR31" i="1"/>
  <c r="AS31" i="1"/>
  <c r="AY31" i="1" s="1"/>
  <c r="AT31" i="1"/>
  <c r="AU31" i="1"/>
  <c r="AW31" i="1"/>
  <c r="BA31" i="1"/>
  <c r="BB31" i="1"/>
  <c r="BC31" i="1"/>
  <c r="BD31" i="1"/>
  <c r="BE31" i="1"/>
  <c r="BF31" i="1"/>
  <c r="BG31" i="1"/>
  <c r="BH31" i="1"/>
  <c r="BI31" i="1"/>
  <c r="BJ31" i="1"/>
  <c r="BK31" i="1"/>
  <c r="AQ32" i="1"/>
  <c r="AW32" i="1" s="1"/>
  <c r="AR32" i="1"/>
  <c r="AS32" i="1"/>
  <c r="AY32" i="1" s="1"/>
  <c r="AT32" i="1"/>
  <c r="AU32" i="1"/>
  <c r="AV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AQ33" i="1"/>
  <c r="AR33" i="1"/>
  <c r="AS33" i="1"/>
  <c r="AY33" i="1" s="1"/>
  <c r="AT33" i="1"/>
  <c r="AU33" i="1"/>
  <c r="BA33" i="1"/>
  <c r="BB33" i="1"/>
  <c r="BC33" i="1"/>
  <c r="BD33" i="1"/>
  <c r="BE33" i="1"/>
  <c r="BF33" i="1"/>
  <c r="BG33" i="1"/>
  <c r="BH33" i="1"/>
  <c r="BI33" i="1"/>
  <c r="BJ33" i="1"/>
  <c r="BK33" i="1"/>
  <c r="AQ34" i="1"/>
  <c r="AW34" i="1" s="1"/>
  <c r="AR34" i="1"/>
  <c r="AS34" i="1"/>
  <c r="AY34" i="1" s="1"/>
  <c r="AT34" i="1"/>
  <c r="AU34" i="1"/>
  <c r="BA34" i="1"/>
  <c r="BB34" i="1"/>
  <c r="BC34" i="1"/>
  <c r="BD34" i="1"/>
  <c r="BE34" i="1"/>
  <c r="BF34" i="1"/>
  <c r="BG34" i="1"/>
  <c r="BH34" i="1"/>
  <c r="BI34" i="1"/>
  <c r="BJ34" i="1"/>
  <c r="BK34" i="1"/>
  <c r="AQ35" i="1"/>
  <c r="AX35" i="1" s="1"/>
  <c r="AR35" i="1"/>
  <c r="AS35" i="1"/>
  <c r="AT35" i="1"/>
  <c r="AU35" i="1"/>
  <c r="AY35" i="1"/>
  <c r="BA35" i="1"/>
  <c r="BB35" i="1"/>
  <c r="BC35" i="1"/>
  <c r="BD35" i="1"/>
  <c r="BE35" i="1"/>
  <c r="BF35" i="1"/>
  <c r="BG35" i="1"/>
  <c r="BH35" i="1"/>
  <c r="BI35" i="1"/>
  <c r="BJ35" i="1"/>
  <c r="BK35" i="1"/>
  <c r="AQ36" i="1"/>
  <c r="AX36" i="1" s="1"/>
  <c r="AR36" i="1"/>
  <c r="AS36" i="1"/>
  <c r="AT36" i="1"/>
  <c r="AU36" i="1"/>
  <c r="AV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AQ37" i="1"/>
  <c r="AX37" i="1" s="1"/>
  <c r="AR37" i="1"/>
  <c r="AS37" i="1"/>
  <c r="AT37" i="1"/>
  <c r="AU37" i="1"/>
  <c r="AY37" i="1"/>
  <c r="BA37" i="1"/>
  <c r="BB37" i="1"/>
  <c r="BC37" i="1"/>
  <c r="BD37" i="1"/>
  <c r="BE37" i="1"/>
  <c r="BF37" i="1"/>
  <c r="BG37" i="1"/>
  <c r="BH37" i="1"/>
  <c r="BI37" i="1"/>
  <c r="BJ37" i="1"/>
  <c r="BK37" i="1"/>
  <c r="AQ38" i="1"/>
  <c r="AV38" i="1" s="1"/>
  <c r="AR38" i="1"/>
  <c r="AS38" i="1"/>
  <c r="AY38" i="1" s="1"/>
  <c r="AT38" i="1"/>
  <c r="AU38" i="1"/>
  <c r="BA38" i="1"/>
  <c r="BB38" i="1"/>
  <c r="BC38" i="1"/>
  <c r="BD38" i="1"/>
  <c r="BE38" i="1"/>
  <c r="BF38" i="1"/>
  <c r="BG38" i="1"/>
  <c r="BH38" i="1"/>
  <c r="BI38" i="1"/>
  <c r="BJ38" i="1"/>
  <c r="BK38" i="1"/>
  <c r="AQ39" i="1"/>
  <c r="AV39" i="1" s="1"/>
  <c r="AR39" i="1"/>
  <c r="AS39" i="1"/>
  <c r="AY39" i="1" s="1"/>
  <c r="AT39" i="1"/>
  <c r="AU39" i="1"/>
  <c r="AW39" i="1"/>
  <c r="BA39" i="1"/>
  <c r="BB39" i="1"/>
  <c r="BC39" i="1"/>
  <c r="BD39" i="1"/>
  <c r="BE39" i="1"/>
  <c r="BF39" i="1"/>
  <c r="BG39" i="1"/>
  <c r="BH39" i="1"/>
  <c r="BI39" i="1"/>
  <c r="BJ39" i="1"/>
  <c r="BK39" i="1"/>
  <c r="AQ40" i="1"/>
  <c r="AW40" i="1" s="1"/>
  <c r="AR40" i="1"/>
  <c r="AS40" i="1"/>
  <c r="AY40" i="1" s="1"/>
  <c r="AT40" i="1"/>
  <c r="AU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AQ41" i="1"/>
  <c r="AR41" i="1"/>
  <c r="AS41" i="1"/>
  <c r="AY41" i="1" s="1"/>
  <c r="AT41" i="1"/>
  <c r="AU41" i="1"/>
  <c r="BA41" i="1"/>
  <c r="BB41" i="1"/>
  <c r="BC41" i="1"/>
  <c r="BD41" i="1"/>
  <c r="BE41" i="1"/>
  <c r="BF41" i="1"/>
  <c r="BG41" i="1"/>
  <c r="BH41" i="1"/>
  <c r="BI41" i="1"/>
  <c r="BJ41" i="1"/>
  <c r="BK41" i="1"/>
  <c r="AQ42" i="1"/>
  <c r="AW42" i="1" s="1"/>
  <c r="AR42" i="1"/>
  <c r="AS42" i="1"/>
  <c r="AT42" i="1"/>
  <c r="AU42" i="1"/>
  <c r="AY42" i="1"/>
  <c r="BA42" i="1"/>
  <c r="BB42" i="1"/>
  <c r="BC42" i="1"/>
  <c r="BD42" i="1"/>
  <c r="BE42" i="1"/>
  <c r="BF42" i="1"/>
  <c r="BG42" i="1"/>
  <c r="BH42" i="1"/>
  <c r="BI42" i="1"/>
  <c r="BJ42" i="1"/>
  <c r="BK42" i="1"/>
  <c r="AQ43" i="1"/>
  <c r="AX43" i="1" s="1"/>
  <c r="AR43" i="1"/>
  <c r="AS43" i="1"/>
  <c r="AY43" i="1" s="1"/>
  <c r="AT43" i="1"/>
  <c r="AU43" i="1"/>
  <c r="BA43" i="1"/>
  <c r="BB43" i="1"/>
  <c r="BC43" i="1"/>
  <c r="BD43" i="1"/>
  <c r="BE43" i="1"/>
  <c r="BF43" i="1"/>
  <c r="BG43" i="1"/>
  <c r="BH43" i="1"/>
  <c r="BI43" i="1"/>
  <c r="BJ43" i="1"/>
  <c r="BK43" i="1"/>
  <c r="AQ44" i="1"/>
  <c r="AR44" i="1"/>
  <c r="AS44" i="1"/>
  <c r="AY44" i="1" s="1"/>
  <c r="AT44" i="1"/>
  <c r="AU44" i="1"/>
  <c r="BA44" i="1"/>
  <c r="BB44" i="1"/>
  <c r="BC44" i="1"/>
  <c r="BD44" i="1"/>
  <c r="BE44" i="1"/>
  <c r="BF44" i="1"/>
  <c r="BG44" i="1"/>
  <c r="BH44" i="1"/>
  <c r="BI44" i="1"/>
  <c r="BJ44" i="1"/>
  <c r="BK44" i="1"/>
  <c r="AQ45" i="1"/>
  <c r="AW45" i="1" s="1"/>
  <c r="AR45" i="1"/>
  <c r="AS45" i="1"/>
  <c r="AY45" i="1" s="1"/>
  <c r="AT45" i="1"/>
  <c r="AU45" i="1"/>
  <c r="BA45" i="1"/>
  <c r="BB45" i="1"/>
  <c r="BC45" i="1"/>
  <c r="BD45" i="1"/>
  <c r="BE45" i="1"/>
  <c r="BF45" i="1"/>
  <c r="BG45" i="1"/>
  <c r="BH45" i="1"/>
  <c r="BI45" i="1"/>
  <c r="BJ45" i="1"/>
  <c r="BK45" i="1"/>
  <c r="AQ46" i="1"/>
  <c r="AV46" i="1" s="1"/>
  <c r="AR46" i="1"/>
  <c r="AS46" i="1"/>
  <c r="AY46" i="1" s="1"/>
  <c r="AT46" i="1"/>
  <c r="AU46" i="1"/>
  <c r="AW46" i="1"/>
  <c r="BA46" i="1"/>
  <c r="BB46" i="1"/>
  <c r="BC46" i="1"/>
  <c r="BD46" i="1"/>
  <c r="BE46" i="1"/>
  <c r="BF46" i="1"/>
  <c r="BG46" i="1"/>
  <c r="BH46" i="1"/>
  <c r="BI46" i="1"/>
  <c r="BJ46" i="1"/>
  <c r="BK46" i="1"/>
  <c r="AQ47" i="1"/>
  <c r="AR47" i="1"/>
  <c r="AS47" i="1"/>
  <c r="AY47" i="1" s="1"/>
  <c r="AT47" i="1"/>
  <c r="AU47" i="1"/>
  <c r="BA47" i="1"/>
  <c r="BB47" i="1"/>
  <c r="BC47" i="1"/>
  <c r="BD47" i="1"/>
  <c r="BE47" i="1"/>
  <c r="BF47" i="1"/>
  <c r="BG47" i="1"/>
  <c r="BH47" i="1"/>
  <c r="BI47" i="1"/>
  <c r="BJ47" i="1"/>
  <c r="BK47" i="1"/>
  <c r="AQ48" i="1"/>
  <c r="AX48" i="1" s="1"/>
  <c r="AR48" i="1"/>
  <c r="AS48" i="1"/>
  <c r="AY48" i="1" s="1"/>
  <c r="AT48" i="1"/>
  <c r="AU48" i="1"/>
  <c r="AV48" i="1"/>
  <c r="AW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AQ49" i="1"/>
  <c r="AR49" i="1"/>
  <c r="AS49" i="1"/>
  <c r="AY49" i="1" s="1"/>
  <c r="AT49" i="1"/>
  <c r="AU49" i="1"/>
  <c r="BA49" i="1"/>
  <c r="BB49" i="1"/>
  <c r="BC49" i="1"/>
  <c r="BD49" i="1"/>
  <c r="BE49" i="1"/>
  <c r="BF49" i="1"/>
  <c r="BG49" i="1"/>
  <c r="BH49" i="1"/>
  <c r="BI49" i="1"/>
  <c r="BJ49" i="1"/>
  <c r="BK49" i="1"/>
  <c r="AQ50" i="1"/>
  <c r="AW50" i="1" s="1"/>
  <c r="AR50" i="1"/>
  <c r="AS50" i="1"/>
  <c r="AY50" i="1" s="1"/>
  <c r="AT50" i="1"/>
  <c r="AU50" i="1"/>
  <c r="AV50" i="1"/>
  <c r="BA50" i="1"/>
  <c r="BB50" i="1"/>
  <c r="BC50" i="1"/>
  <c r="BD50" i="1"/>
  <c r="BE50" i="1"/>
  <c r="BF50" i="1"/>
  <c r="BG50" i="1"/>
  <c r="BH50" i="1"/>
  <c r="BI50" i="1"/>
  <c r="BJ50" i="1"/>
  <c r="BK50" i="1"/>
  <c r="AQ51" i="1"/>
  <c r="AR51" i="1"/>
  <c r="AS51" i="1"/>
  <c r="AY51" i="1" s="1"/>
  <c r="AT51" i="1"/>
  <c r="AU51" i="1"/>
  <c r="BA51" i="1"/>
  <c r="BB51" i="1"/>
  <c r="BC51" i="1"/>
  <c r="BD51" i="1"/>
  <c r="BE51" i="1"/>
  <c r="BF51" i="1"/>
  <c r="BG51" i="1"/>
  <c r="BH51" i="1"/>
  <c r="BI51" i="1"/>
  <c r="BJ51" i="1"/>
  <c r="BK51" i="1"/>
  <c r="AQ52" i="1"/>
  <c r="AR52" i="1"/>
  <c r="AS52" i="1"/>
  <c r="AT52" i="1"/>
  <c r="AU52" i="1"/>
  <c r="AY52" i="1"/>
  <c r="BA52" i="1"/>
  <c r="BB52" i="1"/>
  <c r="BC52" i="1"/>
  <c r="BD52" i="1"/>
  <c r="BE52" i="1"/>
  <c r="BF52" i="1"/>
  <c r="BG52" i="1"/>
  <c r="BH52" i="1"/>
  <c r="BI52" i="1"/>
  <c r="BJ52" i="1"/>
  <c r="BK52" i="1"/>
  <c r="AQ53" i="1"/>
  <c r="AW53" i="1" s="1"/>
  <c r="AR53" i="1"/>
  <c r="AS53" i="1"/>
  <c r="AT53" i="1"/>
  <c r="AU53" i="1"/>
  <c r="AY53" i="1"/>
  <c r="BA53" i="1"/>
  <c r="BB53" i="1"/>
  <c r="BC53" i="1"/>
  <c r="BD53" i="1"/>
  <c r="BE53" i="1"/>
  <c r="BF53" i="1"/>
  <c r="BG53" i="1"/>
  <c r="BH53" i="1"/>
  <c r="BI53" i="1"/>
  <c r="BJ53" i="1"/>
  <c r="BK53" i="1"/>
  <c r="AQ54" i="1"/>
  <c r="AX54" i="1" s="1"/>
  <c r="AR54" i="1"/>
  <c r="AS54" i="1"/>
  <c r="AY54" i="1" s="1"/>
  <c r="AT54" i="1"/>
  <c r="AU54" i="1"/>
  <c r="AV54" i="1"/>
  <c r="AW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AQ55" i="1"/>
  <c r="AR55" i="1"/>
  <c r="AS55" i="1"/>
  <c r="AY55" i="1" s="1"/>
  <c r="AT55" i="1"/>
  <c r="AU55" i="1"/>
  <c r="BA55" i="1"/>
  <c r="BB55" i="1"/>
  <c r="BC55" i="1"/>
  <c r="BD55" i="1"/>
  <c r="BE55" i="1"/>
  <c r="BF55" i="1"/>
  <c r="BG55" i="1"/>
  <c r="BH55" i="1"/>
  <c r="BI55" i="1"/>
  <c r="BJ55" i="1"/>
  <c r="BK55" i="1"/>
  <c r="AQ56" i="1"/>
  <c r="AX56" i="1" s="1"/>
  <c r="AR56" i="1"/>
  <c r="AS56" i="1"/>
  <c r="AY56" i="1" s="1"/>
  <c r="AT56" i="1"/>
  <c r="AU56" i="1"/>
  <c r="AV56" i="1"/>
  <c r="AW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AQ57" i="1"/>
  <c r="AR57" i="1"/>
  <c r="AS57" i="1"/>
  <c r="AY57" i="1" s="1"/>
  <c r="AT57" i="1"/>
  <c r="AU57" i="1"/>
  <c r="BA57" i="1"/>
  <c r="BB57" i="1"/>
  <c r="BC57" i="1"/>
  <c r="BD57" i="1"/>
  <c r="BE57" i="1"/>
  <c r="BF57" i="1"/>
  <c r="BG57" i="1"/>
  <c r="BH57" i="1"/>
  <c r="BI57" i="1"/>
  <c r="BJ57" i="1"/>
  <c r="BK57" i="1"/>
  <c r="AQ58" i="1"/>
  <c r="AW58" i="1" s="1"/>
  <c r="AR58" i="1"/>
  <c r="AS58" i="1"/>
  <c r="AY58" i="1" s="1"/>
  <c r="AT58" i="1"/>
  <c r="AU58" i="1"/>
  <c r="AV58" i="1"/>
  <c r="BA58" i="1"/>
  <c r="BB58" i="1"/>
  <c r="BC58" i="1"/>
  <c r="BD58" i="1"/>
  <c r="BE58" i="1"/>
  <c r="BF58" i="1"/>
  <c r="BG58" i="1"/>
  <c r="BH58" i="1"/>
  <c r="BI58" i="1"/>
  <c r="BJ58" i="1"/>
  <c r="BK58" i="1"/>
  <c r="AQ59" i="1"/>
  <c r="AR59" i="1"/>
  <c r="AS59" i="1"/>
  <c r="AT59" i="1"/>
  <c r="AU59" i="1"/>
  <c r="AY59" i="1"/>
  <c r="BA59" i="1"/>
  <c r="BB59" i="1"/>
  <c r="BC59" i="1"/>
  <c r="BD59" i="1"/>
  <c r="BE59" i="1"/>
  <c r="BF59" i="1"/>
  <c r="BG59" i="1"/>
  <c r="BH59" i="1"/>
  <c r="BI59" i="1"/>
  <c r="BJ59" i="1"/>
  <c r="BK59" i="1"/>
  <c r="AQ60" i="1"/>
  <c r="AR60" i="1"/>
  <c r="AS60" i="1"/>
  <c r="AT60" i="1"/>
  <c r="AU60" i="1"/>
  <c r="AY60" i="1"/>
  <c r="BA60" i="1"/>
  <c r="BB60" i="1"/>
  <c r="BC60" i="1"/>
  <c r="BD60" i="1"/>
  <c r="BE60" i="1"/>
  <c r="BF60" i="1"/>
  <c r="BG60" i="1"/>
  <c r="BH60" i="1"/>
  <c r="BI60" i="1"/>
  <c r="BJ60" i="1"/>
  <c r="BK60" i="1"/>
  <c r="AQ61" i="1"/>
  <c r="AR61" i="1"/>
  <c r="AS61" i="1"/>
  <c r="AT61" i="1"/>
  <c r="AU61" i="1"/>
  <c r="AY61" i="1"/>
  <c r="BA61" i="1"/>
  <c r="BB61" i="1"/>
  <c r="BC61" i="1"/>
  <c r="BD61" i="1"/>
  <c r="BE61" i="1"/>
  <c r="BF61" i="1"/>
  <c r="BG61" i="1"/>
  <c r="BH61" i="1"/>
  <c r="BI61" i="1"/>
  <c r="BJ61" i="1"/>
  <c r="BK61" i="1"/>
  <c r="AQ62" i="1"/>
  <c r="AX62" i="1" s="1"/>
  <c r="AR62" i="1"/>
  <c r="AS62" i="1"/>
  <c r="AY62" i="1" s="1"/>
  <c r="AT62" i="1"/>
  <c r="AU62" i="1"/>
  <c r="AV62" i="1"/>
  <c r="AW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AQ63" i="1"/>
  <c r="AR63" i="1"/>
  <c r="AS63" i="1"/>
  <c r="AY63" i="1" s="1"/>
  <c r="AT63" i="1"/>
  <c r="AU63" i="1"/>
  <c r="BA63" i="1"/>
  <c r="BB63" i="1"/>
  <c r="BC63" i="1"/>
  <c r="BD63" i="1"/>
  <c r="BE63" i="1"/>
  <c r="BF63" i="1"/>
  <c r="BG63" i="1"/>
  <c r="BH63" i="1"/>
  <c r="BI63" i="1"/>
  <c r="BJ63" i="1"/>
  <c r="BK63" i="1"/>
  <c r="AQ64" i="1"/>
  <c r="AX64" i="1" s="1"/>
  <c r="AR64" i="1"/>
  <c r="AS64" i="1"/>
  <c r="AY64" i="1" s="1"/>
  <c r="AT64" i="1"/>
  <c r="AU64" i="1"/>
  <c r="AV64" i="1"/>
  <c r="AW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AQ65" i="1"/>
  <c r="AR65" i="1"/>
  <c r="AS65" i="1"/>
  <c r="AY65" i="1" s="1"/>
  <c r="AT65" i="1"/>
  <c r="AU65" i="1"/>
  <c r="BA65" i="1"/>
  <c r="BB65" i="1"/>
  <c r="BC65" i="1"/>
  <c r="BD65" i="1"/>
  <c r="BE65" i="1"/>
  <c r="BF65" i="1"/>
  <c r="BG65" i="1"/>
  <c r="BH65" i="1"/>
  <c r="BI65" i="1"/>
  <c r="BJ65" i="1"/>
  <c r="BK65" i="1"/>
  <c r="AQ66" i="1"/>
  <c r="AW66" i="1" s="1"/>
  <c r="AR66" i="1"/>
  <c r="AS66" i="1"/>
  <c r="AY66" i="1" s="1"/>
  <c r="AT66" i="1"/>
  <c r="AU66" i="1"/>
  <c r="AV66" i="1"/>
  <c r="BA66" i="1"/>
  <c r="BB66" i="1"/>
  <c r="BC66" i="1"/>
  <c r="BD66" i="1"/>
  <c r="BE66" i="1"/>
  <c r="BF66" i="1"/>
  <c r="BG66" i="1"/>
  <c r="BH66" i="1"/>
  <c r="BI66" i="1"/>
  <c r="BJ66" i="1"/>
  <c r="BK66" i="1"/>
  <c r="AQ67" i="1"/>
  <c r="AR67" i="1"/>
  <c r="AS67" i="1"/>
  <c r="AY67" i="1" s="1"/>
  <c r="AT67" i="1"/>
  <c r="AU67" i="1"/>
  <c r="BA67" i="1"/>
  <c r="BB67" i="1"/>
  <c r="BC67" i="1"/>
  <c r="BD67" i="1"/>
  <c r="BE67" i="1"/>
  <c r="BF67" i="1"/>
  <c r="BG67" i="1"/>
  <c r="BH67" i="1"/>
  <c r="BI67" i="1"/>
  <c r="BJ67" i="1"/>
  <c r="BK67" i="1"/>
  <c r="AQ68" i="1"/>
  <c r="AR68" i="1"/>
  <c r="AS68" i="1"/>
  <c r="AY68" i="1" s="1"/>
  <c r="AT68" i="1"/>
  <c r="AU68" i="1"/>
  <c r="BA68" i="1"/>
  <c r="BB68" i="1"/>
  <c r="BC68" i="1"/>
  <c r="BD68" i="1"/>
  <c r="BE68" i="1"/>
  <c r="BF68" i="1"/>
  <c r="BG68" i="1"/>
  <c r="BH68" i="1"/>
  <c r="BI68" i="1"/>
  <c r="BJ68" i="1"/>
  <c r="BK68" i="1"/>
  <c r="AQ69" i="1"/>
  <c r="AX69" i="1" s="1"/>
  <c r="AR69" i="1"/>
  <c r="AS69" i="1"/>
  <c r="AT69" i="1"/>
  <c r="AU69" i="1"/>
  <c r="AY69" i="1"/>
  <c r="BA69" i="1"/>
  <c r="BB69" i="1"/>
  <c r="BC69" i="1"/>
  <c r="BD69" i="1"/>
  <c r="BE69" i="1"/>
  <c r="BF69" i="1"/>
  <c r="BG69" i="1"/>
  <c r="BH69" i="1"/>
  <c r="BI69" i="1"/>
  <c r="BJ69" i="1"/>
  <c r="BK69" i="1"/>
  <c r="AQ70" i="1"/>
  <c r="AR70" i="1"/>
  <c r="AS70" i="1"/>
  <c r="AY70" i="1" s="1"/>
  <c r="AT70" i="1"/>
  <c r="AU70" i="1"/>
  <c r="AV70" i="1"/>
  <c r="BA70" i="1"/>
  <c r="BB70" i="1"/>
  <c r="BC70" i="1"/>
  <c r="BD70" i="1"/>
  <c r="BE70" i="1"/>
  <c r="BF70" i="1"/>
  <c r="BG70" i="1"/>
  <c r="BH70" i="1"/>
  <c r="BI70" i="1"/>
  <c r="BJ70" i="1"/>
  <c r="BK70" i="1"/>
  <c r="AQ71" i="1"/>
  <c r="AR71" i="1"/>
  <c r="AS71" i="1"/>
  <c r="AY71" i="1" s="1"/>
  <c r="AT71" i="1"/>
  <c r="AU71" i="1"/>
  <c r="AW71" i="1"/>
  <c r="BA71" i="1"/>
  <c r="BB71" i="1"/>
  <c r="BC71" i="1"/>
  <c r="BD71" i="1"/>
  <c r="BE71" i="1"/>
  <c r="BF71" i="1"/>
  <c r="BG71" i="1"/>
  <c r="BH71" i="1"/>
  <c r="BI71" i="1"/>
  <c r="BJ71" i="1"/>
  <c r="BK71" i="1"/>
  <c r="AQ72" i="1"/>
  <c r="AR72" i="1"/>
  <c r="AS72" i="1"/>
  <c r="AY72" i="1" s="1"/>
  <c r="AT72" i="1"/>
  <c r="AU72" i="1"/>
  <c r="AW72" i="1"/>
  <c r="BA72" i="1"/>
  <c r="BB72" i="1"/>
  <c r="BC72" i="1"/>
  <c r="BD72" i="1"/>
  <c r="BE72" i="1"/>
  <c r="BF72" i="1"/>
  <c r="BG72" i="1"/>
  <c r="BH72" i="1"/>
  <c r="BI72" i="1"/>
  <c r="BJ72" i="1"/>
  <c r="BK72" i="1"/>
  <c r="AQ73" i="1"/>
  <c r="AR73" i="1"/>
  <c r="AS73" i="1"/>
  <c r="AY73" i="1" s="1"/>
  <c r="AT73" i="1"/>
  <c r="AU73" i="1"/>
  <c r="BA73" i="1"/>
  <c r="BB73" i="1"/>
  <c r="BC73" i="1"/>
  <c r="BD73" i="1"/>
  <c r="BE73" i="1"/>
  <c r="BF73" i="1"/>
  <c r="BG73" i="1"/>
  <c r="BH73" i="1"/>
  <c r="BI73" i="1"/>
  <c r="BJ73" i="1"/>
  <c r="BK73" i="1"/>
  <c r="AQ74" i="1"/>
  <c r="AR74" i="1"/>
  <c r="AS74" i="1"/>
  <c r="AY74" i="1" s="1"/>
  <c r="AT74" i="1"/>
  <c r="AU74" i="1"/>
  <c r="BA74" i="1"/>
  <c r="BB74" i="1"/>
  <c r="BC74" i="1"/>
  <c r="BD74" i="1"/>
  <c r="BE74" i="1"/>
  <c r="BF74" i="1"/>
  <c r="BG74" i="1"/>
  <c r="BH74" i="1"/>
  <c r="BI74" i="1"/>
  <c r="BJ74" i="1"/>
  <c r="BK74" i="1"/>
  <c r="AQ75" i="1"/>
  <c r="AX75" i="1" s="1"/>
  <c r="AR75" i="1"/>
  <c r="AS75" i="1"/>
  <c r="AY75" i="1" s="1"/>
  <c r="AT75" i="1"/>
  <c r="AU75" i="1"/>
  <c r="BA75" i="1"/>
  <c r="BB75" i="1"/>
  <c r="BC75" i="1"/>
  <c r="BD75" i="1"/>
  <c r="BE75" i="1"/>
  <c r="BF75" i="1"/>
  <c r="BG75" i="1"/>
  <c r="BH75" i="1"/>
  <c r="BI75" i="1"/>
  <c r="BJ75" i="1"/>
  <c r="BK75" i="1"/>
  <c r="AQ76" i="1"/>
  <c r="AR76" i="1"/>
  <c r="AS76" i="1"/>
  <c r="AY76" i="1" s="1"/>
  <c r="AT76" i="1"/>
  <c r="AU76" i="1"/>
  <c r="BA76" i="1"/>
  <c r="BB76" i="1"/>
  <c r="BC76" i="1"/>
  <c r="BD76" i="1"/>
  <c r="BE76" i="1"/>
  <c r="BF76" i="1"/>
  <c r="BG76" i="1"/>
  <c r="BH76" i="1"/>
  <c r="BI76" i="1"/>
  <c r="BJ76" i="1"/>
  <c r="BK76" i="1"/>
  <c r="AQ77" i="1"/>
  <c r="AX77" i="1" s="1"/>
  <c r="AR77" i="1"/>
  <c r="AS77" i="1"/>
  <c r="AT77" i="1"/>
  <c r="AU77" i="1"/>
  <c r="AY77" i="1"/>
  <c r="BA77" i="1"/>
  <c r="BB77" i="1"/>
  <c r="BC77" i="1"/>
  <c r="BD77" i="1"/>
  <c r="BE77" i="1"/>
  <c r="BF77" i="1"/>
  <c r="BG77" i="1"/>
  <c r="BH77" i="1"/>
  <c r="BI77" i="1"/>
  <c r="BJ77" i="1"/>
  <c r="BK77" i="1"/>
  <c r="AQ78" i="1"/>
  <c r="AR78" i="1"/>
  <c r="AS78" i="1"/>
  <c r="AY78" i="1" s="1"/>
  <c r="AT78" i="1"/>
  <c r="AU78" i="1"/>
  <c r="AV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AQ79" i="1"/>
  <c r="AR79" i="1"/>
  <c r="AS79" i="1"/>
  <c r="AY79" i="1" s="1"/>
  <c r="AT79" i="1"/>
  <c r="AU79" i="1"/>
  <c r="BA79" i="1"/>
  <c r="BB79" i="1"/>
  <c r="BC79" i="1"/>
  <c r="BD79" i="1"/>
  <c r="BE79" i="1"/>
  <c r="BF79" i="1"/>
  <c r="BG79" i="1"/>
  <c r="BH79" i="1"/>
  <c r="BI79" i="1"/>
  <c r="BJ79" i="1"/>
  <c r="BK79" i="1"/>
  <c r="AQ80" i="1"/>
  <c r="AR80" i="1"/>
  <c r="AS80" i="1"/>
  <c r="AY80" i="1" s="1"/>
  <c r="AT80" i="1"/>
  <c r="AU80" i="1"/>
  <c r="BA80" i="1"/>
  <c r="BB80" i="1"/>
  <c r="BC80" i="1"/>
  <c r="BD80" i="1"/>
  <c r="BE80" i="1"/>
  <c r="BF80" i="1"/>
  <c r="BG80" i="1"/>
  <c r="BH80" i="1"/>
  <c r="BI80" i="1"/>
  <c r="BJ80" i="1"/>
  <c r="BK80" i="1"/>
  <c r="AQ81" i="1"/>
  <c r="AX81" i="1" s="1"/>
  <c r="AR81" i="1"/>
  <c r="AS81" i="1"/>
  <c r="AY81" i="1" s="1"/>
  <c r="AT81" i="1"/>
  <c r="AU81" i="1"/>
  <c r="BA81" i="1"/>
  <c r="BB81" i="1"/>
  <c r="BC81" i="1"/>
  <c r="BD81" i="1"/>
  <c r="BE81" i="1"/>
  <c r="BF81" i="1"/>
  <c r="BG81" i="1"/>
  <c r="BH81" i="1"/>
  <c r="BI81" i="1"/>
  <c r="BJ81" i="1"/>
  <c r="BK81" i="1"/>
  <c r="AQ82" i="1"/>
  <c r="AR82" i="1"/>
  <c r="AS82" i="1"/>
  <c r="AT82" i="1"/>
  <c r="AU82" i="1"/>
  <c r="AV82" i="1"/>
  <c r="AY82" i="1"/>
  <c r="BA82" i="1"/>
  <c r="BB82" i="1"/>
  <c r="BC82" i="1"/>
  <c r="BD82" i="1"/>
  <c r="BE82" i="1"/>
  <c r="BF82" i="1"/>
  <c r="BG82" i="1"/>
  <c r="BH82" i="1"/>
  <c r="BI82" i="1"/>
  <c r="BJ82" i="1"/>
  <c r="BK82" i="1"/>
  <c r="AQ83" i="1"/>
  <c r="AX83" i="1" s="1"/>
  <c r="AR83" i="1"/>
  <c r="AS83" i="1"/>
  <c r="AY83" i="1" s="1"/>
  <c r="AT83" i="1"/>
  <c r="AU83" i="1"/>
  <c r="BA83" i="1"/>
  <c r="BB83" i="1"/>
  <c r="BC83" i="1"/>
  <c r="BD83" i="1"/>
  <c r="BE83" i="1"/>
  <c r="BF83" i="1"/>
  <c r="BG83" i="1"/>
  <c r="BH83" i="1"/>
  <c r="BI83" i="1"/>
  <c r="BJ83" i="1"/>
  <c r="BK83" i="1"/>
  <c r="AQ84" i="1"/>
  <c r="AX84" i="1" s="1"/>
  <c r="AR84" i="1"/>
  <c r="AS84" i="1"/>
  <c r="AY84" i="1" s="1"/>
  <c r="AT84" i="1"/>
  <c r="AU84" i="1"/>
  <c r="AW84" i="1"/>
  <c r="BA84" i="1"/>
  <c r="BB84" i="1"/>
  <c r="BC84" i="1"/>
  <c r="BD84" i="1"/>
  <c r="BE84" i="1"/>
  <c r="BF84" i="1"/>
  <c r="BG84" i="1"/>
  <c r="BH84" i="1"/>
  <c r="BI84" i="1"/>
  <c r="BJ84" i="1"/>
  <c r="BK84" i="1"/>
  <c r="AQ85" i="1"/>
  <c r="AX85" i="1" s="1"/>
  <c r="AR85" i="1"/>
  <c r="AS85" i="1"/>
  <c r="AT85" i="1"/>
  <c r="AU85" i="1"/>
  <c r="AY85" i="1"/>
  <c r="BA85" i="1"/>
  <c r="BB85" i="1"/>
  <c r="BC85" i="1"/>
  <c r="BD85" i="1"/>
  <c r="BE85" i="1"/>
  <c r="BF85" i="1"/>
  <c r="BG85" i="1"/>
  <c r="BH85" i="1"/>
  <c r="BI85" i="1"/>
  <c r="BJ85" i="1"/>
  <c r="BK85" i="1"/>
  <c r="AQ86" i="1"/>
  <c r="AR86" i="1"/>
  <c r="AS86" i="1"/>
  <c r="AY86" i="1" s="1"/>
  <c r="AT86" i="1"/>
  <c r="AU86" i="1"/>
  <c r="BA86" i="1"/>
  <c r="BB86" i="1"/>
  <c r="BC86" i="1"/>
  <c r="BD86" i="1"/>
  <c r="BE86" i="1"/>
  <c r="BF86" i="1"/>
  <c r="BG86" i="1"/>
  <c r="BH86" i="1"/>
  <c r="BI86" i="1"/>
  <c r="BJ86" i="1"/>
  <c r="BK86" i="1"/>
  <c r="AQ87" i="1"/>
  <c r="AR87" i="1"/>
  <c r="AS87" i="1"/>
  <c r="AY87" i="1" s="1"/>
  <c r="AT87" i="1"/>
  <c r="AU87" i="1"/>
  <c r="AW87" i="1"/>
  <c r="BA87" i="1"/>
  <c r="BB87" i="1"/>
  <c r="BC87" i="1"/>
  <c r="BD87" i="1"/>
  <c r="BE87" i="1"/>
  <c r="BF87" i="1"/>
  <c r="BG87" i="1"/>
  <c r="BH87" i="1"/>
  <c r="BI87" i="1"/>
  <c r="BJ87" i="1"/>
  <c r="BK87" i="1"/>
  <c r="AQ88" i="1"/>
  <c r="AR88" i="1"/>
  <c r="AS88" i="1"/>
  <c r="AY88" i="1" s="1"/>
  <c r="AT88" i="1"/>
  <c r="AU88" i="1"/>
  <c r="AV88" i="1"/>
  <c r="BA88" i="1"/>
  <c r="BB88" i="1"/>
  <c r="BC88" i="1"/>
  <c r="BD88" i="1"/>
  <c r="BE88" i="1"/>
  <c r="BF88" i="1"/>
  <c r="BG88" i="1"/>
  <c r="BH88" i="1"/>
  <c r="BI88" i="1"/>
  <c r="BJ88" i="1"/>
  <c r="BK88" i="1"/>
  <c r="AQ89" i="1"/>
  <c r="AX89" i="1" s="1"/>
  <c r="AR89" i="1"/>
  <c r="AS89" i="1"/>
  <c r="AY89" i="1" s="1"/>
  <c r="AT89" i="1"/>
  <c r="AU89" i="1"/>
  <c r="BA89" i="1"/>
  <c r="BB89" i="1"/>
  <c r="BC89" i="1"/>
  <c r="BD89" i="1"/>
  <c r="BE89" i="1"/>
  <c r="BF89" i="1"/>
  <c r="BG89" i="1"/>
  <c r="BH89" i="1"/>
  <c r="BI89" i="1"/>
  <c r="BJ89" i="1"/>
  <c r="BK89" i="1"/>
  <c r="AQ90" i="1"/>
  <c r="AR90" i="1"/>
  <c r="AS90" i="1"/>
  <c r="AY90" i="1" s="1"/>
  <c r="AT90" i="1"/>
  <c r="AU90" i="1"/>
  <c r="BA90" i="1"/>
  <c r="BB90" i="1"/>
  <c r="BC90" i="1"/>
  <c r="BD90" i="1"/>
  <c r="BE90" i="1"/>
  <c r="BF90" i="1"/>
  <c r="BG90" i="1"/>
  <c r="BH90" i="1"/>
  <c r="BI90" i="1"/>
  <c r="BJ90" i="1"/>
  <c r="BK90" i="1"/>
  <c r="AQ91" i="1"/>
  <c r="AR91" i="1"/>
  <c r="AS91" i="1"/>
  <c r="AT91" i="1"/>
  <c r="AU91" i="1"/>
  <c r="AY91" i="1"/>
  <c r="BA91" i="1"/>
  <c r="BB91" i="1"/>
  <c r="BC91" i="1"/>
  <c r="BD91" i="1"/>
  <c r="BE91" i="1"/>
  <c r="BF91" i="1"/>
  <c r="BG91" i="1"/>
  <c r="BH91" i="1"/>
  <c r="BI91" i="1"/>
  <c r="BJ91" i="1"/>
  <c r="BK91" i="1"/>
  <c r="AQ92" i="1"/>
  <c r="AR92" i="1"/>
  <c r="AS92" i="1"/>
  <c r="AT92" i="1"/>
  <c r="AU92" i="1"/>
  <c r="AY92" i="1"/>
  <c r="BA92" i="1"/>
  <c r="BB92" i="1"/>
  <c r="BC92" i="1"/>
  <c r="BD92" i="1"/>
  <c r="BE92" i="1"/>
  <c r="BF92" i="1"/>
  <c r="BG92" i="1"/>
  <c r="BH92" i="1"/>
  <c r="BI92" i="1"/>
  <c r="BJ92" i="1"/>
  <c r="BK92" i="1"/>
  <c r="AQ93" i="1"/>
  <c r="AX93" i="1" s="1"/>
  <c r="AR93" i="1"/>
  <c r="AS93" i="1"/>
  <c r="AY93" i="1" s="1"/>
  <c r="AT93" i="1"/>
  <c r="AU93" i="1"/>
  <c r="BA93" i="1"/>
  <c r="BB93" i="1"/>
  <c r="BC93" i="1"/>
  <c r="BD93" i="1"/>
  <c r="BE93" i="1"/>
  <c r="BF93" i="1"/>
  <c r="BG93" i="1"/>
  <c r="BH93" i="1"/>
  <c r="BI93" i="1"/>
  <c r="BJ93" i="1"/>
  <c r="BK93" i="1"/>
  <c r="AQ94" i="1"/>
  <c r="AR94" i="1"/>
  <c r="AS94" i="1"/>
  <c r="AY94" i="1" s="1"/>
  <c r="AT94" i="1"/>
  <c r="AU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AQ95" i="1"/>
  <c r="AR95" i="1"/>
  <c r="AS95" i="1"/>
  <c r="AY95" i="1" s="1"/>
  <c r="AT95" i="1"/>
  <c r="AU95" i="1"/>
  <c r="AW95" i="1"/>
  <c r="BA95" i="1"/>
  <c r="BB95" i="1"/>
  <c r="BC95" i="1"/>
  <c r="BD95" i="1"/>
  <c r="BE95" i="1"/>
  <c r="BF95" i="1"/>
  <c r="BG95" i="1"/>
  <c r="BH95" i="1"/>
  <c r="BI95" i="1"/>
  <c r="BJ95" i="1"/>
  <c r="BK95" i="1"/>
  <c r="AQ96" i="1"/>
  <c r="AR96" i="1"/>
  <c r="AS96" i="1"/>
  <c r="AY96" i="1" s="1"/>
  <c r="AT96" i="1"/>
  <c r="AU96" i="1"/>
  <c r="AV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AQ97" i="1"/>
  <c r="AX97" i="1" s="1"/>
  <c r="AR97" i="1"/>
  <c r="AS97" i="1"/>
  <c r="AY97" i="1" s="1"/>
  <c r="AT97" i="1"/>
  <c r="AU97" i="1"/>
  <c r="BA97" i="1"/>
  <c r="BB97" i="1"/>
  <c r="BC97" i="1"/>
  <c r="BD97" i="1"/>
  <c r="BE97" i="1"/>
  <c r="BF97" i="1"/>
  <c r="BG97" i="1"/>
  <c r="BH97" i="1"/>
  <c r="BI97" i="1"/>
  <c r="BJ97" i="1"/>
  <c r="BK97" i="1"/>
  <c r="AQ98" i="1"/>
  <c r="AR98" i="1"/>
  <c r="AS98" i="1"/>
  <c r="AY98" i="1" s="1"/>
  <c r="AT98" i="1"/>
  <c r="AU98" i="1"/>
  <c r="BA98" i="1"/>
  <c r="BB98" i="1"/>
  <c r="BC98" i="1"/>
  <c r="BD98" i="1"/>
  <c r="BE98" i="1"/>
  <c r="BF98" i="1"/>
  <c r="BG98" i="1"/>
  <c r="BH98" i="1"/>
  <c r="BI98" i="1"/>
  <c r="BJ98" i="1"/>
  <c r="BK98" i="1"/>
  <c r="AQ99" i="1"/>
  <c r="AX99" i="1" s="1"/>
  <c r="AR99" i="1"/>
  <c r="AS99" i="1"/>
  <c r="AY99" i="1" s="1"/>
  <c r="AT99" i="1"/>
  <c r="AU99" i="1"/>
  <c r="BA99" i="1"/>
  <c r="BB99" i="1"/>
  <c r="BC99" i="1"/>
  <c r="BD99" i="1"/>
  <c r="BE99" i="1"/>
  <c r="BF99" i="1"/>
  <c r="BG99" i="1"/>
  <c r="BH99" i="1"/>
  <c r="BI99" i="1"/>
  <c r="BJ99" i="1"/>
  <c r="BK99" i="1"/>
  <c r="AQ100" i="1"/>
  <c r="AR100" i="1"/>
  <c r="AS100" i="1"/>
  <c r="AT100" i="1"/>
  <c r="AU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AQ101" i="1"/>
  <c r="AX101" i="1" s="1"/>
  <c r="AR101" i="1"/>
  <c r="AS101" i="1"/>
  <c r="AY101" i="1" s="1"/>
  <c r="AT101" i="1"/>
  <c r="AU101" i="1"/>
  <c r="AW101" i="1"/>
  <c r="BA101" i="1"/>
  <c r="BB101" i="1"/>
  <c r="BC101" i="1"/>
  <c r="BD101" i="1"/>
  <c r="BE101" i="1"/>
  <c r="BF101" i="1"/>
  <c r="BG101" i="1"/>
  <c r="BH101" i="1"/>
  <c r="BI101" i="1"/>
  <c r="BJ101" i="1"/>
  <c r="BK101" i="1"/>
  <c r="AQ102" i="1"/>
  <c r="AX102" i="1" s="1"/>
  <c r="AR102" i="1"/>
  <c r="AS102" i="1"/>
  <c r="AY102" i="1" s="1"/>
  <c r="AT102" i="1"/>
  <c r="AU102" i="1"/>
  <c r="BA102" i="1"/>
  <c r="BB102" i="1"/>
  <c r="BC102" i="1"/>
  <c r="BD102" i="1"/>
  <c r="BE102" i="1"/>
  <c r="BF102" i="1"/>
  <c r="BG102" i="1"/>
  <c r="BH102" i="1"/>
  <c r="BI102" i="1"/>
  <c r="BJ102" i="1"/>
  <c r="BK102" i="1"/>
  <c r="AQ103" i="1"/>
  <c r="AR103" i="1"/>
  <c r="AS103" i="1"/>
  <c r="AY103" i="1" s="1"/>
  <c r="AT103" i="1"/>
  <c r="AU103" i="1"/>
  <c r="BA103" i="1"/>
  <c r="BB103" i="1"/>
  <c r="BC103" i="1"/>
  <c r="BD103" i="1"/>
  <c r="BE103" i="1"/>
  <c r="BF103" i="1"/>
  <c r="BG103" i="1"/>
  <c r="BH103" i="1"/>
  <c r="BI103" i="1"/>
  <c r="BJ103" i="1"/>
  <c r="BK103" i="1"/>
  <c r="AQ104" i="1"/>
  <c r="AR104" i="1"/>
  <c r="AS104" i="1"/>
  <c r="AY104" i="1" s="1"/>
  <c r="AT104" i="1"/>
  <c r="AU104" i="1"/>
  <c r="AV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AQ105" i="1"/>
  <c r="AX105" i="1" s="1"/>
  <c r="AR105" i="1"/>
  <c r="AS105" i="1"/>
  <c r="AY105" i="1" s="1"/>
  <c r="AT105" i="1"/>
  <c r="AU105" i="1"/>
  <c r="BA105" i="1"/>
  <c r="BB105" i="1"/>
  <c r="BC105" i="1"/>
  <c r="BD105" i="1"/>
  <c r="BE105" i="1"/>
  <c r="BF105" i="1"/>
  <c r="BG105" i="1"/>
  <c r="BH105" i="1"/>
  <c r="BI105" i="1"/>
  <c r="BJ105" i="1"/>
  <c r="BK105" i="1"/>
  <c r="AQ106" i="1"/>
  <c r="AR106" i="1"/>
  <c r="AS106" i="1"/>
  <c r="AY106" i="1" s="1"/>
  <c r="AT106" i="1"/>
  <c r="AU106" i="1"/>
  <c r="BA106" i="1"/>
  <c r="BB106" i="1"/>
  <c r="BC106" i="1"/>
  <c r="BD106" i="1"/>
  <c r="BE106" i="1"/>
  <c r="BF106" i="1"/>
  <c r="BG106" i="1"/>
  <c r="BH106" i="1"/>
  <c r="BI106" i="1"/>
  <c r="BJ106" i="1"/>
  <c r="BK106" i="1"/>
  <c r="AQ107" i="1"/>
  <c r="AR107" i="1"/>
  <c r="AS107" i="1"/>
  <c r="AT107" i="1"/>
  <c r="AU107" i="1"/>
  <c r="AY107" i="1"/>
  <c r="BA107" i="1"/>
  <c r="BB107" i="1"/>
  <c r="BC107" i="1"/>
  <c r="BD107" i="1"/>
  <c r="BE107" i="1"/>
  <c r="BF107" i="1"/>
  <c r="BG107" i="1"/>
  <c r="BH107" i="1"/>
  <c r="BI107" i="1"/>
  <c r="BJ107" i="1"/>
  <c r="BK107" i="1"/>
  <c r="AQ108" i="1"/>
  <c r="AX108" i="1" s="1"/>
  <c r="AR108" i="1"/>
  <c r="AS108" i="1"/>
  <c r="AT108" i="1"/>
  <c r="AU108" i="1"/>
  <c r="AV108" i="1"/>
  <c r="AW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AQ109" i="1"/>
  <c r="AX109" i="1" s="1"/>
  <c r="AR109" i="1"/>
  <c r="AS109" i="1"/>
  <c r="AY109" i="1" s="1"/>
  <c r="AT109" i="1"/>
  <c r="AU109" i="1"/>
  <c r="BA109" i="1"/>
  <c r="BB109" i="1"/>
  <c r="BC109" i="1"/>
  <c r="BD109" i="1"/>
  <c r="BE109" i="1"/>
  <c r="BF109" i="1"/>
  <c r="BG109" i="1"/>
  <c r="BH109" i="1"/>
  <c r="BI109" i="1"/>
  <c r="BJ109" i="1"/>
  <c r="BK109" i="1"/>
  <c r="AQ110" i="1"/>
  <c r="AX110" i="1" s="1"/>
  <c r="AR110" i="1"/>
  <c r="AS110" i="1"/>
  <c r="AY110" i="1" s="1"/>
  <c r="AT110" i="1"/>
  <c r="AU110" i="1"/>
  <c r="AW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AQ111" i="1"/>
  <c r="AR111" i="1"/>
  <c r="AS111" i="1"/>
  <c r="AY111" i="1" s="1"/>
  <c r="AT111" i="1"/>
  <c r="AU111" i="1"/>
  <c r="AW111" i="1"/>
  <c r="BA111" i="1"/>
  <c r="BB111" i="1"/>
  <c r="BC111" i="1"/>
  <c r="BD111" i="1"/>
  <c r="BE111" i="1"/>
  <c r="BF111" i="1"/>
  <c r="BG111" i="1"/>
  <c r="BH111" i="1"/>
  <c r="BI111" i="1"/>
  <c r="BJ111" i="1"/>
  <c r="BK111" i="1"/>
  <c r="AQ112" i="1"/>
  <c r="AX112" i="1" s="1"/>
  <c r="AR112" i="1"/>
  <c r="AS112" i="1"/>
  <c r="AY112" i="1" s="1"/>
  <c r="AT112" i="1"/>
  <c r="AU112" i="1"/>
  <c r="AV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AQ113" i="1"/>
  <c r="AX113" i="1" s="1"/>
  <c r="AR113" i="1"/>
  <c r="AS113" i="1"/>
  <c r="AY113" i="1" s="1"/>
  <c r="AT113" i="1"/>
  <c r="AU113" i="1"/>
  <c r="BA113" i="1"/>
  <c r="BB113" i="1"/>
  <c r="BC113" i="1"/>
  <c r="BD113" i="1"/>
  <c r="BE113" i="1"/>
  <c r="BF113" i="1"/>
  <c r="BG113" i="1"/>
  <c r="BH113" i="1"/>
  <c r="BI113" i="1"/>
  <c r="BJ113" i="1"/>
  <c r="BK113" i="1"/>
  <c r="AQ114" i="1"/>
  <c r="AR114" i="1"/>
  <c r="AS114" i="1"/>
  <c r="AT114" i="1"/>
  <c r="AU114" i="1"/>
  <c r="AY114" i="1"/>
  <c r="BA114" i="1"/>
  <c r="BB114" i="1"/>
  <c r="BC114" i="1"/>
  <c r="BD114" i="1"/>
  <c r="BE114" i="1"/>
  <c r="BF114" i="1"/>
  <c r="BG114" i="1"/>
  <c r="BH114" i="1"/>
  <c r="BI114" i="1"/>
  <c r="BJ114" i="1"/>
  <c r="BK114" i="1"/>
  <c r="AQ115" i="1"/>
  <c r="AX115" i="1" s="1"/>
  <c r="AR115" i="1"/>
  <c r="AS115" i="1"/>
  <c r="AT115" i="1"/>
  <c r="AU115" i="1"/>
  <c r="AW115" i="1"/>
  <c r="AY115" i="1"/>
  <c r="BA115" i="1"/>
  <c r="BB115" i="1"/>
  <c r="BC115" i="1"/>
  <c r="BD115" i="1"/>
  <c r="BE115" i="1"/>
  <c r="BF115" i="1"/>
  <c r="BG115" i="1"/>
  <c r="BH115" i="1"/>
  <c r="BI115" i="1"/>
  <c r="BJ115" i="1"/>
  <c r="BK115" i="1"/>
  <c r="AQ116" i="1"/>
  <c r="AX116" i="1" s="1"/>
  <c r="AR116" i="1"/>
  <c r="AS116" i="1"/>
  <c r="AY116" i="1" s="1"/>
  <c r="AT116" i="1"/>
  <c r="AU116" i="1"/>
  <c r="AV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AQ117" i="1"/>
  <c r="AX117" i="1" s="1"/>
  <c r="AR117" i="1"/>
  <c r="AS117" i="1"/>
  <c r="AT117" i="1"/>
  <c r="AU117" i="1"/>
  <c r="AY117" i="1"/>
  <c r="BA117" i="1"/>
  <c r="BB117" i="1"/>
  <c r="BC117" i="1"/>
  <c r="BD117" i="1"/>
  <c r="BE117" i="1"/>
  <c r="BF117" i="1"/>
  <c r="BG117" i="1"/>
  <c r="BH117" i="1"/>
  <c r="BI117" i="1"/>
  <c r="BJ117" i="1"/>
  <c r="BK117" i="1"/>
  <c r="AQ118" i="1"/>
  <c r="AR118" i="1"/>
  <c r="AS118" i="1"/>
  <c r="AT118" i="1"/>
  <c r="AU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AQ119" i="1"/>
  <c r="AR119" i="1"/>
  <c r="AS119" i="1"/>
  <c r="AY119" i="1" s="1"/>
  <c r="AT119" i="1"/>
  <c r="AU119" i="1"/>
  <c r="BA119" i="1"/>
  <c r="BB119" i="1"/>
  <c r="BC119" i="1"/>
  <c r="BD119" i="1"/>
  <c r="BE119" i="1"/>
  <c r="BF119" i="1"/>
  <c r="BG119" i="1"/>
  <c r="BH119" i="1"/>
  <c r="BI119" i="1"/>
  <c r="BJ119" i="1"/>
  <c r="BK119" i="1"/>
  <c r="AQ120" i="1"/>
  <c r="AX120" i="1" s="1"/>
  <c r="AR120" i="1"/>
  <c r="AS120" i="1"/>
  <c r="AY120" i="1" s="1"/>
  <c r="AT120" i="1"/>
  <c r="AU120" i="1"/>
  <c r="BA120" i="1"/>
  <c r="BB120" i="1"/>
  <c r="BC120" i="1"/>
  <c r="BD120" i="1"/>
  <c r="BE120" i="1"/>
  <c r="BF120" i="1"/>
  <c r="BG120" i="1"/>
  <c r="BH120" i="1"/>
  <c r="BI120" i="1"/>
  <c r="BJ120" i="1"/>
  <c r="BK120" i="1"/>
  <c r="AQ121" i="1"/>
  <c r="AX121" i="1" s="1"/>
  <c r="AR121" i="1"/>
  <c r="AS121" i="1"/>
  <c r="AT121" i="1"/>
  <c r="AU121" i="1"/>
  <c r="AY121" i="1"/>
  <c r="BA121" i="1"/>
  <c r="BB121" i="1"/>
  <c r="BC121" i="1"/>
  <c r="BD121" i="1"/>
  <c r="BE121" i="1"/>
  <c r="BF121" i="1"/>
  <c r="BG121" i="1"/>
  <c r="BH121" i="1"/>
  <c r="BI121" i="1"/>
  <c r="BJ121" i="1"/>
  <c r="BK121" i="1"/>
  <c r="AQ122" i="1"/>
  <c r="AR122" i="1"/>
  <c r="AS122" i="1"/>
  <c r="AT122" i="1"/>
  <c r="AU122" i="1"/>
  <c r="AV122" i="1"/>
  <c r="AY122" i="1"/>
  <c r="BA122" i="1"/>
  <c r="BB122" i="1"/>
  <c r="BC122" i="1"/>
  <c r="BD122" i="1"/>
  <c r="BE122" i="1"/>
  <c r="BF122" i="1"/>
  <c r="BG122" i="1"/>
  <c r="BH122" i="1"/>
  <c r="BI122" i="1"/>
  <c r="BJ122" i="1"/>
  <c r="BK122" i="1"/>
  <c r="AQ123" i="1"/>
  <c r="AX123" i="1" s="1"/>
  <c r="AR123" i="1"/>
  <c r="AS123" i="1"/>
  <c r="AY123" i="1" s="1"/>
  <c r="AT123" i="1"/>
  <c r="AU123" i="1"/>
  <c r="AW123" i="1"/>
  <c r="BA123" i="1"/>
  <c r="BB123" i="1"/>
  <c r="BC123" i="1"/>
  <c r="BD123" i="1"/>
  <c r="BE123" i="1"/>
  <c r="BF123" i="1"/>
  <c r="BG123" i="1"/>
  <c r="BH123" i="1"/>
  <c r="BI123" i="1"/>
  <c r="BJ123" i="1"/>
  <c r="BK123" i="1"/>
  <c r="AQ124" i="1"/>
  <c r="AX124" i="1" s="1"/>
  <c r="AR124" i="1"/>
  <c r="AS124" i="1"/>
  <c r="AY124" i="1" s="1"/>
  <c r="AT124" i="1"/>
  <c r="AU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AQ125" i="1"/>
  <c r="AX125" i="1" s="1"/>
  <c r="AR125" i="1"/>
  <c r="AS125" i="1"/>
  <c r="AT125" i="1"/>
  <c r="AU125" i="1"/>
  <c r="AY125" i="1"/>
  <c r="BA125" i="1"/>
  <c r="BB125" i="1"/>
  <c r="BC125" i="1"/>
  <c r="BD125" i="1"/>
  <c r="BE125" i="1"/>
  <c r="BF125" i="1"/>
  <c r="BG125" i="1"/>
  <c r="BH125" i="1"/>
  <c r="BI125" i="1"/>
  <c r="BJ125" i="1"/>
  <c r="BK125" i="1"/>
  <c r="AQ126" i="1"/>
  <c r="AX126" i="1" s="1"/>
  <c r="AR126" i="1"/>
  <c r="AS126" i="1"/>
  <c r="AY126" i="1" s="1"/>
  <c r="AT126" i="1"/>
  <c r="AU126" i="1"/>
  <c r="AV126" i="1"/>
  <c r="AW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AQ127" i="1"/>
  <c r="AR127" i="1"/>
  <c r="AS127" i="1"/>
  <c r="AY127" i="1" s="1"/>
  <c r="AT127" i="1"/>
  <c r="AU127" i="1"/>
  <c r="BA127" i="1"/>
  <c r="BB127" i="1"/>
  <c r="BC127" i="1"/>
  <c r="BD127" i="1"/>
  <c r="BE127" i="1"/>
  <c r="BF127" i="1"/>
  <c r="BG127" i="1"/>
  <c r="BH127" i="1"/>
  <c r="BI127" i="1"/>
  <c r="BJ127" i="1"/>
  <c r="BK127" i="1"/>
  <c r="AQ128" i="1"/>
  <c r="AR128" i="1"/>
  <c r="AS128" i="1"/>
  <c r="AY128" i="1" s="1"/>
  <c r="AT128" i="1"/>
  <c r="AU128" i="1"/>
  <c r="BA128" i="1"/>
  <c r="BB128" i="1"/>
  <c r="BC128" i="1"/>
  <c r="BD128" i="1"/>
  <c r="BE128" i="1"/>
  <c r="BF128" i="1"/>
  <c r="BG128" i="1"/>
  <c r="BH128" i="1"/>
  <c r="BI128" i="1"/>
  <c r="BJ128" i="1"/>
  <c r="BK128" i="1"/>
  <c r="AQ129" i="1"/>
  <c r="AR129" i="1"/>
  <c r="AS129" i="1"/>
  <c r="AY129" i="1" s="1"/>
  <c r="AT129" i="1"/>
  <c r="AU129" i="1"/>
  <c r="AV129" i="1"/>
  <c r="BA129" i="1"/>
  <c r="BB129" i="1"/>
  <c r="BC129" i="1"/>
  <c r="BD129" i="1"/>
  <c r="BE129" i="1"/>
  <c r="BF129" i="1"/>
  <c r="BG129" i="1"/>
  <c r="BH129" i="1"/>
  <c r="BI129" i="1"/>
  <c r="BJ129" i="1"/>
  <c r="BK129" i="1"/>
  <c r="AQ130" i="1"/>
  <c r="AX130" i="1" s="1"/>
  <c r="AR130" i="1"/>
  <c r="AS130" i="1"/>
  <c r="AT130" i="1"/>
  <c r="AU130" i="1"/>
  <c r="AY130" i="1"/>
  <c r="BA130" i="1"/>
  <c r="BB130" i="1"/>
  <c r="BC130" i="1"/>
  <c r="BD130" i="1"/>
  <c r="BE130" i="1"/>
  <c r="BF130" i="1"/>
  <c r="BG130" i="1"/>
  <c r="BH130" i="1"/>
  <c r="BI130" i="1"/>
  <c r="BJ130" i="1"/>
  <c r="BK130" i="1"/>
  <c r="AQ131" i="1"/>
  <c r="AX131" i="1" s="1"/>
  <c r="AR131" i="1"/>
  <c r="AS131" i="1"/>
  <c r="AY131" i="1" s="1"/>
  <c r="AT131" i="1"/>
  <c r="AU131" i="1"/>
  <c r="BA131" i="1"/>
  <c r="BB131" i="1"/>
  <c r="BC131" i="1"/>
  <c r="BD131" i="1"/>
  <c r="BE131" i="1"/>
  <c r="BF131" i="1"/>
  <c r="BG131" i="1"/>
  <c r="BH131" i="1"/>
  <c r="BI131" i="1"/>
  <c r="BJ131" i="1"/>
  <c r="BK131" i="1"/>
  <c r="AQ132" i="1"/>
  <c r="AX132" i="1" s="1"/>
  <c r="AR132" i="1"/>
  <c r="AS132" i="1"/>
  <c r="AY132" i="1" s="1"/>
  <c r="AT132" i="1"/>
  <c r="AU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AQ133" i="1"/>
  <c r="AX133" i="1" s="1"/>
  <c r="AR133" i="1"/>
  <c r="AS133" i="1"/>
  <c r="AT133" i="1"/>
  <c r="AU133" i="1"/>
  <c r="AW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AQ134" i="1"/>
  <c r="AX134" i="1" s="1"/>
  <c r="AR134" i="1"/>
  <c r="AS134" i="1"/>
  <c r="AY134" i="1" s="1"/>
  <c r="AT134" i="1"/>
  <c r="AU134" i="1"/>
  <c r="BA134" i="1"/>
  <c r="BB134" i="1"/>
  <c r="BC134" i="1"/>
  <c r="BD134" i="1"/>
  <c r="BE134" i="1"/>
  <c r="BF134" i="1"/>
  <c r="BG134" i="1"/>
  <c r="BH134" i="1"/>
  <c r="BI134" i="1"/>
  <c r="BJ134" i="1"/>
  <c r="BK134" i="1"/>
  <c r="AQ135" i="1"/>
  <c r="AR135" i="1"/>
  <c r="AS135" i="1"/>
  <c r="AY135" i="1" s="1"/>
  <c r="AT135" i="1"/>
  <c r="AU135" i="1"/>
  <c r="BA135" i="1"/>
  <c r="BB135" i="1"/>
  <c r="BC135" i="1"/>
  <c r="BD135" i="1"/>
  <c r="BE135" i="1"/>
  <c r="BF135" i="1"/>
  <c r="BG135" i="1"/>
  <c r="BH135" i="1"/>
  <c r="BI135" i="1"/>
  <c r="BJ135" i="1"/>
  <c r="BK135" i="1"/>
  <c r="AQ136" i="1"/>
  <c r="AR136" i="1"/>
  <c r="AS136" i="1"/>
  <c r="AY136" i="1" s="1"/>
  <c r="AT136" i="1"/>
  <c r="AU136" i="1"/>
  <c r="BA136" i="1"/>
  <c r="BB136" i="1"/>
  <c r="BC136" i="1"/>
  <c r="BD136" i="1"/>
  <c r="BE136" i="1"/>
  <c r="BF136" i="1"/>
  <c r="BG136" i="1"/>
  <c r="BH136" i="1"/>
  <c r="BI136" i="1"/>
  <c r="BJ136" i="1"/>
  <c r="BK136" i="1"/>
  <c r="AQ137" i="1"/>
  <c r="AX137" i="1" s="1"/>
  <c r="AR137" i="1"/>
  <c r="AS137" i="1"/>
  <c r="AY137" i="1" s="1"/>
  <c r="AT137" i="1"/>
  <c r="AU137" i="1"/>
  <c r="AV137" i="1"/>
  <c r="BA137" i="1"/>
  <c r="BB137" i="1"/>
  <c r="BC137" i="1"/>
  <c r="BD137" i="1"/>
  <c r="BE137" i="1"/>
  <c r="BF137" i="1"/>
  <c r="BG137" i="1"/>
  <c r="BH137" i="1"/>
  <c r="BI137" i="1"/>
  <c r="BJ137" i="1"/>
  <c r="BK137" i="1"/>
  <c r="AQ138" i="1"/>
  <c r="AX138" i="1" s="1"/>
  <c r="AR138" i="1"/>
  <c r="AS138" i="1"/>
  <c r="AT138" i="1"/>
  <c r="AU138" i="1"/>
  <c r="AY138" i="1"/>
  <c r="BA138" i="1"/>
  <c r="BB138" i="1"/>
  <c r="BC138" i="1"/>
  <c r="BD138" i="1"/>
  <c r="BE138" i="1"/>
  <c r="BF138" i="1"/>
  <c r="BG138" i="1"/>
  <c r="BH138" i="1"/>
  <c r="BI138" i="1"/>
  <c r="BJ138" i="1"/>
  <c r="BK138" i="1"/>
  <c r="AQ139" i="1"/>
  <c r="AX139" i="1" s="1"/>
  <c r="AR139" i="1"/>
  <c r="AS139" i="1"/>
  <c r="AY139" i="1" s="1"/>
  <c r="AT139" i="1"/>
  <c r="AU139" i="1"/>
  <c r="BA139" i="1"/>
  <c r="BB139" i="1"/>
  <c r="BC139" i="1"/>
  <c r="BD139" i="1"/>
  <c r="BE139" i="1"/>
  <c r="BF139" i="1"/>
  <c r="BG139" i="1"/>
  <c r="BH139" i="1"/>
  <c r="BI139" i="1"/>
  <c r="BJ139" i="1"/>
  <c r="BK139" i="1"/>
  <c r="AQ140" i="1"/>
  <c r="AX140" i="1" s="1"/>
  <c r="AR140" i="1"/>
  <c r="AS140" i="1"/>
  <c r="AY140" i="1" s="1"/>
  <c r="AT140" i="1"/>
  <c r="AU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AQ141" i="1"/>
  <c r="AX141" i="1" s="1"/>
  <c r="AR141" i="1"/>
  <c r="AS141" i="1"/>
  <c r="AT141" i="1"/>
  <c r="AU141" i="1"/>
  <c r="AW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AQ142" i="1"/>
  <c r="AX142" i="1" s="1"/>
  <c r="AR142" i="1"/>
  <c r="AS142" i="1"/>
  <c r="AY142" i="1" s="1"/>
  <c r="AT142" i="1"/>
  <c r="AU142" i="1"/>
  <c r="BA142" i="1"/>
  <c r="BB142" i="1"/>
  <c r="BC142" i="1"/>
  <c r="BD142" i="1"/>
  <c r="BE142" i="1"/>
  <c r="BF142" i="1"/>
  <c r="BG142" i="1"/>
  <c r="BH142" i="1"/>
  <c r="BI142" i="1"/>
  <c r="BJ142" i="1"/>
  <c r="BK142" i="1"/>
  <c r="AQ143" i="1"/>
  <c r="AR143" i="1"/>
  <c r="AS143" i="1"/>
  <c r="AY143" i="1" s="1"/>
  <c r="AT143" i="1"/>
  <c r="AU143" i="1"/>
  <c r="BA143" i="1"/>
  <c r="BB143" i="1"/>
  <c r="BC143" i="1"/>
  <c r="BD143" i="1"/>
  <c r="BE143" i="1"/>
  <c r="BF143" i="1"/>
  <c r="BG143" i="1"/>
  <c r="BH143" i="1"/>
  <c r="BI143" i="1"/>
  <c r="BJ143" i="1"/>
  <c r="BK143" i="1"/>
  <c r="AQ144" i="1"/>
  <c r="AR144" i="1"/>
  <c r="AS144" i="1"/>
  <c r="AY144" i="1" s="1"/>
  <c r="AT144" i="1"/>
  <c r="AU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AQ145" i="1"/>
  <c r="AX145" i="1" s="1"/>
  <c r="AR145" i="1"/>
  <c r="AS145" i="1"/>
  <c r="AY145" i="1" s="1"/>
  <c r="AT145" i="1"/>
  <c r="AU145" i="1"/>
  <c r="AW145" i="1"/>
  <c r="BA145" i="1"/>
  <c r="BB145" i="1"/>
  <c r="BC145" i="1"/>
  <c r="BD145" i="1"/>
  <c r="BE145" i="1"/>
  <c r="BF145" i="1"/>
  <c r="BG145" i="1"/>
  <c r="BH145" i="1"/>
  <c r="BI145" i="1"/>
  <c r="BJ145" i="1"/>
  <c r="BK145" i="1"/>
  <c r="AQ146" i="1"/>
  <c r="AR146" i="1"/>
  <c r="AS146" i="1"/>
  <c r="AY146" i="1" s="1"/>
  <c r="AT146" i="1"/>
  <c r="AU146" i="1"/>
  <c r="BA146" i="1"/>
  <c r="BB146" i="1"/>
  <c r="BC146" i="1"/>
  <c r="BD146" i="1"/>
  <c r="BE146" i="1"/>
  <c r="BF146" i="1"/>
  <c r="BG146" i="1"/>
  <c r="BH146" i="1"/>
  <c r="BI146" i="1"/>
  <c r="BJ146" i="1"/>
  <c r="BK146" i="1"/>
  <c r="AQ147" i="1"/>
  <c r="AR147" i="1"/>
  <c r="AS147" i="1"/>
  <c r="AY147" i="1" s="1"/>
  <c r="AT147" i="1"/>
  <c r="AU147" i="1"/>
  <c r="BA147" i="1"/>
  <c r="BB147" i="1"/>
  <c r="BC147" i="1"/>
  <c r="BD147" i="1"/>
  <c r="BE147" i="1"/>
  <c r="BF147" i="1"/>
  <c r="BG147" i="1"/>
  <c r="BH147" i="1"/>
  <c r="BI147" i="1"/>
  <c r="BJ147" i="1"/>
  <c r="BK147" i="1"/>
  <c r="AQ148" i="1"/>
  <c r="AR148" i="1"/>
  <c r="AS148" i="1"/>
  <c r="AT148" i="1"/>
  <c r="AU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AQ149" i="1"/>
  <c r="AR149" i="1"/>
  <c r="AS149" i="1"/>
  <c r="AY149" i="1" s="1"/>
  <c r="AT149" i="1"/>
  <c r="AU149" i="1"/>
  <c r="BA149" i="1"/>
  <c r="BB149" i="1"/>
  <c r="BC149" i="1"/>
  <c r="BD149" i="1"/>
  <c r="BE149" i="1"/>
  <c r="BF149" i="1"/>
  <c r="BG149" i="1"/>
  <c r="BH149" i="1"/>
  <c r="BI149" i="1"/>
  <c r="BJ149" i="1"/>
  <c r="BK149" i="1"/>
  <c r="AQ150" i="1"/>
  <c r="AR150" i="1"/>
  <c r="AS150" i="1"/>
  <c r="AY150" i="1" s="1"/>
  <c r="AT150" i="1"/>
  <c r="AU150" i="1"/>
  <c r="BA150" i="1"/>
  <c r="BB150" i="1"/>
  <c r="BC150" i="1"/>
  <c r="BD150" i="1"/>
  <c r="BE150" i="1"/>
  <c r="BF150" i="1"/>
  <c r="BG150" i="1"/>
  <c r="BH150" i="1"/>
  <c r="BI150" i="1"/>
  <c r="BJ150" i="1"/>
  <c r="BK150" i="1"/>
  <c r="AQ151" i="1"/>
  <c r="AX151" i="1" s="1"/>
  <c r="AR151" i="1"/>
  <c r="AS151" i="1"/>
  <c r="AY151" i="1" s="1"/>
  <c r="AT151" i="1"/>
  <c r="AU151" i="1"/>
  <c r="BA151" i="1"/>
  <c r="BB151" i="1"/>
  <c r="BC151" i="1"/>
  <c r="BD151" i="1"/>
  <c r="BE151" i="1"/>
  <c r="BF151" i="1"/>
  <c r="BG151" i="1"/>
  <c r="BH151" i="1"/>
  <c r="BI151" i="1"/>
  <c r="BJ151" i="1"/>
  <c r="BK151" i="1"/>
  <c r="AQ152" i="1"/>
  <c r="AR152" i="1"/>
  <c r="AS152" i="1"/>
  <c r="AT152" i="1"/>
  <c r="AU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AQ153" i="1"/>
  <c r="AV153" i="1" s="1"/>
  <c r="AR153" i="1"/>
  <c r="AS153" i="1"/>
  <c r="AY153" i="1" s="1"/>
  <c r="AT153" i="1"/>
  <c r="AU153" i="1"/>
  <c r="BA153" i="1"/>
  <c r="BB153" i="1"/>
  <c r="BC153" i="1"/>
  <c r="BD153" i="1"/>
  <c r="BE153" i="1"/>
  <c r="BF153" i="1"/>
  <c r="BG153" i="1"/>
  <c r="BH153" i="1"/>
  <c r="BI153" i="1"/>
  <c r="BJ153" i="1"/>
  <c r="BK153" i="1"/>
  <c r="AQ154" i="1"/>
  <c r="AX154" i="1" s="1"/>
  <c r="AR154" i="1"/>
  <c r="AS154" i="1"/>
  <c r="AY154" i="1" s="1"/>
  <c r="AT154" i="1"/>
  <c r="AU154" i="1"/>
  <c r="AW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AQ155" i="1"/>
  <c r="AR155" i="1"/>
  <c r="AS155" i="1"/>
  <c r="AY155" i="1" s="1"/>
  <c r="AT155" i="1"/>
  <c r="AU155" i="1"/>
  <c r="BA155" i="1"/>
  <c r="BB155" i="1"/>
  <c r="BC155" i="1"/>
  <c r="BD155" i="1"/>
  <c r="BE155" i="1"/>
  <c r="BF155" i="1"/>
  <c r="BG155" i="1"/>
  <c r="BH155" i="1"/>
  <c r="BI155" i="1"/>
  <c r="BJ155" i="1"/>
  <c r="BK155" i="1"/>
  <c r="AQ156" i="1"/>
  <c r="AX156" i="1" s="1"/>
  <c r="AR156" i="1"/>
  <c r="AS156" i="1"/>
  <c r="AY156" i="1" s="1"/>
  <c r="AT156" i="1"/>
  <c r="AU156" i="1"/>
  <c r="AV156" i="1"/>
  <c r="AW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AQ157" i="1"/>
  <c r="AX157" i="1" s="1"/>
  <c r="AR157" i="1"/>
  <c r="AS157" i="1"/>
  <c r="AY157" i="1" s="1"/>
  <c r="AT157" i="1"/>
  <c r="AU157" i="1"/>
  <c r="BA157" i="1"/>
  <c r="BB157" i="1"/>
  <c r="BC157" i="1"/>
  <c r="BD157" i="1"/>
  <c r="BE157" i="1"/>
  <c r="BF157" i="1"/>
  <c r="BG157" i="1"/>
  <c r="BH157" i="1"/>
  <c r="BI157" i="1"/>
  <c r="BJ157" i="1"/>
  <c r="BK157" i="1"/>
  <c r="AQ158" i="1"/>
  <c r="AR158" i="1"/>
  <c r="AS158" i="1"/>
  <c r="AY158" i="1" s="1"/>
  <c r="AT158" i="1"/>
  <c r="AU158" i="1"/>
  <c r="BA158" i="1"/>
  <c r="BB158" i="1"/>
  <c r="BC158" i="1"/>
  <c r="BD158" i="1"/>
  <c r="BE158" i="1"/>
  <c r="BF158" i="1"/>
  <c r="BG158" i="1"/>
  <c r="BH158" i="1"/>
  <c r="BI158" i="1"/>
  <c r="BJ158" i="1"/>
  <c r="BK158" i="1"/>
  <c r="AQ159" i="1"/>
  <c r="AX159" i="1" s="1"/>
  <c r="AR159" i="1"/>
  <c r="AS159" i="1"/>
  <c r="AY159" i="1" s="1"/>
  <c r="AT159" i="1"/>
  <c r="AU159" i="1"/>
  <c r="BA159" i="1"/>
  <c r="BB159" i="1"/>
  <c r="BC159" i="1"/>
  <c r="BD159" i="1"/>
  <c r="BE159" i="1"/>
  <c r="BF159" i="1"/>
  <c r="BG159" i="1"/>
  <c r="BH159" i="1"/>
  <c r="BI159" i="1"/>
  <c r="BJ159" i="1"/>
  <c r="BK159" i="1"/>
  <c r="AQ160" i="1"/>
  <c r="AR160" i="1"/>
  <c r="AS160" i="1"/>
  <c r="AT160" i="1"/>
  <c r="AU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AQ161" i="1"/>
  <c r="AV161" i="1" s="1"/>
  <c r="AR161" i="1"/>
  <c r="AS161" i="1"/>
  <c r="AY161" i="1" s="1"/>
  <c r="AT161" i="1"/>
  <c r="AU161" i="1"/>
  <c r="BA161" i="1"/>
  <c r="BB161" i="1"/>
  <c r="BC161" i="1"/>
  <c r="BD161" i="1"/>
  <c r="BE161" i="1"/>
  <c r="BF161" i="1"/>
  <c r="BG161" i="1"/>
  <c r="BH161" i="1"/>
  <c r="BI161" i="1"/>
  <c r="BJ161" i="1"/>
  <c r="BK161" i="1"/>
  <c r="AQ162" i="1"/>
  <c r="AX162" i="1" s="1"/>
  <c r="AR162" i="1"/>
  <c r="AS162" i="1"/>
  <c r="AY162" i="1" s="1"/>
  <c r="AT162" i="1"/>
  <c r="AU162" i="1"/>
  <c r="AW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AQ163" i="1"/>
  <c r="AR163" i="1"/>
  <c r="AS163" i="1"/>
  <c r="AY163" i="1" s="1"/>
  <c r="AT163" i="1"/>
  <c r="AU163" i="1"/>
  <c r="BA163" i="1"/>
  <c r="BB163" i="1"/>
  <c r="BC163" i="1"/>
  <c r="BD163" i="1"/>
  <c r="BE163" i="1"/>
  <c r="BF163" i="1"/>
  <c r="BG163" i="1"/>
  <c r="BH163" i="1"/>
  <c r="BI163" i="1"/>
  <c r="BJ163" i="1"/>
  <c r="BK163" i="1"/>
  <c r="AQ164" i="1"/>
  <c r="AX164" i="1" s="1"/>
  <c r="AR164" i="1"/>
  <c r="AS164" i="1"/>
  <c r="AY164" i="1" s="1"/>
  <c r="AT164" i="1"/>
  <c r="AU164" i="1"/>
  <c r="AV164" i="1"/>
  <c r="AW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AQ165" i="1"/>
  <c r="AX165" i="1" s="1"/>
  <c r="AR165" i="1"/>
  <c r="AS165" i="1"/>
  <c r="AY165" i="1" s="1"/>
  <c r="AT165" i="1"/>
  <c r="AU165" i="1"/>
  <c r="BA165" i="1"/>
  <c r="BB165" i="1"/>
  <c r="BC165" i="1"/>
  <c r="BD165" i="1"/>
  <c r="BE165" i="1"/>
  <c r="BF165" i="1"/>
  <c r="BG165" i="1"/>
  <c r="BH165" i="1"/>
  <c r="BI165" i="1"/>
  <c r="BJ165" i="1"/>
  <c r="BK165" i="1"/>
  <c r="AQ166" i="1"/>
  <c r="AR166" i="1"/>
  <c r="AS166" i="1"/>
  <c r="AY166" i="1" s="1"/>
  <c r="AT166" i="1"/>
  <c r="AU166" i="1"/>
  <c r="BA166" i="1"/>
  <c r="BB166" i="1"/>
  <c r="BC166" i="1"/>
  <c r="BD166" i="1"/>
  <c r="BE166" i="1"/>
  <c r="BF166" i="1"/>
  <c r="BG166" i="1"/>
  <c r="BH166" i="1"/>
  <c r="BI166" i="1"/>
  <c r="BJ166" i="1"/>
  <c r="BK166" i="1"/>
  <c r="AQ167" i="1"/>
  <c r="AR167" i="1"/>
  <c r="AS167" i="1"/>
  <c r="AT167" i="1"/>
  <c r="AU167" i="1"/>
  <c r="AY167" i="1"/>
  <c r="BA167" i="1"/>
  <c r="BB167" i="1"/>
  <c r="BC167" i="1"/>
  <c r="BD167" i="1"/>
  <c r="BE167" i="1"/>
  <c r="BF167" i="1"/>
  <c r="BG167" i="1"/>
  <c r="BH167" i="1"/>
  <c r="BI167" i="1"/>
  <c r="BJ167" i="1"/>
  <c r="BK167" i="1"/>
  <c r="AQ168" i="1"/>
  <c r="AX168" i="1" s="1"/>
  <c r="AR168" i="1"/>
  <c r="AS168" i="1"/>
  <c r="AT168" i="1"/>
  <c r="AU168" i="1"/>
  <c r="AV168" i="1"/>
  <c r="AW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AQ169" i="1"/>
  <c r="AV169" i="1" s="1"/>
  <c r="AR169" i="1"/>
  <c r="AS169" i="1"/>
  <c r="AY169" i="1" s="1"/>
  <c r="AT169" i="1"/>
  <c r="AU169" i="1"/>
  <c r="BA169" i="1"/>
  <c r="BB169" i="1"/>
  <c r="BC169" i="1"/>
  <c r="BD169" i="1"/>
  <c r="BE169" i="1"/>
  <c r="BF169" i="1"/>
  <c r="BG169" i="1"/>
  <c r="BH169" i="1"/>
  <c r="BI169" i="1"/>
  <c r="BJ169" i="1"/>
  <c r="BK169" i="1"/>
  <c r="AQ170" i="1"/>
  <c r="AZ170" i="1" s="1"/>
  <c r="AR170" i="1"/>
  <c r="AS170" i="1"/>
  <c r="AT170" i="1"/>
  <c r="AU170" i="1"/>
  <c r="AY170" i="1"/>
  <c r="BA170" i="1"/>
  <c r="BB170" i="1"/>
  <c r="BC170" i="1"/>
  <c r="BD170" i="1"/>
  <c r="BE170" i="1"/>
  <c r="BF170" i="1"/>
  <c r="BG170" i="1"/>
  <c r="BH170" i="1"/>
  <c r="BI170" i="1"/>
  <c r="BJ170" i="1"/>
  <c r="BK170" i="1"/>
  <c r="AQ171" i="1"/>
  <c r="AR171" i="1"/>
  <c r="AS171" i="1"/>
  <c r="AY171" i="1" s="1"/>
  <c r="AT171" i="1"/>
  <c r="AU171" i="1"/>
  <c r="BA171" i="1"/>
  <c r="BB171" i="1"/>
  <c r="BC171" i="1"/>
  <c r="BD171" i="1"/>
  <c r="BE171" i="1"/>
  <c r="BF171" i="1"/>
  <c r="BG171" i="1"/>
  <c r="BH171" i="1"/>
  <c r="BI171" i="1"/>
  <c r="BJ171" i="1"/>
  <c r="BK171" i="1"/>
  <c r="AQ172" i="1"/>
  <c r="AX172" i="1" s="1"/>
  <c r="AR172" i="1"/>
  <c r="AS172" i="1"/>
  <c r="AY172" i="1" s="1"/>
  <c r="AT172" i="1"/>
  <c r="AU172" i="1"/>
  <c r="AV172" i="1"/>
  <c r="BA172" i="1"/>
  <c r="BB172" i="1"/>
  <c r="BC172" i="1"/>
  <c r="BD172" i="1"/>
  <c r="BE172" i="1"/>
  <c r="BF172" i="1"/>
  <c r="BG172" i="1"/>
  <c r="BH172" i="1"/>
  <c r="BI172" i="1"/>
  <c r="BJ172" i="1"/>
  <c r="BK172" i="1"/>
  <c r="AQ173" i="1"/>
  <c r="AX173" i="1" s="1"/>
  <c r="AR173" i="1"/>
  <c r="AS173" i="1"/>
  <c r="AY173" i="1" s="1"/>
  <c r="AT173" i="1"/>
  <c r="AU173" i="1"/>
  <c r="BA173" i="1"/>
  <c r="BB173" i="1"/>
  <c r="BC173" i="1"/>
  <c r="BD173" i="1"/>
  <c r="BE173" i="1"/>
  <c r="BF173" i="1"/>
  <c r="BG173" i="1"/>
  <c r="BH173" i="1"/>
  <c r="BI173" i="1"/>
  <c r="BJ173" i="1"/>
  <c r="BK173" i="1"/>
  <c r="AQ174" i="1"/>
  <c r="AR174" i="1"/>
  <c r="AS174" i="1"/>
  <c r="AT174" i="1"/>
  <c r="AU174" i="1"/>
  <c r="AY174" i="1"/>
  <c r="BA174" i="1"/>
  <c r="BB174" i="1"/>
  <c r="BC174" i="1"/>
  <c r="BD174" i="1"/>
  <c r="BE174" i="1"/>
  <c r="BF174" i="1"/>
  <c r="BG174" i="1"/>
  <c r="BH174" i="1"/>
  <c r="BI174" i="1"/>
  <c r="BJ174" i="1"/>
  <c r="BK174" i="1"/>
  <c r="AQ175" i="1"/>
  <c r="AR175" i="1"/>
  <c r="AS175" i="1"/>
  <c r="AT175" i="1"/>
  <c r="AU175" i="1"/>
  <c r="AY175" i="1"/>
  <c r="BA175" i="1"/>
  <c r="BB175" i="1"/>
  <c r="BC175" i="1"/>
  <c r="BD175" i="1"/>
  <c r="BE175" i="1"/>
  <c r="BF175" i="1"/>
  <c r="BG175" i="1"/>
  <c r="BH175" i="1"/>
  <c r="BI175" i="1"/>
  <c r="BJ175" i="1"/>
  <c r="BK175" i="1"/>
  <c r="AQ176" i="1"/>
  <c r="AX176" i="1" s="1"/>
  <c r="AR176" i="1"/>
  <c r="AS176" i="1"/>
  <c r="AY176" i="1" s="1"/>
  <c r="AT176" i="1"/>
  <c r="AU176" i="1"/>
  <c r="AV176" i="1"/>
  <c r="AW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AQ177" i="1"/>
  <c r="AV177" i="1" s="1"/>
  <c r="AR177" i="1"/>
  <c r="AS177" i="1"/>
  <c r="AY177" i="1" s="1"/>
  <c r="AT177" i="1"/>
  <c r="AU177" i="1"/>
  <c r="BA177" i="1"/>
  <c r="BB177" i="1"/>
  <c r="BC177" i="1"/>
  <c r="BD177" i="1"/>
  <c r="BE177" i="1"/>
  <c r="BF177" i="1"/>
  <c r="BG177" i="1"/>
  <c r="BH177" i="1"/>
  <c r="BI177" i="1"/>
  <c r="BJ177" i="1"/>
  <c r="BK177" i="1"/>
  <c r="AQ178" i="1"/>
  <c r="AZ178" i="1" s="1"/>
  <c r="AR178" i="1"/>
  <c r="AS178" i="1"/>
  <c r="AT178" i="1"/>
  <c r="AU178" i="1"/>
  <c r="AY178" i="1"/>
  <c r="BA178" i="1"/>
  <c r="BB178" i="1"/>
  <c r="BC178" i="1"/>
  <c r="BD178" i="1"/>
  <c r="BE178" i="1"/>
  <c r="BF178" i="1"/>
  <c r="BG178" i="1"/>
  <c r="BH178" i="1"/>
  <c r="BI178" i="1"/>
  <c r="BJ178" i="1"/>
  <c r="BK178" i="1"/>
  <c r="AQ179" i="1"/>
  <c r="AR179" i="1"/>
  <c r="AS179" i="1"/>
  <c r="AY179" i="1" s="1"/>
  <c r="AT179" i="1"/>
  <c r="AU179" i="1"/>
  <c r="BA179" i="1"/>
  <c r="BB179" i="1"/>
  <c r="BC179" i="1"/>
  <c r="BD179" i="1"/>
  <c r="BE179" i="1"/>
  <c r="BF179" i="1"/>
  <c r="BG179" i="1"/>
  <c r="BH179" i="1"/>
  <c r="BI179" i="1"/>
  <c r="BJ179" i="1"/>
  <c r="BK179" i="1"/>
  <c r="AQ180" i="1"/>
  <c r="AX180" i="1" s="1"/>
  <c r="AR180" i="1"/>
  <c r="AS180" i="1"/>
  <c r="AY180" i="1" s="1"/>
  <c r="AT180" i="1"/>
  <c r="AU180" i="1"/>
  <c r="AW180" i="1"/>
  <c r="BA180" i="1"/>
  <c r="BB180" i="1"/>
  <c r="BC180" i="1"/>
  <c r="BD180" i="1"/>
  <c r="BE180" i="1"/>
  <c r="BF180" i="1"/>
  <c r="BG180" i="1"/>
  <c r="BH180" i="1"/>
  <c r="BI180" i="1"/>
  <c r="BJ180" i="1"/>
  <c r="BK180" i="1"/>
  <c r="AQ181" i="1"/>
  <c r="AR181" i="1"/>
  <c r="AS181" i="1"/>
  <c r="AT181" i="1"/>
  <c r="AU181" i="1"/>
  <c r="AY181" i="1"/>
  <c r="BA181" i="1"/>
  <c r="BB181" i="1"/>
  <c r="BC181" i="1"/>
  <c r="BD181" i="1"/>
  <c r="BE181" i="1"/>
  <c r="BF181" i="1"/>
  <c r="BG181" i="1"/>
  <c r="BH181" i="1"/>
  <c r="BI181" i="1"/>
  <c r="BJ181" i="1"/>
  <c r="BK181" i="1"/>
  <c r="AQ182" i="1"/>
  <c r="AX182" i="1" s="1"/>
  <c r="AR182" i="1"/>
  <c r="AS182" i="1"/>
  <c r="AT182" i="1"/>
  <c r="AU182" i="1"/>
  <c r="AY182" i="1"/>
  <c r="BA182" i="1"/>
  <c r="BB182" i="1"/>
  <c r="BC182" i="1"/>
  <c r="BD182" i="1"/>
  <c r="BE182" i="1"/>
  <c r="BF182" i="1"/>
  <c r="BG182" i="1"/>
  <c r="BH182" i="1"/>
  <c r="BI182" i="1"/>
  <c r="BJ182" i="1"/>
  <c r="BK182" i="1"/>
  <c r="AQ183" i="1"/>
  <c r="AX183" i="1" s="1"/>
  <c r="AR183" i="1"/>
  <c r="AS183" i="1"/>
  <c r="AY183" i="1" s="1"/>
  <c r="AT183" i="1"/>
  <c r="AU183" i="1"/>
  <c r="AW183" i="1"/>
  <c r="BA183" i="1"/>
  <c r="BB183" i="1"/>
  <c r="BC183" i="1"/>
  <c r="BD183" i="1"/>
  <c r="BE183" i="1"/>
  <c r="BF183" i="1"/>
  <c r="BG183" i="1"/>
  <c r="BH183" i="1"/>
  <c r="BI183" i="1"/>
  <c r="BJ183" i="1"/>
  <c r="BK183" i="1"/>
  <c r="AQ184" i="1"/>
  <c r="AX184" i="1" s="1"/>
  <c r="AR184" i="1"/>
  <c r="AS184" i="1"/>
  <c r="AT184" i="1"/>
  <c r="AU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AQ185" i="1"/>
  <c r="AZ185" i="1" s="1"/>
  <c r="AR185" i="1"/>
  <c r="AS185" i="1"/>
  <c r="AT185" i="1"/>
  <c r="AU185" i="1"/>
  <c r="AY185" i="1"/>
  <c r="BA185" i="1"/>
  <c r="BB185" i="1"/>
  <c r="BC185" i="1"/>
  <c r="BD185" i="1"/>
  <c r="BE185" i="1"/>
  <c r="BF185" i="1"/>
  <c r="BG185" i="1"/>
  <c r="BH185" i="1"/>
  <c r="BI185" i="1"/>
  <c r="BJ185" i="1"/>
  <c r="BK185" i="1"/>
  <c r="AQ186" i="1"/>
  <c r="AX186" i="1" s="1"/>
  <c r="AR186" i="1"/>
  <c r="AS186" i="1"/>
  <c r="AY186" i="1" s="1"/>
  <c r="AT186" i="1"/>
  <c r="AU186" i="1"/>
  <c r="AV186" i="1"/>
  <c r="AW186" i="1"/>
  <c r="BA186" i="1"/>
  <c r="BB186" i="1"/>
  <c r="BC186" i="1"/>
  <c r="BD186" i="1"/>
  <c r="BE186" i="1"/>
  <c r="BF186" i="1"/>
  <c r="BG186" i="1"/>
  <c r="BH186" i="1"/>
  <c r="BI186" i="1"/>
  <c r="BJ186" i="1"/>
  <c r="BK186" i="1"/>
  <c r="AQ187" i="1"/>
  <c r="AR187" i="1"/>
  <c r="AS187" i="1"/>
  <c r="AY187" i="1" s="1"/>
  <c r="AT187" i="1"/>
  <c r="AU187" i="1"/>
  <c r="BA187" i="1"/>
  <c r="BB187" i="1"/>
  <c r="BC187" i="1"/>
  <c r="BD187" i="1"/>
  <c r="BE187" i="1"/>
  <c r="BF187" i="1"/>
  <c r="BG187" i="1"/>
  <c r="BH187" i="1"/>
  <c r="BI187" i="1"/>
  <c r="BJ187" i="1"/>
  <c r="BK187" i="1"/>
  <c r="AQ188" i="1"/>
  <c r="AR188" i="1"/>
  <c r="AS188" i="1"/>
  <c r="AY188" i="1" s="1"/>
  <c r="AT188" i="1"/>
  <c r="AU188" i="1"/>
  <c r="AV188" i="1"/>
  <c r="BA188" i="1"/>
  <c r="BB188" i="1"/>
  <c r="BC188" i="1"/>
  <c r="BD188" i="1"/>
  <c r="BE188" i="1"/>
  <c r="BF188" i="1"/>
  <c r="BG188" i="1"/>
  <c r="BH188" i="1"/>
  <c r="BI188" i="1"/>
  <c r="BJ188" i="1"/>
  <c r="BK188" i="1"/>
  <c r="AQ189" i="1"/>
  <c r="AX189" i="1" s="1"/>
  <c r="AR189" i="1"/>
  <c r="AS189" i="1"/>
  <c r="AT189" i="1"/>
  <c r="AU189" i="1"/>
  <c r="AY189" i="1"/>
  <c r="BA189" i="1"/>
  <c r="BB189" i="1"/>
  <c r="BC189" i="1"/>
  <c r="BD189" i="1"/>
  <c r="BE189" i="1"/>
  <c r="BF189" i="1"/>
  <c r="BG189" i="1"/>
  <c r="BH189" i="1"/>
  <c r="BI189" i="1"/>
  <c r="BJ189" i="1"/>
  <c r="BK189" i="1"/>
  <c r="AQ190" i="1"/>
  <c r="AX190" i="1" s="1"/>
  <c r="AR190" i="1"/>
  <c r="AS190" i="1"/>
  <c r="AY190" i="1" s="1"/>
  <c r="AT190" i="1"/>
  <c r="AU190" i="1"/>
  <c r="BA190" i="1"/>
  <c r="BB190" i="1"/>
  <c r="BC190" i="1"/>
  <c r="BD190" i="1"/>
  <c r="BE190" i="1"/>
  <c r="BF190" i="1"/>
  <c r="BG190" i="1"/>
  <c r="BH190" i="1"/>
  <c r="BI190" i="1"/>
  <c r="BJ190" i="1"/>
  <c r="BK190" i="1"/>
  <c r="AQ191" i="1"/>
  <c r="AX191" i="1" s="1"/>
  <c r="AR191" i="1"/>
  <c r="AS191" i="1"/>
  <c r="AY191" i="1" s="1"/>
  <c r="AT191" i="1"/>
  <c r="AU191" i="1"/>
  <c r="AW191" i="1"/>
  <c r="BA191" i="1"/>
  <c r="BB191" i="1"/>
  <c r="BC191" i="1"/>
  <c r="BD191" i="1"/>
  <c r="BE191" i="1"/>
  <c r="BF191" i="1"/>
  <c r="BG191" i="1"/>
  <c r="BH191" i="1"/>
  <c r="BI191" i="1"/>
  <c r="BJ191" i="1"/>
  <c r="BK191" i="1"/>
  <c r="AQ192" i="1"/>
  <c r="AX192" i="1" s="1"/>
  <c r="AR192" i="1"/>
  <c r="AS192" i="1"/>
  <c r="AY192" i="1" s="1"/>
  <c r="AT192" i="1"/>
  <c r="AU192" i="1"/>
  <c r="AV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AQ193" i="1"/>
  <c r="AZ193" i="1" s="1"/>
  <c r="AR193" i="1"/>
  <c r="AS193" i="1"/>
  <c r="AT193" i="1"/>
  <c r="AU193" i="1"/>
  <c r="AY193" i="1"/>
  <c r="BA193" i="1"/>
  <c r="BB193" i="1"/>
  <c r="BC193" i="1"/>
  <c r="BD193" i="1"/>
  <c r="BE193" i="1"/>
  <c r="BF193" i="1"/>
  <c r="BG193" i="1"/>
  <c r="BH193" i="1"/>
  <c r="BI193" i="1"/>
  <c r="BJ193" i="1"/>
  <c r="BK193" i="1"/>
  <c r="AQ194" i="1"/>
  <c r="AX194" i="1" s="1"/>
  <c r="AR194" i="1"/>
  <c r="AS194" i="1"/>
  <c r="AY194" i="1" s="1"/>
  <c r="AT194" i="1"/>
  <c r="AU194" i="1"/>
  <c r="AV194" i="1"/>
  <c r="AW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AQ195" i="1"/>
  <c r="AR195" i="1"/>
  <c r="AS195" i="1"/>
  <c r="AY195" i="1" s="1"/>
  <c r="AT195" i="1"/>
  <c r="AU195" i="1"/>
  <c r="BA195" i="1"/>
  <c r="BB195" i="1"/>
  <c r="BC195" i="1"/>
  <c r="BD195" i="1"/>
  <c r="BE195" i="1"/>
  <c r="BF195" i="1"/>
  <c r="BG195" i="1"/>
  <c r="BH195" i="1"/>
  <c r="BI195" i="1"/>
  <c r="BJ195" i="1"/>
  <c r="BK195" i="1"/>
  <c r="AQ196" i="1"/>
  <c r="AR196" i="1"/>
  <c r="AS196" i="1"/>
  <c r="AY196" i="1" s="1"/>
  <c r="AT196" i="1"/>
  <c r="AU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AQ197" i="1"/>
  <c r="AR197" i="1"/>
  <c r="AS197" i="1"/>
  <c r="AT197" i="1"/>
  <c r="AU197" i="1"/>
  <c r="AY197" i="1"/>
  <c r="BA197" i="1"/>
  <c r="BB197" i="1"/>
  <c r="BC197" i="1"/>
  <c r="BD197" i="1"/>
  <c r="BE197" i="1"/>
  <c r="BF197" i="1"/>
  <c r="BG197" i="1"/>
  <c r="BH197" i="1"/>
  <c r="BI197" i="1"/>
  <c r="BJ197" i="1"/>
  <c r="BK197" i="1"/>
  <c r="AQ198" i="1"/>
  <c r="AX198" i="1" s="1"/>
  <c r="AR198" i="1"/>
  <c r="AS198" i="1"/>
  <c r="AT198" i="1"/>
  <c r="AU198" i="1"/>
  <c r="AY198" i="1"/>
  <c r="BA198" i="1"/>
  <c r="BB198" i="1"/>
  <c r="BC198" i="1"/>
  <c r="BD198" i="1"/>
  <c r="BE198" i="1"/>
  <c r="BF198" i="1"/>
  <c r="BG198" i="1"/>
  <c r="BH198" i="1"/>
  <c r="BI198" i="1"/>
  <c r="BJ198" i="1"/>
  <c r="BK198" i="1"/>
  <c r="AQ199" i="1"/>
  <c r="AX199" i="1" s="1"/>
  <c r="AR199" i="1"/>
  <c r="AS199" i="1"/>
  <c r="AY199" i="1" s="1"/>
  <c r="AT199" i="1"/>
  <c r="AU199" i="1"/>
  <c r="AW199" i="1"/>
  <c r="BA199" i="1"/>
  <c r="BB199" i="1"/>
  <c r="BC199" i="1"/>
  <c r="BD199" i="1"/>
  <c r="BE199" i="1"/>
  <c r="BF199" i="1"/>
  <c r="BG199" i="1"/>
  <c r="BH199" i="1"/>
  <c r="BI199" i="1"/>
  <c r="BJ199" i="1"/>
  <c r="BK199" i="1"/>
  <c r="AQ200" i="1"/>
  <c r="AX200" i="1" s="1"/>
  <c r="AR200" i="1"/>
  <c r="AS200" i="1"/>
  <c r="AY200" i="1" s="1"/>
  <c r="AT200" i="1"/>
  <c r="AU200" i="1"/>
  <c r="AV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AQ201" i="1"/>
  <c r="AR201" i="1"/>
  <c r="AS201" i="1"/>
  <c r="AT201" i="1"/>
  <c r="AU201" i="1"/>
  <c r="AY201" i="1"/>
  <c r="BA201" i="1"/>
  <c r="BB201" i="1"/>
  <c r="BC201" i="1"/>
  <c r="BD201" i="1"/>
  <c r="BE201" i="1"/>
  <c r="BF201" i="1"/>
  <c r="BG201" i="1"/>
  <c r="BH201" i="1"/>
  <c r="BI201" i="1"/>
  <c r="BJ201" i="1"/>
  <c r="BK201" i="1"/>
  <c r="AQ202" i="1"/>
  <c r="AX202" i="1" s="1"/>
  <c r="AR202" i="1"/>
  <c r="AS202" i="1"/>
  <c r="AY202" i="1" s="1"/>
  <c r="AT202" i="1"/>
  <c r="AU202" i="1"/>
  <c r="AV202" i="1"/>
  <c r="AW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AQ203" i="1"/>
  <c r="AR203" i="1"/>
  <c r="AS203" i="1"/>
  <c r="AY203" i="1" s="1"/>
  <c r="AT203" i="1"/>
  <c r="AU203" i="1"/>
  <c r="BA203" i="1"/>
  <c r="BB203" i="1"/>
  <c r="BC203" i="1"/>
  <c r="BD203" i="1"/>
  <c r="BE203" i="1"/>
  <c r="BF203" i="1"/>
  <c r="BG203" i="1"/>
  <c r="BH203" i="1"/>
  <c r="BI203" i="1"/>
  <c r="BJ203" i="1"/>
  <c r="BK203" i="1"/>
  <c r="AQ204" i="1"/>
  <c r="AX204" i="1" s="1"/>
  <c r="AR204" i="1"/>
  <c r="AS204" i="1"/>
  <c r="AY204" i="1" s="1"/>
  <c r="AT204" i="1"/>
  <c r="AU204" i="1"/>
  <c r="AW204" i="1"/>
  <c r="BA204" i="1"/>
  <c r="BB204" i="1"/>
  <c r="BC204" i="1"/>
  <c r="BD204" i="1"/>
  <c r="BE204" i="1"/>
  <c r="BF204" i="1"/>
  <c r="BG204" i="1"/>
  <c r="BH204" i="1"/>
  <c r="BI204" i="1"/>
  <c r="BJ204" i="1"/>
  <c r="BK204" i="1"/>
  <c r="AQ205" i="1"/>
  <c r="AR205" i="1"/>
  <c r="AS205" i="1"/>
  <c r="AT205" i="1"/>
  <c r="AU205" i="1"/>
  <c r="AY205" i="1"/>
  <c r="BA205" i="1"/>
  <c r="BB205" i="1"/>
  <c r="BC205" i="1"/>
  <c r="BD205" i="1"/>
  <c r="BE205" i="1"/>
  <c r="BF205" i="1"/>
  <c r="BG205" i="1"/>
  <c r="BH205" i="1"/>
  <c r="BI205" i="1"/>
  <c r="BJ205" i="1"/>
  <c r="BK205" i="1"/>
  <c r="AQ206" i="1"/>
  <c r="AX206" i="1" s="1"/>
  <c r="AR206" i="1"/>
  <c r="AS206" i="1"/>
  <c r="AT206" i="1"/>
  <c r="AU206" i="1"/>
  <c r="AY206" i="1"/>
  <c r="BA206" i="1"/>
  <c r="BB206" i="1"/>
  <c r="BC206" i="1"/>
  <c r="BD206" i="1"/>
  <c r="BE206" i="1"/>
  <c r="BF206" i="1"/>
  <c r="BG206" i="1"/>
  <c r="BH206" i="1"/>
  <c r="BI206" i="1"/>
  <c r="BJ206" i="1"/>
  <c r="BK206" i="1"/>
  <c r="AQ207" i="1"/>
  <c r="AX207" i="1" s="1"/>
  <c r="AR207" i="1"/>
  <c r="AS207" i="1"/>
  <c r="AY207" i="1" s="1"/>
  <c r="AT207" i="1"/>
  <c r="AU207" i="1"/>
  <c r="AW207" i="1"/>
  <c r="BA207" i="1"/>
  <c r="BB207" i="1"/>
  <c r="BC207" i="1"/>
  <c r="BD207" i="1"/>
  <c r="BE207" i="1"/>
  <c r="BF207" i="1"/>
  <c r="BG207" i="1"/>
  <c r="BH207" i="1"/>
  <c r="BI207" i="1"/>
  <c r="BJ207" i="1"/>
  <c r="BK207" i="1"/>
  <c r="AQ208" i="1"/>
  <c r="AX208" i="1" s="1"/>
  <c r="AR208" i="1"/>
  <c r="AS208" i="1"/>
  <c r="AY208" i="1" s="1"/>
  <c r="AT208" i="1"/>
  <c r="AU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AQ209" i="1"/>
  <c r="AX209" i="1" s="1"/>
  <c r="AR209" i="1"/>
  <c r="AS209" i="1"/>
  <c r="AT209" i="1"/>
  <c r="AU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AQ210" i="1"/>
  <c r="AX210" i="1" s="1"/>
  <c r="AR210" i="1"/>
  <c r="AS210" i="1"/>
  <c r="AY210" i="1" s="1"/>
  <c r="AT210" i="1"/>
  <c r="AU210" i="1"/>
  <c r="AV210" i="1"/>
  <c r="AW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AQ211" i="1"/>
  <c r="AR211" i="1"/>
  <c r="AS211" i="1"/>
  <c r="AY211" i="1" s="1"/>
  <c r="AT211" i="1"/>
  <c r="AU211" i="1"/>
  <c r="BA211" i="1"/>
  <c r="BB211" i="1"/>
  <c r="BC211" i="1"/>
  <c r="BD211" i="1"/>
  <c r="BE211" i="1"/>
  <c r="BF211" i="1"/>
  <c r="BG211" i="1"/>
  <c r="BH211" i="1"/>
  <c r="BI211" i="1"/>
  <c r="BJ211" i="1"/>
  <c r="BK211" i="1"/>
  <c r="AQ212" i="1"/>
  <c r="AR212" i="1"/>
  <c r="AS212" i="1"/>
  <c r="AY212" i="1" s="1"/>
  <c r="AT212" i="1"/>
  <c r="AU212" i="1"/>
  <c r="BA212" i="1"/>
  <c r="BB212" i="1"/>
  <c r="BC212" i="1"/>
  <c r="BD212" i="1"/>
  <c r="BE212" i="1"/>
  <c r="BF212" i="1"/>
  <c r="BG212" i="1"/>
  <c r="BH212" i="1"/>
  <c r="BI212" i="1"/>
  <c r="BJ212" i="1"/>
  <c r="BK212" i="1"/>
  <c r="AQ213" i="1"/>
  <c r="AR213" i="1"/>
  <c r="AS213" i="1"/>
  <c r="AT213" i="1"/>
  <c r="AU213" i="1"/>
  <c r="AY213" i="1"/>
  <c r="BA213" i="1"/>
  <c r="BB213" i="1"/>
  <c r="BC213" i="1"/>
  <c r="BD213" i="1"/>
  <c r="BE213" i="1"/>
  <c r="BF213" i="1"/>
  <c r="BG213" i="1"/>
  <c r="BH213" i="1"/>
  <c r="BI213" i="1"/>
  <c r="BJ213" i="1"/>
  <c r="BK213" i="1"/>
  <c r="AQ214" i="1"/>
  <c r="AX214" i="1" s="1"/>
  <c r="AR214" i="1"/>
  <c r="AS214" i="1"/>
  <c r="AT214" i="1"/>
  <c r="AU214" i="1"/>
  <c r="AY214" i="1"/>
  <c r="BA214" i="1"/>
  <c r="BB214" i="1"/>
  <c r="BC214" i="1"/>
  <c r="BD214" i="1"/>
  <c r="BE214" i="1"/>
  <c r="BF214" i="1"/>
  <c r="BG214" i="1"/>
  <c r="BH214" i="1"/>
  <c r="BI214" i="1"/>
  <c r="BJ214" i="1"/>
  <c r="BK214" i="1"/>
  <c r="AQ215" i="1"/>
  <c r="AX215" i="1" s="1"/>
  <c r="AR215" i="1"/>
  <c r="AS215" i="1"/>
  <c r="AY215" i="1" s="1"/>
  <c r="AT215" i="1"/>
  <c r="AU215" i="1"/>
  <c r="BA215" i="1"/>
  <c r="BB215" i="1"/>
  <c r="BC215" i="1"/>
  <c r="BD215" i="1"/>
  <c r="BE215" i="1"/>
  <c r="BF215" i="1"/>
  <c r="BG215" i="1"/>
  <c r="BH215" i="1"/>
  <c r="BI215" i="1"/>
  <c r="BJ215" i="1"/>
  <c r="BK215" i="1"/>
  <c r="AQ216" i="1"/>
  <c r="AX216" i="1" s="1"/>
  <c r="AR216" i="1"/>
  <c r="AS216" i="1"/>
  <c r="AY216" i="1" s="1"/>
  <c r="AT216" i="1"/>
  <c r="AU216" i="1"/>
  <c r="AW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AQ217" i="1"/>
  <c r="AX217" i="1" s="1"/>
  <c r="AR217" i="1"/>
  <c r="AS217" i="1"/>
  <c r="AT217" i="1"/>
  <c r="AU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AQ218" i="1"/>
  <c r="AX218" i="1" s="1"/>
  <c r="AR218" i="1"/>
  <c r="AS218" i="1"/>
  <c r="AY218" i="1" s="1"/>
  <c r="AT218" i="1"/>
  <c r="AU218" i="1"/>
  <c r="AV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AQ219" i="1"/>
  <c r="AR219" i="1"/>
  <c r="AS219" i="1"/>
  <c r="AY219" i="1" s="1"/>
  <c r="AT219" i="1"/>
  <c r="AU219" i="1"/>
  <c r="BA219" i="1"/>
  <c r="BB219" i="1"/>
  <c r="BC219" i="1"/>
  <c r="BD219" i="1"/>
  <c r="BE219" i="1"/>
  <c r="BF219" i="1"/>
  <c r="BG219" i="1"/>
  <c r="BH219" i="1"/>
  <c r="BI219" i="1"/>
  <c r="BJ219" i="1"/>
  <c r="BK219" i="1"/>
  <c r="AQ220" i="1"/>
  <c r="AR220" i="1"/>
  <c r="AS220" i="1"/>
  <c r="AY220" i="1" s="1"/>
  <c r="AT220" i="1"/>
  <c r="AU220" i="1"/>
  <c r="AW220" i="1"/>
  <c r="BA220" i="1"/>
  <c r="BB220" i="1"/>
  <c r="BC220" i="1"/>
  <c r="BD220" i="1"/>
  <c r="BE220" i="1"/>
  <c r="BF220" i="1"/>
  <c r="BG220" i="1"/>
  <c r="BH220" i="1"/>
  <c r="BI220" i="1"/>
  <c r="BJ220" i="1"/>
  <c r="BK220" i="1"/>
  <c r="AQ221" i="1"/>
  <c r="AR221" i="1"/>
  <c r="AS221" i="1"/>
  <c r="AT221" i="1"/>
  <c r="AU221" i="1"/>
  <c r="AY221" i="1"/>
  <c r="BA221" i="1"/>
  <c r="BB221" i="1"/>
  <c r="BC221" i="1"/>
  <c r="BD221" i="1"/>
  <c r="BE221" i="1"/>
  <c r="BF221" i="1"/>
  <c r="BG221" i="1"/>
  <c r="BH221" i="1"/>
  <c r="BI221" i="1"/>
  <c r="BJ221" i="1"/>
  <c r="BK221" i="1"/>
  <c r="AQ222" i="1"/>
  <c r="AR222" i="1"/>
  <c r="AS222" i="1"/>
  <c r="AY222" i="1" s="1"/>
  <c r="AT222" i="1"/>
  <c r="AU222" i="1"/>
  <c r="BA222" i="1"/>
  <c r="BB222" i="1"/>
  <c r="BC222" i="1"/>
  <c r="BD222" i="1"/>
  <c r="BE222" i="1"/>
  <c r="BF222" i="1"/>
  <c r="BG222" i="1"/>
  <c r="BH222" i="1"/>
  <c r="BI222" i="1"/>
  <c r="BJ222" i="1"/>
  <c r="BK222" i="1"/>
  <c r="AQ223" i="1"/>
  <c r="AR223" i="1"/>
  <c r="AS223" i="1"/>
  <c r="AY223" i="1" s="1"/>
  <c r="AT223" i="1"/>
  <c r="AU223" i="1"/>
  <c r="BA223" i="1"/>
  <c r="BB223" i="1"/>
  <c r="BC223" i="1"/>
  <c r="BD223" i="1"/>
  <c r="BE223" i="1"/>
  <c r="BF223" i="1"/>
  <c r="BG223" i="1"/>
  <c r="BH223" i="1"/>
  <c r="BI223" i="1"/>
  <c r="BJ223" i="1"/>
  <c r="BK223" i="1"/>
  <c r="AQ224" i="1"/>
  <c r="AR224" i="1"/>
  <c r="AS224" i="1"/>
  <c r="AY224" i="1" s="1"/>
  <c r="AT224" i="1"/>
  <c r="AU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AQ225" i="1"/>
  <c r="AR225" i="1"/>
  <c r="AS225" i="1"/>
  <c r="AT225" i="1"/>
  <c r="AU225" i="1"/>
  <c r="AY225" i="1"/>
  <c r="BA225" i="1"/>
  <c r="BB225" i="1"/>
  <c r="BC225" i="1"/>
  <c r="BD225" i="1"/>
  <c r="BE225" i="1"/>
  <c r="BF225" i="1"/>
  <c r="BG225" i="1"/>
  <c r="BH225" i="1"/>
  <c r="BI225" i="1"/>
  <c r="BJ225" i="1"/>
  <c r="BK225" i="1"/>
  <c r="AQ226" i="1"/>
  <c r="AR226" i="1"/>
  <c r="AS226" i="1"/>
  <c r="AY226" i="1" s="1"/>
  <c r="AT226" i="1"/>
  <c r="AU226" i="1"/>
  <c r="AV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AQ227" i="1"/>
  <c r="AR227" i="1"/>
  <c r="AS227" i="1"/>
  <c r="AY227" i="1" s="1"/>
  <c r="AT227" i="1"/>
  <c r="AU227" i="1"/>
  <c r="BA227" i="1"/>
  <c r="BB227" i="1"/>
  <c r="BC227" i="1"/>
  <c r="BD227" i="1"/>
  <c r="BE227" i="1"/>
  <c r="BF227" i="1"/>
  <c r="BG227" i="1"/>
  <c r="BH227" i="1"/>
  <c r="BI227" i="1"/>
  <c r="BJ227" i="1"/>
  <c r="BK227" i="1"/>
  <c r="AQ228" i="1"/>
  <c r="AR228" i="1"/>
  <c r="AS228" i="1"/>
  <c r="AY228" i="1" s="1"/>
  <c r="AT228" i="1"/>
  <c r="AU228" i="1"/>
  <c r="BA228" i="1"/>
  <c r="BB228" i="1"/>
  <c r="BC228" i="1"/>
  <c r="BD228" i="1"/>
  <c r="BE228" i="1"/>
  <c r="BF228" i="1"/>
  <c r="BG228" i="1"/>
  <c r="BH228" i="1"/>
  <c r="BI228" i="1"/>
  <c r="BJ228" i="1"/>
  <c r="BK228" i="1"/>
  <c r="AQ229" i="1"/>
  <c r="AR229" i="1"/>
  <c r="AS229" i="1"/>
  <c r="AT229" i="1"/>
  <c r="AU229" i="1"/>
  <c r="AY229" i="1"/>
  <c r="BA229" i="1"/>
  <c r="BB229" i="1"/>
  <c r="BC229" i="1"/>
  <c r="BD229" i="1"/>
  <c r="BE229" i="1"/>
  <c r="BF229" i="1"/>
  <c r="BG229" i="1"/>
  <c r="BH229" i="1"/>
  <c r="BI229" i="1"/>
  <c r="BJ229" i="1"/>
  <c r="BK229" i="1"/>
  <c r="AQ230" i="1"/>
  <c r="AR230" i="1"/>
  <c r="AS230" i="1"/>
  <c r="AY230" i="1" s="1"/>
  <c r="AT230" i="1"/>
  <c r="AU230" i="1"/>
  <c r="BA230" i="1"/>
  <c r="BB230" i="1"/>
  <c r="BC230" i="1"/>
  <c r="BD230" i="1"/>
  <c r="BE230" i="1"/>
  <c r="BF230" i="1"/>
  <c r="BG230" i="1"/>
  <c r="BH230" i="1"/>
  <c r="BI230" i="1"/>
  <c r="BJ230" i="1"/>
  <c r="BK230" i="1"/>
  <c r="AQ231" i="1"/>
  <c r="AR231" i="1"/>
  <c r="AS231" i="1"/>
  <c r="AY231" i="1" s="1"/>
  <c r="AT231" i="1"/>
  <c r="AU231" i="1"/>
  <c r="BA231" i="1"/>
  <c r="BB231" i="1"/>
  <c r="BC231" i="1"/>
  <c r="BD231" i="1"/>
  <c r="BE231" i="1"/>
  <c r="BF231" i="1"/>
  <c r="BG231" i="1"/>
  <c r="BH231" i="1"/>
  <c r="BI231" i="1"/>
  <c r="BJ231" i="1"/>
  <c r="BK231" i="1"/>
  <c r="AQ232" i="1"/>
  <c r="AR232" i="1"/>
  <c r="AS232" i="1"/>
  <c r="AY232" i="1" s="1"/>
  <c r="AT232" i="1"/>
  <c r="AU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AQ233" i="1"/>
  <c r="AR233" i="1"/>
  <c r="AS233" i="1"/>
  <c r="AT233" i="1"/>
  <c r="AU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AQ234" i="1"/>
  <c r="AR234" i="1"/>
  <c r="AS234" i="1"/>
  <c r="AY234" i="1" s="1"/>
  <c r="AT234" i="1"/>
  <c r="AU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AQ235" i="1"/>
  <c r="AR235" i="1"/>
  <c r="AS235" i="1"/>
  <c r="AY235" i="1" s="1"/>
  <c r="AT235" i="1"/>
  <c r="AU235" i="1"/>
  <c r="BA235" i="1"/>
  <c r="BB235" i="1"/>
  <c r="BC235" i="1"/>
  <c r="BD235" i="1"/>
  <c r="BE235" i="1"/>
  <c r="BF235" i="1"/>
  <c r="BG235" i="1"/>
  <c r="BH235" i="1"/>
  <c r="BI235" i="1"/>
  <c r="BJ235" i="1"/>
  <c r="BK235" i="1"/>
  <c r="AQ236" i="1"/>
  <c r="AR236" i="1"/>
  <c r="AS236" i="1"/>
  <c r="AY236" i="1" s="1"/>
  <c r="AT236" i="1"/>
  <c r="AU236" i="1"/>
  <c r="AV236" i="1"/>
  <c r="AW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AQ237" i="1"/>
  <c r="AR237" i="1"/>
  <c r="AS237" i="1"/>
  <c r="AY237" i="1" s="1"/>
  <c r="AT237" i="1"/>
  <c r="AU237" i="1"/>
  <c r="BA237" i="1"/>
  <c r="BB237" i="1"/>
  <c r="BC237" i="1"/>
  <c r="BD237" i="1"/>
  <c r="BE237" i="1"/>
  <c r="BF237" i="1"/>
  <c r="BG237" i="1"/>
  <c r="BH237" i="1"/>
  <c r="BI237" i="1"/>
  <c r="BJ237" i="1"/>
  <c r="BK237" i="1"/>
  <c r="AQ238" i="1"/>
  <c r="AR238" i="1"/>
  <c r="AS238" i="1"/>
  <c r="AY238" i="1" s="1"/>
  <c r="AT238" i="1"/>
  <c r="AU238" i="1"/>
  <c r="BA238" i="1"/>
  <c r="BB238" i="1"/>
  <c r="BC238" i="1"/>
  <c r="BD238" i="1"/>
  <c r="BE238" i="1"/>
  <c r="BF238" i="1"/>
  <c r="BG238" i="1"/>
  <c r="BH238" i="1"/>
  <c r="BI238" i="1"/>
  <c r="BJ238" i="1"/>
  <c r="BK238" i="1"/>
  <c r="AQ239" i="1"/>
  <c r="AR239" i="1"/>
  <c r="AS239" i="1"/>
  <c r="AY239" i="1" s="1"/>
  <c r="AT239" i="1"/>
  <c r="AU239" i="1"/>
  <c r="BA239" i="1"/>
  <c r="BB239" i="1"/>
  <c r="BC239" i="1"/>
  <c r="BD239" i="1"/>
  <c r="BE239" i="1"/>
  <c r="BF239" i="1"/>
  <c r="BG239" i="1"/>
  <c r="BH239" i="1"/>
  <c r="BI239" i="1"/>
  <c r="BJ239" i="1"/>
  <c r="BK239" i="1"/>
  <c r="AQ240" i="1"/>
  <c r="AR240" i="1"/>
  <c r="AS240" i="1"/>
  <c r="AT240" i="1"/>
  <c r="AU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AQ241" i="1"/>
  <c r="AZ241" i="1" s="1"/>
  <c r="AR241" i="1"/>
  <c r="AS241" i="1"/>
  <c r="AT241" i="1"/>
  <c r="AU241" i="1"/>
  <c r="AY241" i="1"/>
  <c r="BA241" i="1"/>
  <c r="BB241" i="1"/>
  <c r="BC241" i="1"/>
  <c r="BD241" i="1"/>
  <c r="BE241" i="1"/>
  <c r="BF241" i="1"/>
  <c r="BG241" i="1"/>
  <c r="BH241" i="1"/>
  <c r="BI241" i="1"/>
  <c r="BJ241" i="1"/>
  <c r="BK241" i="1"/>
  <c r="AQ242" i="1"/>
  <c r="AR242" i="1"/>
  <c r="AS242" i="1"/>
  <c r="AY242" i="1" s="1"/>
  <c r="AT242" i="1"/>
  <c r="AU242" i="1"/>
  <c r="AW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AQ243" i="1"/>
  <c r="AR243" i="1"/>
  <c r="AS243" i="1"/>
  <c r="AY243" i="1" s="1"/>
  <c r="AT243" i="1"/>
  <c r="AU243" i="1"/>
  <c r="AW243" i="1"/>
  <c r="BA243" i="1"/>
  <c r="BB243" i="1"/>
  <c r="BC243" i="1"/>
  <c r="BD243" i="1"/>
  <c r="BE243" i="1"/>
  <c r="BF243" i="1"/>
  <c r="BG243" i="1"/>
  <c r="BH243" i="1"/>
  <c r="BI243" i="1"/>
  <c r="BJ243" i="1"/>
  <c r="BK243" i="1"/>
  <c r="AQ244" i="1"/>
  <c r="AR244" i="1"/>
  <c r="AS244" i="1"/>
  <c r="AY244" i="1" s="1"/>
  <c r="AT244" i="1"/>
  <c r="AU244" i="1"/>
  <c r="AV244" i="1"/>
  <c r="AW244" i="1"/>
  <c r="BA244" i="1"/>
  <c r="BB244" i="1"/>
  <c r="BC244" i="1"/>
  <c r="BD244" i="1"/>
  <c r="BE244" i="1"/>
  <c r="BF244" i="1"/>
  <c r="BG244" i="1"/>
  <c r="BH244" i="1"/>
  <c r="BI244" i="1"/>
  <c r="BJ244" i="1"/>
  <c r="BK244" i="1"/>
  <c r="AQ245" i="1"/>
  <c r="AR245" i="1"/>
  <c r="AS245" i="1"/>
  <c r="AY245" i="1" s="1"/>
  <c r="AT245" i="1"/>
  <c r="AU245" i="1"/>
  <c r="BA245" i="1"/>
  <c r="BB245" i="1"/>
  <c r="BC245" i="1"/>
  <c r="BD245" i="1"/>
  <c r="BE245" i="1"/>
  <c r="BF245" i="1"/>
  <c r="BG245" i="1"/>
  <c r="BH245" i="1"/>
  <c r="BI245" i="1"/>
  <c r="BJ245" i="1"/>
  <c r="BK245" i="1"/>
  <c r="AQ246" i="1"/>
  <c r="AR246" i="1"/>
  <c r="AS246" i="1"/>
  <c r="AT246" i="1"/>
  <c r="AU246" i="1"/>
  <c r="AY246" i="1"/>
  <c r="BA246" i="1"/>
  <c r="BB246" i="1"/>
  <c r="BC246" i="1"/>
  <c r="BD246" i="1"/>
  <c r="BE246" i="1"/>
  <c r="BF246" i="1"/>
  <c r="BG246" i="1"/>
  <c r="BH246" i="1"/>
  <c r="BI246" i="1"/>
  <c r="BJ246" i="1"/>
  <c r="BK246" i="1"/>
  <c r="AQ247" i="1"/>
  <c r="AR247" i="1"/>
  <c r="AS247" i="1"/>
  <c r="AY247" i="1" s="1"/>
  <c r="AT247" i="1"/>
  <c r="AU247" i="1"/>
  <c r="BA247" i="1"/>
  <c r="BB247" i="1"/>
  <c r="BC247" i="1"/>
  <c r="BD247" i="1"/>
  <c r="BE247" i="1"/>
  <c r="BF247" i="1"/>
  <c r="BG247" i="1"/>
  <c r="BH247" i="1"/>
  <c r="BI247" i="1"/>
  <c r="BJ247" i="1"/>
  <c r="BK247" i="1"/>
  <c r="AQ248" i="1"/>
  <c r="AR248" i="1"/>
  <c r="AS248" i="1"/>
  <c r="AT248" i="1"/>
  <c r="AU248" i="1"/>
  <c r="AV248" i="1"/>
  <c r="AW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AQ249" i="1"/>
  <c r="AR249" i="1"/>
  <c r="AS249" i="1"/>
  <c r="AY249" i="1" s="1"/>
  <c r="AT249" i="1"/>
  <c r="AU249" i="1"/>
  <c r="BA249" i="1"/>
  <c r="BB249" i="1"/>
  <c r="BC249" i="1"/>
  <c r="BD249" i="1"/>
  <c r="BE249" i="1"/>
  <c r="BF249" i="1"/>
  <c r="BG249" i="1"/>
  <c r="BH249" i="1"/>
  <c r="BI249" i="1"/>
  <c r="BJ249" i="1"/>
  <c r="BK249" i="1"/>
  <c r="AQ250" i="1"/>
  <c r="AR250" i="1"/>
  <c r="AS250" i="1"/>
  <c r="AY250" i="1" s="1"/>
  <c r="AT250" i="1"/>
  <c r="AU250" i="1"/>
  <c r="BA250" i="1"/>
  <c r="BB250" i="1"/>
  <c r="BC250" i="1"/>
  <c r="BD250" i="1"/>
  <c r="BE250" i="1"/>
  <c r="BF250" i="1"/>
  <c r="BG250" i="1"/>
  <c r="BH250" i="1"/>
  <c r="BI250" i="1"/>
  <c r="BJ250" i="1"/>
  <c r="BK250" i="1"/>
  <c r="AQ251" i="1"/>
  <c r="AR251" i="1"/>
  <c r="AS251" i="1"/>
  <c r="AY251" i="1" s="1"/>
  <c r="AT251" i="1"/>
  <c r="AU251" i="1"/>
  <c r="AW251" i="1"/>
  <c r="BA251" i="1"/>
  <c r="BB251" i="1"/>
  <c r="BC251" i="1"/>
  <c r="BD251" i="1"/>
  <c r="BE251" i="1"/>
  <c r="BF251" i="1"/>
  <c r="BG251" i="1"/>
  <c r="BH251" i="1"/>
  <c r="BI251" i="1"/>
  <c r="BJ251" i="1"/>
  <c r="BK251" i="1"/>
  <c r="AQ252" i="1"/>
  <c r="AR252" i="1"/>
  <c r="AS252" i="1"/>
  <c r="AY252" i="1" s="1"/>
  <c r="AT252" i="1"/>
  <c r="AU252" i="1"/>
  <c r="AV252" i="1"/>
  <c r="BA252" i="1"/>
  <c r="BB252" i="1"/>
  <c r="BC252" i="1"/>
  <c r="BD252" i="1"/>
  <c r="BE252" i="1"/>
  <c r="BF252" i="1"/>
  <c r="BG252" i="1"/>
  <c r="BH252" i="1"/>
  <c r="BI252" i="1"/>
  <c r="BJ252" i="1"/>
  <c r="BK252" i="1"/>
  <c r="AQ253" i="1"/>
  <c r="AR253" i="1"/>
  <c r="AS253" i="1"/>
  <c r="AY253" i="1" s="1"/>
  <c r="AT253" i="1"/>
  <c r="AU253" i="1"/>
  <c r="BA253" i="1"/>
  <c r="BB253" i="1"/>
  <c r="BC253" i="1"/>
  <c r="BD253" i="1"/>
  <c r="BE253" i="1"/>
  <c r="BF253" i="1"/>
  <c r="BG253" i="1"/>
  <c r="BH253" i="1"/>
  <c r="BI253" i="1"/>
  <c r="BJ253" i="1"/>
  <c r="BK253" i="1"/>
  <c r="AQ254" i="1"/>
  <c r="AR254" i="1"/>
  <c r="AS254" i="1"/>
  <c r="AT254" i="1"/>
  <c r="AU254" i="1"/>
  <c r="AY254" i="1"/>
  <c r="BA254" i="1"/>
  <c r="BB254" i="1"/>
  <c r="BC254" i="1"/>
  <c r="BD254" i="1"/>
  <c r="BE254" i="1"/>
  <c r="BF254" i="1"/>
  <c r="BG254" i="1"/>
  <c r="BH254" i="1"/>
  <c r="BI254" i="1"/>
  <c r="BJ254" i="1"/>
  <c r="BK254" i="1"/>
  <c r="AQ255" i="1"/>
  <c r="AR255" i="1"/>
  <c r="AS255" i="1"/>
  <c r="AY255" i="1" s="1"/>
  <c r="AT255" i="1"/>
  <c r="AU255" i="1"/>
  <c r="AW255" i="1"/>
  <c r="BA255" i="1"/>
  <c r="BB255" i="1"/>
  <c r="BC255" i="1"/>
  <c r="BD255" i="1"/>
  <c r="BE255" i="1"/>
  <c r="BF255" i="1"/>
  <c r="BG255" i="1"/>
  <c r="BH255" i="1"/>
  <c r="BI255" i="1"/>
  <c r="BJ255" i="1"/>
  <c r="BK255" i="1"/>
  <c r="AQ256" i="1"/>
  <c r="AR256" i="1"/>
  <c r="AS256" i="1"/>
  <c r="AY256" i="1" s="1"/>
  <c r="AT256" i="1"/>
  <c r="AU256" i="1"/>
  <c r="AV256" i="1"/>
  <c r="AW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AQ257" i="1"/>
  <c r="AR257" i="1"/>
  <c r="AS257" i="1"/>
  <c r="AY257" i="1" s="1"/>
  <c r="AT257" i="1"/>
  <c r="AU257" i="1"/>
  <c r="BA257" i="1"/>
  <c r="BB257" i="1"/>
  <c r="BC257" i="1"/>
  <c r="BD257" i="1"/>
  <c r="BE257" i="1"/>
  <c r="BF257" i="1"/>
  <c r="BG257" i="1"/>
  <c r="BH257" i="1"/>
  <c r="BI257" i="1"/>
  <c r="BJ257" i="1"/>
  <c r="BK257" i="1"/>
  <c r="AQ258" i="1"/>
  <c r="AR258" i="1"/>
  <c r="AS258" i="1"/>
  <c r="AY258" i="1" s="1"/>
  <c r="AT258" i="1"/>
  <c r="AU258" i="1"/>
  <c r="BA258" i="1"/>
  <c r="BB258" i="1"/>
  <c r="BC258" i="1"/>
  <c r="BD258" i="1"/>
  <c r="BE258" i="1"/>
  <c r="BF258" i="1"/>
  <c r="BG258" i="1"/>
  <c r="BH258" i="1"/>
  <c r="BI258" i="1"/>
  <c r="BJ258" i="1"/>
  <c r="BK258" i="1"/>
  <c r="AQ259" i="1"/>
  <c r="AR259" i="1"/>
  <c r="AS259" i="1"/>
  <c r="AY259" i="1" s="1"/>
  <c r="AT259" i="1"/>
  <c r="AU259" i="1"/>
  <c r="BA259" i="1"/>
  <c r="BB259" i="1"/>
  <c r="BC259" i="1"/>
  <c r="BD259" i="1"/>
  <c r="BE259" i="1"/>
  <c r="BF259" i="1"/>
  <c r="BG259" i="1"/>
  <c r="BH259" i="1"/>
  <c r="BI259" i="1"/>
  <c r="BJ259" i="1"/>
  <c r="BK259" i="1"/>
  <c r="AQ260" i="1"/>
  <c r="AR260" i="1"/>
  <c r="AS260" i="1"/>
  <c r="AY260" i="1" s="1"/>
  <c r="AT260" i="1"/>
  <c r="AU260" i="1"/>
  <c r="AV260" i="1"/>
  <c r="AW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AQ261" i="1"/>
  <c r="AR261" i="1"/>
  <c r="AS261" i="1"/>
  <c r="AY261" i="1" s="1"/>
  <c r="AT261" i="1"/>
  <c r="AU261" i="1"/>
  <c r="BA261" i="1"/>
  <c r="BB261" i="1"/>
  <c r="BC261" i="1"/>
  <c r="BD261" i="1"/>
  <c r="BE261" i="1"/>
  <c r="BF261" i="1"/>
  <c r="BG261" i="1"/>
  <c r="BH261" i="1"/>
  <c r="BI261" i="1"/>
  <c r="BJ261" i="1"/>
  <c r="BK261" i="1"/>
  <c r="AQ262" i="1"/>
  <c r="AR262" i="1"/>
  <c r="AS262" i="1"/>
  <c r="AT262" i="1"/>
  <c r="AU262" i="1"/>
  <c r="AY262" i="1"/>
  <c r="BA262" i="1"/>
  <c r="BB262" i="1"/>
  <c r="BC262" i="1"/>
  <c r="BD262" i="1"/>
  <c r="BE262" i="1"/>
  <c r="BF262" i="1"/>
  <c r="BG262" i="1"/>
  <c r="BH262" i="1"/>
  <c r="BI262" i="1"/>
  <c r="BJ262" i="1"/>
  <c r="BK262" i="1"/>
  <c r="AQ263" i="1"/>
  <c r="AR263" i="1"/>
  <c r="AS263" i="1"/>
  <c r="AY263" i="1" s="1"/>
  <c r="AT263" i="1"/>
  <c r="AU263" i="1"/>
  <c r="BA263" i="1"/>
  <c r="BB263" i="1"/>
  <c r="BC263" i="1"/>
  <c r="BD263" i="1"/>
  <c r="BE263" i="1"/>
  <c r="BF263" i="1"/>
  <c r="BG263" i="1"/>
  <c r="BH263" i="1"/>
  <c r="BI263" i="1"/>
  <c r="BJ263" i="1"/>
  <c r="BK263" i="1"/>
  <c r="AQ264" i="1"/>
  <c r="AR264" i="1"/>
  <c r="AS264" i="1"/>
  <c r="AT264" i="1"/>
  <c r="AU264" i="1"/>
  <c r="AV264" i="1"/>
  <c r="AW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AQ265" i="1"/>
  <c r="AR265" i="1"/>
  <c r="AS265" i="1"/>
  <c r="AY265" i="1" s="1"/>
  <c r="AT265" i="1"/>
  <c r="AU265" i="1"/>
  <c r="BA265" i="1"/>
  <c r="BB265" i="1"/>
  <c r="BC265" i="1"/>
  <c r="BD265" i="1"/>
  <c r="BE265" i="1"/>
  <c r="BF265" i="1"/>
  <c r="BG265" i="1"/>
  <c r="BH265" i="1"/>
  <c r="BI265" i="1"/>
  <c r="BJ265" i="1"/>
  <c r="BK265" i="1"/>
  <c r="AQ266" i="1"/>
  <c r="AR266" i="1"/>
  <c r="AS266" i="1"/>
  <c r="AY266" i="1" s="1"/>
  <c r="AT266" i="1"/>
  <c r="AU266" i="1"/>
  <c r="AW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AQ267" i="1"/>
  <c r="AR267" i="1"/>
  <c r="AS267" i="1"/>
  <c r="AY267" i="1" s="1"/>
  <c r="AT267" i="1"/>
  <c r="AU267" i="1"/>
  <c r="BA267" i="1"/>
  <c r="BB267" i="1"/>
  <c r="BC267" i="1"/>
  <c r="BD267" i="1"/>
  <c r="BE267" i="1"/>
  <c r="BF267" i="1"/>
  <c r="BG267" i="1"/>
  <c r="BH267" i="1"/>
  <c r="BI267" i="1"/>
  <c r="BJ267" i="1"/>
  <c r="BK267" i="1"/>
  <c r="AQ268" i="1"/>
  <c r="AR268" i="1"/>
  <c r="AS268" i="1"/>
  <c r="AY268" i="1" s="1"/>
  <c r="AT268" i="1"/>
  <c r="AU268" i="1"/>
  <c r="AV268" i="1"/>
  <c r="AW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AQ269" i="1"/>
  <c r="AR269" i="1"/>
  <c r="AS269" i="1"/>
  <c r="AY269" i="1" s="1"/>
  <c r="AT269" i="1"/>
  <c r="AU269" i="1"/>
  <c r="BA269" i="1"/>
  <c r="BB269" i="1"/>
  <c r="BC269" i="1"/>
  <c r="BD269" i="1"/>
  <c r="BE269" i="1"/>
  <c r="BF269" i="1"/>
  <c r="BG269" i="1"/>
  <c r="BH269" i="1"/>
  <c r="BI269" i="1"/>
  <c r="BJ269" i="1"/>
  <c r="BK269" i="1"/>
  <c r="AQ270" i="1"/>
  <c r="AR270" i="1"/>
  <c r="AS270" i="1"/>
  <c r="AT270" i="1"/>
  <c r="AU270" i="1"/>
  <c r="AY270" i="1"/>
  <c r="BA270" i="1"/>
  <c r="BB270" i="1"/>
  <c r="BC270" i="1"/>
  <c r="BD270" i="1"/>
  <c r="BE270" i="1"/>
  <c r="BF270" i="1"/>
  <c r="BG270" i="1"/>
  <c r="BH270" i="1"/>
  <c r="BI270" i="1"/>
  <c r="BJ270" i="1"/>
  <c r="BK270" i="1"/>
  <c r="AQ271" i="1"/>
  <c r="AR271" i="1"/>
  <c r="AS271" i="1"/>
  <c r="AY271" i="1" s="1"/>
  <c r="AT271" i="1"/>
  <c r="AU271" i="1"/>
  <c r="AW271" i="1"/>
  <c r="BA271" i="1"/>
  <c r="BB271" i="1"/>
  <c r="BC271" i="1"/>
  <c r="BD271" i="1"/>
  <c r="BE271" i="1"/>
  <c r="BF271" i="1"/>
  <c r="BG271" i="1"/>
  <c r="BH271" i="1"/>
  <c r="BI271" i="1"/>
  <c r="BJ271" i="1"/>
  <c r="BK271" i="1"/>
  <c r="AQ272" i="1"/>
  <c r="AR272" i="1"/>
  <c r="AS272" i="1"/>
  <c r="AY272" i="1" s="1"/>
  <c r="AT272" i="1"/>
  <c r="AU272" i="1"/>
  <c r="AV272" i="1"/>
  <c r="AW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AQ273" i="1"/>
  <c r="AR273" i="1"/>
  <c r="AS273" i="1"/>
  <c r="AT273" i="1"/>
  <c r="AU273" i="1"/>
  <c r="AY273" i="1"/>
  <c r="BA273" i="1"/>
  <c r="BB273" i="1"/>
  <c r="BC273" i="1"/>
  <c r="BD273" i="1"/>
  <c r="BE273" i="1"/>
  <c r="BF273" i="1"/>
  <c r="BG273" i="1"/>
  <c r="BH273" i="1"/>
  <c r="BI273" i="1"/>
  <c r="BJ273" i="1"/>
  <c r="BK273" i="1"/>
  <c r="AQ274" i="1"/>
  <c r="AR274" i="1"/>
  <c r="AS274" i="1"/>
  <c r="AT274" i="1"/>
  <c r="AU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AQ275" i="1"/>
  <c r="AR275" i="1"/>
  <c r="AS275" i="1"/>
  <c r="AY275" i="1" s="1"/>
  <c r="AT275" i="1"/>
  <c r="AU275" i="1"/>
  <c r="BA275" i="1"/>
  <c r="BB275" i="1"/>
  <c r="BC275" i="1"/>
  <c r="BD275" i="1"/>
  <c r="BE275" i="1"/>
  <c r="BF275" i="1"/>
  <c r="BG275" i="1"/>
  <c r="BH275" i="1"/>
  <c r="BI275" i="1"/>
  <c r="BJ275" i="1"/>
  <c r="BK275" i="1"/>
  <c r="AQ276" i="1"/>
  <c r="AR276" i="1"/>
  <c r="AS276" i="1"/>
  <c r="AY276" i="1" s="1"/>
  <c r="AT276" i="1"/>
  <c r="AU276" i="1"/>
  <c r="AV276" i="1"/>
  <c r="BA276" i="1"/>
  <c r="BB276" i="1"/>
  <c r="BC276" i="1"/>
  <c r="BD276" i="1"/>
  <c r="BE276" i="1"/>
  <c r="BF276" i="1"/>
  <c r="BG276" i="1"/>
  <c r="BH276" i="1"/>
  <c r="BI276" i="1"/>
  <c r="BJ276" i="1"/>
  <c r="BK276" i="1"/>
  <c r="AQ277" i="1"/>
  <c r="AR277" i="1"/>
  <c r="AS277" i="1"/>
  <c r="AY277" i="1" s="1"/>
  <c r="AT277" i="1"/>
  <c r="AU277" i="1"/>
  <c r="AV277" i="1"/>
  <c r="BA277" i="1"/>
  <c r="BB277" i="1"/>
  <c r="BC277" i="1"/>
  <c r="BD277" i="1"/>
  <c r="BE277" i="1"/>
  <c r="BF277" i="1"/>
  <c r="BG277" i="1"/>
  <c r="BH277" i="1"/>
  <c r="BI277" i="1"/>
  <c r="BJ277" i="1"/>
  <c r="BK277" i="1"/>
  <c r="AQ278" i="1"/>
  <c r="AR278" i="1"/>
  <c r="AS278" i="1"/>
  <c r="AY278" i="1" s="1"/>
  <c r="AT278" i="1"/>
  <c r="AU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AQ279" i="1"/>
  <c r="AR279" i="1"/>
  <c r="AS279" i="1"/>
  <c r="AY279" i="1" s="1"/>
  <c r="AT279" i="1"/>
  <c r="AU279" i="1"/>
  <c r="BA279" i="1"/>
  <c r="BB279" i="1"/>
  <c r="BC279" i="1"/>
  <c r="BD279" i="1"/>
  <c r="BE279" i="1"/>
  <c r="BF279" i="1"/>
  <c r="BG279" i="1"/>
  <c r="BH279" i="1"/>
  <c r="BI279" i="1"/>
  <c r="BJ279" i="1"/>
  <c r="BK279" i="1"/>
  <c r="AQ280" i="1"/>
  <c r="AR280" i="1"/>
  <c r="AS280" i="1"/>
  <c r="AY280" i="1" s="1"/>
  <c r="AT280" i="1"/>
  <c r="AU280" i="1"/>
  <c r="BA280" i="1"/>
  <c r="BB280" i="1"/>
  <c r="BC280" i="1"/>
  <c r="BD280" i="1"/>
  <c r="BE280" i="1"/>
  <c r="BF280" i="1"/>
  <c r="BG280" i="1"/>
  <c r="BH280" i="1"/>
  <c r="BI280" i="1"/>
  <c r="BJ280" i="1"/>
  <c r="BK280" i="1"/>
  <c r="AQ281" i="1"/>
  <c r="AR281" i="1"/>
  <c r="AS281" i="1"/>
  <c r="AT281" i="1"/>
  <c r="AU281" i="1"/>
  <c r="AY281" i="1"/>
  <c r="BA281" i="1"/>
  <c r="BB281" i="1"/>
  <c r="BC281" i="1"/>
  <c r="BD281" i="1"/>
  <c r="BE281" i="1"/>
  <c r="BF281" i="1"/>
  <c r="BG281" i="1"/>
  <c r="BH281" i="1"/>
  <c r="BI281" i="1"/>
  <c r="BJ281" i="1"/>
  <c r="BK281" i="1"/>
  <c r="AQ282" i="1"/>
  <c r="AR282" i="1"/>
  <c r="AS282" i="1"/>
  <c r="AT282" i="1"/>
  <c r="AU282" i="1"/>
  <c r="AV282" i="1"/>
  <c r="AW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AQ283" i="1"/>
  <c r="AR283" i="1"/>
  <c r="AS283" i="1"/>
  <c r="AY283" i="1" s="1"/>
  <c r="AT283" i="1"/>
  <c r="AU283" i="1"/>
  <c r="BA283" i="1"/>
  <c r="BB283" i="1"/>
  <c r="BC283" i="1"/>
  <c r="BD283" i="1"/>
  <c r="BE283" i="1"/>
  <c r="BF283" i="1"/>
  <c r="BG283" i="1"/>
  <c r="BH283" i="1"/>
  <c r="BI283" i="1"/>
  <c r="BJ283" i="1"/>
  <c r="BK283" i="1"/>
  <c r="AQ284" i="1"/>
  <c r="AR284" i="1"/>
  <c r="AS284" i="1"/>
  <c r="AY284" i="1" s="1"/>
  <c r="AT284" i="1"/>
  <c r="AU284" i="1"/>
  <c r="BA284" i="1"/>
  <c r="BB284" i="1"/>
  <c r="BC284" i="1"/>
  <c r="BD284" i="1"/>
  <c r="BE284" i="1"/>
  <c r="BF284" i="1"/>
  <c r="BG284" i="1"/>
  <c r="BH284" i="1"/>
  <c r="BI284" i="1"/>
  <c r="BJ284" i="1"/>
  <c r="BK284" i="1"/>
  <c r="AQ285" i="1"/>
  <c r="AR285" i="1"/>
  <c r="AS285" i="1"/>
  <c r="AY285" i="1" s="1"/>
  <c r="AT285" i="1"/>
  <c r="AU285" i="1"/>
  <c r="BA285" i="1"/>
  <c r="BB285" i="1"/>
  <c r="BC285" i="1"/>
  <c r="BD285" i="1"/>
  <c r="BE285" i="1"/>
  <c r="BF285" i="1"/>
  <c r="BG285" i="1"/>
  <c r="BH285" i="1"/>
  <c r="BI285" i="1"/>
  <c r="BJ285" i="1"/>
  <c r="BK285" i="1"/>
  <c r="AQ286" i="1"/>
  <c r="AR286" i="1"/>
  <c r="AS286" i="1"/>
  <c r="AT286" i="1"/>
  <c r="AU286" i="1"/>
  <c r="AV286" i="1"/>
  <c r="AY286" i="1"/>
  <c r="BA286" i="1"/>
  <c r="BB286" i="1"/>
  <c r="BC286" i="1"/>
  <c r="BD286" i="1"/>
  <c r="BE286" i="1"/>
  <c r="BF286" i="1"/>
  <c r="BG286" i="1"/>
  <c r="BH286" i="1"/>
  <c r="BI286" i="1"/>
  <c r="BJ286" i="1"/>
  <c r="BK286" i="1"/>
  <c r="AQ287" i="1"/>
  <c r="AR287" i="1"/>
  <c r="AS287" i="1"/>
  <c r="AT287" i="1"/>
  <c r="AU287" i="1"/>
  <c r="AY287" i="1"/>
  <c r="BA287" i="1"/>
  <c r="BB287" i="1"/>
  <c r="BC287" i="1"/>
  <c r="BD287" i="1"/>
  <c r="BE287" i="1"/>
  <c r="BF287" i="1"/>
  <c r="BG287" i="1"/>
  <c r="BH287" i="1"/>
  <c r="BI287" i="1"/>
  <c r="BJ287" i="1"/>
  <c r="BK287" i="1"/>
  <c r="AQ288" i="1"/>
  <c r="AR288" i="1"/>
  <c r="AS288" i="1"/>
  <c r="AT288" i="1"/>
  <c r="AU288" i="1"/>
  <c r="AY288" i="1"/>
  <c r="BA288" i="1"/>
  <c r="BB288" i="1"/>
  <c r="BC288" i="1"/>
  <c r="BD288" i="1"/>
  <c r="BE288" i="1"/>
  <c r="BF288" i="1"/>
  <c r="BG288" i="1"/>
  <c r="BH288" i="1"/>
  <c r="BI288" i="1"/>
  <c r="BJ288" i="1"/>
  <c r="BK288" i="1"/>
  <c r="AQ289" i="1"/>
  <c r="AR289" i="1"/>
  <c r="AS289" i="1"/>
  <c r="AT289" i="1"/>
  <c r="AU289" i="1"/>
  <c r="AY289" i="1"/>
  <c r="BA289" i="1"/>
  <c r="BB289" i="1"/>
  <c r="BC289" i="1"/>
  <c r="BD289" i="1"/>
  <c r="BE289" i="1"/>
  <c r="BF289" i="1"/>
  <c r="BG289" i="1"/>
  <c r="BH289" i="1"/>
  <c r="BI289" i="1"/>
  <c r="BJ289" i="1"/>
  <c r="BK289" i="1"/>
  <c r="AQ290" i="1"/>
  <c r="AR290" i="1"/>
  <c r="AS290" i="1"/>
  <c r="AY290" i="1" s="1"/>
  <c r="AT290" i="1"/>
  <c r="AU290" i="1"/>
  <c r="AV290" i="1"/>
  <c r="AW290" i="1"/>
  <c r="BA290" i="1"/>
  <c r="BB290" i="1"/>
  <c r="BC290" i="1"/>
  <c r="BD290" i="1"/>
  <c r="BE290" i="1"/>
  <c r="BF290" i="1"/>
  <c r="BG290" i="1"/>
  <c r="BH290" i="1"/>
  <c r="BI290" i="1"/>
  <c r="BJ290" i="1"/>
  <c r="BK290" i="1"/>
  <c r="AQ291" i="1"/>
  <c r="AR291" i="1"/>
  <c r="AS291" i="1"/>
  <c r="AY291" i="1" s="1"/>
  <c r="AT291" i="1"/>
  <c r="AU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AQ292" i="1"/>
  <c r="AR292" i="1"/>
  <c r="AS292" i="1"/>
  <c r="AY292" i="1" s="1"/>
  <c r="AT292" i="1"/>
  <c r="AU292" i="1"/>
  <c r="AW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AQ293" i="1"/>
  <c r="AR293" i="1"/>
  <c r="AS293" i="1"/>
  <c r="AT293" i="1"/>
  <c r="AU293" i="1"/>
  <c r="AY293" i="1"/>
  <c r="BA293" i="1"/>
  <c r="BB293" i="1"/>
  <c r="BC293" i="1"/>
  <c r="BD293" i="1"/>
  <c r="BE293" i="1"/>
  <c r="BF293" i="1"/>
  <c r="BG293" i="1"/>
  <c r="BH293" i="1"/>
  <c r="BI293" i="1"/>
  <c r="BJ293" i="1"/>
  <c r="BK293" i="1"/>
  <c r="AQ294" i="1"/>
  <c r="AR294" i="1"/>
  <c r="AS294" i="1"/>
  <c r="AY294" i="1" s="1"/>
  <c r="AT294" i="1"/>
  <c r="AU294" i="1"/>
  <c r="BA294" i="1"/>
  <c r="BB294" i="1"/>
  <c r="BC294" i="1"/>
  <c r="BD294" i="1"/>
  <c r="BE294" i="1"/>
  <c r="BF294" i="1"/>
  <c r="BG294" i="1"/>
  <c r="BH294" i="1"/>
  <c r="BI294" i="1"/>
  <c r="BJ294" i="1"/>
  <c r="BK294" i="1"/>
  <c r="AQ295" i="1"/>
  <c r="AR295" i="1"/>
  <c r="AS295" i="1"/>
  <c r="AY295" i="1" s="1"/>
  <c r="AT295" i="1"/>
  <c r="AU295" i="1"/>
  <c r="BA295" i="1"/>
  <c r="BB295" i="1"/>
  <c r="BC295" i="1"/>
  <c r="BD295" i="1"/>
  <c r="BE295" i="1"/>
  <c r="BF295" i="1"/>
  <c r="BG295" i="1"/>
  <c r="BH295" i="1"/>
  <c r="BI295" i="1"/>
  <c r="BJ295" i="1"/>
  <c r="BK295" i="1"/>
  <c r="AQ296" i="1"/>
  <c r="AR296" i="1"/>
  <c r="AS296" i="1"/>
  <c r="AY296" i="1" s="1"/>
  <c r="AT296" i="1"/>
  <c r="AU296" i="1"/>
  <c r="BA296" i="1"/>
  <c r="BB296" i="1"/>
  <c r="BC296" i="1"/>
  <c r="BD296" i="1"/>
  <c r="BE296" i="1"/>
  <c r="BF296" i="1"/>
  <c r="BG296" i="1"/>
  <c r="BH296" i="1"/>
  <c r="BI296" i="1"/>
  <c r="BJ296" i="1"/>
  <c r="BK296" i="1"/>
  <c r="AQ297" i="1"/>
  <c r="AR297" i="1"/>
  <c r="AS297" i="1"/>
  <c r="AT297" i="1"/>
  <c r="AU297" i="1"/>
  <c r="AY297" i="1"/>
  <c r="BA297" i="1"/>
  <c r="BB297" i="1"/>
  <c r="BC297" i="1"/>
  <c r="BD297" i="1"/>
  <c r="BE297" i="1"/>
  <c r="BF297" i="1"/>
  <c r="BG297" i="1"/>
  <c r="BH297" i="1"/>
  <c r="BI297" i="1"/>
  <c r="BJ297" i="1"/>
  <c r="BK297" i="1"/>
  <c r="AQ298" i="1"/>
  <c r="AR298" i="1"/>
  <c r="AS298" i="1"/>
  <c r="AY298" i="1" s="1"/>
  <c r="AT298" i="1"/>
  <c r="AU298" i="1"/>
  <c r="AV298" i="1"/>
  <c r="AW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AQ299" i="1"/>
  <c r="AR299" i="1"/>
  <c r="AS299" i="1"/>
  <c r="AY299" i="1" s="1"/>
  <c r="AT299" i="1"/>
  <c r="AU299" i="1"/>
  <c r="BA299" i="1"/>
  <c r="BB299" i="1"/>
  <c r="BC299" i="1"/>
  <c r="BD299" i="1"/>
  <c r="BE299" i="1"/>
  <c r="BF299" i="1"/>
  <c r="BG299" i="1"/>
  <c r="BH299" i="1"/>
  <c r="BI299" i="1"/>
  <c r="BJ299" i="1"/>
  <c r="BK299" i="1"/>
  <c r="AQ300" i="1"/>
  <c r="AR300" i="1"/>
  <c r="AS300" i="1"/>
  <c r="AY300" i="1" s="1"/>
  <c r="AT300" i="1"/>
  <c r="AU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AQ301" i="1"/>
  <c r="AV301" i="1" s="1"/>
  <c r="AR301" i="1"/>
  <c r="AS301" i="1"/>
  <c r="AY301" i="1" s="1"/>
  <c r="AT301" i="1"/>
  <c r="AU301" i="1"/>
  <c r="BA301" i="1"/>
  <c r="BB301" i="1"/>
  <c r="BC301" i="1"/>
  <c r="BD301" i="1"/>
  <c r="BE301" i="1"/>
  <c r="BF301" i="1"/>
  <c r="BG301" i="1"/>
  <c r="BH301" i="1"/>
  <c r="BI301" i="1"/>
  <c r="BJ301" i="1"/>
  <c r="BK301" i="1"/>
  <c r="AQ302" i="1"/>
  <c r="AR302" i="1"/>
  <c r="AS302" i="1"/>
  <c r="AY302" i="1" s="1"/>
  <c r="AT302" i="1"/>
  <c r="AU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AQ303" i="1"/>
  <c r="AR303" i="1"/>
  <c r="AS303" i="1"/>
  <c r="AT303" i="1"/>
  <c r="AU303" i="1"/>
  <c r="AY303" i="1"/>
  <c r="BA303" i="1"/>
  <c r="BB303" i="1"/>
  <c r="BC303" i="1"/>
  <c r="BD303" i="1"/>
  <c r="BE303" i="1"/>
  <c r="BF303" i="1"/>
  <c r="BG303" i="1"/>
  <c r="BH303" i="1"/>
  <c r="BI303" i="1"/>
  <c r="BJ303" i="1"/>
  <c r="BK303" i="1"/>
  <c r="AQ304" i="1"/>
  <c r="AR304" i="1"/>
  <c r="AS304" i="1"/>
  <c r="AY304" i="1" s="1"/>
  <c r="AT304" i="1"/>
  <c r="AU304" i="1"/>
  <c r="AV304" i="1"/>
  <c r="AW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AQ305" i="1"/>
  <c r="AR305" i="1"/>
  <c r="AS305" i="1"/>
  <c r="AY305" i="1" s="1"/>
  <c r="AT305" i="1"/>
  <c r="AU305" i="1"/>
  <c r="BA305" i="1"/>
  <c r="BB305" i="1"/>
  <c r="BC305" i="1"/>
  <c r="BD305" i="1"/>
  <c r="BE305" i="1"/>
  <c r="BF305" i="1"/>
  <c r="BG305" i="1"/>
  <c r="BH305" i="1"/>
  <c r="BI305" i="1"/>
  <c r="BJ305" i="1"/>
  <c r="BK305" i="1"/>
  <c r="AQ306" i="1"/>
  <c r="AR306" i="1"/>
  <c r="AS306" i="1"/>
  <c r="AT306" i="1"/>
  <c r="AU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AQ307" i="1"/>
  <c r="AR307" i="1"/>
  <c r="AS307" i="1"/>
  <c r="AY307" i="1" s="1"/>
  <c r="AT307" i="1"/>
  <c r="AU307" i="1"/>
  <c r="AW307" i="1"/>
  <c r="BA307" i="1"/>
  <c r="BB307" i="1"/>
  <c r="BC307" i="1"/>
  <c r="BD307" i="1"/>
  <c r="BE307" i="1"/>
  <c r="BF307" i="1"/>
  <c r="BG307" i="1"/>
  <c r="BH307" i="1"/>
  <c r="BI307" i="1"/>
  <c r="BJ307" i="1"/>
  <c r="BK307" i="1"/>
  <c r="AQ308" i="1"/>
  <c r="AR308" i="1"/>
  <c r="AS308" i="1"/>
  <c r="AY308" i="1" s="1"/>
  <c r="AT308" i="1"/>
  <c r="AU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AQ309" i="1"/>
  <c r="AR309" i="1"/>
  <c r="AS309" i="1"/>
  <c r="AT309" i="1"/>
  <c r="AU309" i="1"/>
  <c r="AY309" i="1"/>
  <c r="BA309" i="1"/>
  <c r="BB309" i="1"/>
  <c r="BC309" i="1"/>
  <c r="BD309" i="1"/>
  <c r="BE309" i="1"/>
  <c r="BF309" i="1"/>
  <c r="BG309" i="1"/>
  <c r="BH309" i="1"/>
  <c r="BI309" i="1"/>
  <c r="BJ309" i="1"/>
  <c r="BK309" i="1"/>
  <c r="AQ310" i="1"/>
  <c r="AR310" i="1"/>
  <c r="AS310" i="1"/>
  <c r="AY310" i="1" s="1"/>
  <c r="AT310" i="1"/>
  <c r="AU310" i="1"/>
  <c r="AV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AQ311" i="1"/>
  <c r="AR311" i="1"/>
  <c r="AS311" i="1"/>
  <c r="AY311" i="1" s="1"/>
  <c r="AT311" i="1"/>
  <c r="AU311" i="1"/>
  <c r="BA311" i="1"/>
  <c r="BB311" i="1"/>
  <c r="BC311" i="1"/>
  <c r="BD311" i="1"/>
  <c r="BE311" i="1"/>
  <c r="BF311" i="1"/>
  <c r="BG311" i="1"/>
  <c r="BH311" i="1"/>
  <c r="BI311" i="1"/>
  <c r="BJ311" i="1"/>
  <c r="BK311" i="1"/>
  <c r="AQ312" i="1"/>
  <c r="AR312" i="1"/>
  <c r="AS312" i="1"/>
  <c r="AY312" i="1" s="1"/>
  <c r="AT312" i="1"/>
  <c r="AU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AQ313" i="1"/>
  <c r="AR313" i="1"/>
  <c r="AS313" i="1"/>
  <c r="AT313" i="1"/>
  <c r="AU313" i="1"/>
  <c r="AW313" i="1"/>
  <c r="AY313" i="1"/>
  <c r="BA313" i="1"/>
  <c r="BB313" i="1"/>
  <c r="BC313" i="1"/>
  <c r="BD313" i="1"/>
  <c r="BE313" i="1"/>
  <c r="BF313" i="1"/>
  <c r="BG313" i="1"/>
  <c r="BH313" i="1"/>
  <c r="BI313" i="1"/>
  <c r="BJ313" i="1"/>
  <c r="BK313" i="1"/>
  <c r="AQ314" i="1"/>
  <c r="AR314" i="1"/>
  <c r="AS314" i="1"/>
  <c r="AY314" i="1" s="1"/>
  <c r="AT314" i="1"/>
  <c r="AU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AQ315" i="1"/>
  <c r="AR315" i="1"/>
  <c r="AS315" i="1"/>
  <c r="AY315" i="1" s="1"/>
  <c r="AT315" i="1"/>
  <c r="AU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AQ316" i="1"/>
  <c r="AR316" i="1"/>
  <c r="AS316" i="1"/>
  <c r="AY316" i="1" s="1"/>
  <c r="AT316" i="1"/>
  <c r="AU316" i="1"/>
  <c r="BA316" i="1"/>
  <c r="BB316" i="1"/>
  <c r="BC316" i="1"/>
  <c r="BD316" i="1"/>
  <c r="BE316" i="1"/>
  <c r="BF316" i="1"/>
  <c r="BG316" i="1"/>
  <c r="BH316" i="1"/>
  <c r="BI316" i="1"/>
  <c r="BJ316" i="1"/>
  <c r="BK316" i="1"/>
  <c r="AQ317" i="1"/>
  <c r="AR317" i="1"/>
  <c r="AS317" i="1"/>
  <c r="AY317" i="1" s="1"/>
  <c r="AT317" i="1"/>
  <c r="AU317" i="1"/>
  <c r="AW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AQ318" i="1"/>
  <c r="AR318" i="1"/>
  <c r="AS318" i="1"/>
  <c r="AY318" i="1" s="1"/>
  <c r="AT318" i="1"/>
  <c r="AU318" i="1"/>
  <c r="BA318" i="1"/>
  <c r="BB318" i="1"/>
  <c r="BC318" i="1"/>
  <c r="BD318" i="1"/>
  <c r="BE318" i="1"/>
  <c r="BF318" i="1"/>
  <c r="BG318" i="1"/>
  <c r="BH318" i="1"/>
  <c r="BI318" i="1"/>
  <c r="BJ318" i="1"/>
  <c r="BK318" i="1"/>
  <c r="AQ319" i="1"/>
  <c r="AR319" i="1"/>
  <c r="AS319" i="1"/>
  <c r="AT319" i="1"/>
  <c r="AU319" i="1"/>
  <c r="AV319" i="1"/>
  <c r="AY319" i="1"/>
  <c r="BA319" i="1"/>
  <c r="BB319" i="1"/>
  <c r="BC319" i="1"/>
  <c r="BD319" i="1"/>
  <c r="BE319" i="1"/>
  <c r="BF319" i="1"/>
  <c r="BG319" i="1"/>
  <c r="BH319" i="1"/>
  <c r="BI319" i="1"/>
  <c r="BJ319" i="1"/>
  <c r="BK319" i="1"/>
  <c r="AQ320" i="1"/>
  <c r="AR320" i="1"/>
  <c r="AS320" i="1"/>
  <c r="AT320" i="1"/>
  <c r="AU320" i="1"/>
  <c r="AY320" i="1"/>
  <c r="BA320" i="1"/>
  <c r="BB320" i="1"/>
  <c r="BC320" i="1"/>
  <c r="BD320" i="1"/>
  <c r="BE320" i="1"/>
  <c r="BF320" i="1"/>
  <c r="BG320" i="1"/>
  <c r="BH320" i="1"/>
  <c r="BI320" i="1"/>
  <c r="BJ320" i="1"/>
  <c r="BK320" i="1"/>
  <c r="AQ321" i="1"/>
  <c r="AZ321" i="1" s="1"/>
  <c r="AR321" i="1"/>
  <c r="AS321" i="1"/>
  <c r="AY321" i="1" s="1"/>
  <c r="AT321" i="1"/>
  <c r="AU321" i="1"/>
  <c r="AV321" i="1"/>
  <c r="AW321" i="1"/>
  <c r="BA321" i="1"/>
  <c r="BB321" i="1"/>
  <c r="BC321" i="1"/>
  <c r="BD321" i="1"/>
  <c r="BE321" i="1"/>
  <c r="BF321" i="1"/>
  <c r="BG321" i="1"/>
  <c r="BH321" i="1"/>
  <c r="BI321" i="1"/>
  <c r="BJ321" i="1"/>
  <c r="BK321" i="1"/>
  <c r="AQ322" i="1"/>
  <c r="AR322" i="1"/>
  <c r="AS322" i="1"/>
  <c r="AY322" i="1" s="1"/>
  <c r="AT322" i="1"/>
  <c r="AU322" i="1"/>
  <c r="BA322" i="1"/>
  <c r="BB322" i="1"/>
  <c r="BC322" i="1"/>
  <c r="BD322" i="1"/>
  <c r="BE322" i="1"/>
  <c r="BF322" i="1"/>
  <c r="BG322" i="1"/>
  <c r="BH322" i="1"/>
  <c r="BI322" i="1"/>
  <c r="BJ322" i="1"/>
  <c r="BK322" i="1"/>
  <c r="AQ323" i="1"/>
  <c r="AZ323" i="1" s="1"/>
  <c r="AR323" i="1"/>
  <c r="AS323" i="1"/>
  <c r="AT323" i="1"/>
  <c r="AU323" i="1"/>
  <c r="AY323" i="1"/>
  <c r="BA323" i="1"/>
  <c r="BB323" i="1"/>
  <c r="BC323" i="1"/>
  <c r="BD323" i="1"/>
  <c r="BE323" i="1"/>
  <c r="BF323" i="1"/>
  <c r="BG323" i="1"/>
  <c r="BH323" i="1"/>
  <c r="BI323" i="1"/>
  <c r="BJ323" i="1"/>
  <c r="BK323" i="1"/>
  <c r="AQ324" i="1"/>
  <c r="AR324" i="1"/>
  <c r="AS324" i="1"/>
  <c r="AT324" i="1"/>
  <c r="AU324" i="1"/>
  <c r="AW324" i="1"/>
  <c r="AY324" i="1"/>
  <c r="BA324" i="1"/>
  <c r="BB324" i="1"/>
  <c r="BC324" i="1"/>
  <c r="BD324" i="1"/>
  <c r="BE324" i="1"/>
  <c r="BF324" i="1"/>
  <c r="BG324" i="1"/>
  <c r="BH324" i="1"/>
  <c r="BI324" i="1"/>
  <c r="BJ324" i="1"/>
  <c r="BK324" i="1"/>
  <c r="AQ325" i="1"/>
  <c r="AR325" i="1"/>
  <c r="AS325" i="1"/>
  <c r="AY325" i="1" s="1"/>
  <c r="AT325" i="1"/>
  <c r="AU325" i="1"/>
  <c r="BA325" i="1"/>
  <c r="BB325" i="1"/>
  <c r="BC325" i="1"/>
  <c r="BD325" i="1"/>
  <c r="BE325" i="1"/>
  <c r="BF325" i="1"/>
  <c r="BG325" i="1"/>
  <c r="BH325" i="1"/>
  <c r="BI325" i="1"/>
  <c r="BJ325" i="1"/>
  <c r="BK325" i="1"/>
  <c r="AQ326" i="1"/>
  <c r="AR326" i="1"/>
  <c r="AS326" i="1"/>
  <c r="AY326" i="1" s="1"/>
  <c r="AT326" i="1"/>
  <c r="AU326" i="1"/>
  <c r="BA326" i="1"/>
  <c r="BB326" i="1"/>
  <c r="BC326" i="1"/>
  <c r="BD326" i="1"/>
  <c r="BE326" i="1"/>
  <c r="BF326" i="1"/>
  <c r="BG326" i="1"/>
  <c r="BH326" i="1"/>
  <c r="BI326" i="1"/>
  <c r="BJ326" i="1"/>
  <c r="BK326" i="1"/>
  <c r="AQ327" i="1"/>
  <c r="AR327" i="1"/>
  <c r="AS327" i="1"/>
  <c r="AT327" i="1"/>
  <c r="AU327" i="1"/>
  <c r="AV327" i="1"/>
  <c r="AY327" i="1"/>
  <c r="BA327" i="1"/>
  <c r="BB327" i="1"/>
  <c r="BC327" i="1"/>
  <c r="BD327" i="1"/>
  <c r="BE327" i="1"/>
  <c r="BF327" i="1"/>
  <c r="BG327" i="1"/>
  <c r="BH327" i="1"/>
  <c r="BI327" i="1"/>
  <c r="BJ327" i="1"/>
  <c r="BK327" i="1"/>
  <c r="AQ328" i="1"/>
  <c r="AR328" i="1"/>
  <c r="AS328" i="1"/>
  <c r="AT328" i="1"/>
  <c r="AU328" i="1"/>
  <c r="AY328" i="1"/>
  <c r="BA328" i="1"/>
  <c r="BB328" i="1"/>
  <c r="BC328" i="1"/>
  <c r="BD328" i="1"/>
  <c r="BE328" i="1"/>
  <c r="BF328" i="1"/>
  <c r="BG328" i="1"/>
  <c r="BH328" i="1"/>
  <c r="BI328" i="1"/>
  <c r="BJ328" i="1"/>
  <c r="BK328" i="1"/>
  <c r="AQ329" i="1"/>
  <c r="AR329" i="1"/>
  <c r="AS329" i="1"/>
  <c r="AY329" i="1" s="1"/>
  <c r="AT329" i="1"/>
  <c r="AU329" i="1"/>
  <c r="BA329" i="1"/>
  <c r="BB329" i="1"/>
  <c r="BC329" i="1"/>
  <c r="BD329" i="1"/>
  <c r="BE329" i="1"/>
  <c r="BF329" i="1"/>
  <c r="BG329" i="1"/>
  <c r="BH329" i="1"/>
  <c r="BI329" i="1"/>
  <c r="BJ329" i="1"/>
  <c r="BK329" i="1"/>
  <c r="AQ330" i="1"/>
  <c r="AR330" i="1"/>
  <c r="AS330" i="1"/>
  <c r="AT330" i="1"/>
  <c r="AU330" i="1"/>
  <c r="AW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AQ331" i="1"/>
  <c r="AR331" i="1"/>
  <c r="AS331" i="1"/>
  <c r="AY331" i="1" s="1"/>
  <c r="AT331" i="1"/>
  <c r="AU331" i="1"/>
  <c r="AV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AQ332" i="1"/>
  <c r="AR332" i="1"/>
  <c r="AS332" i="1"/>
  <c r="AY332" i="1" s="1"/>
  <c r="AT332" i="1"/>
  <c r="AU332" i="1"/>
  <c r="BA332" i="1"/>
  <c r="BB332" i="1"/>
  <c r="BC332" i="1"/>
  <c r="BD332" i="1"/>
  <c r="BE332" i="1"/>
  <c r="BF332" i="1"/>
  <c r="BG332" i="1"/>
  <c r="BH332" i="1"/>
  <c r="BI332" i="1"/>
  <c r="BJ332" i="1"/>
  <c r="BK332" i="1"/>
  <c r="AQ333" i="1"/>
  <c r="AR333" i="1"/>
  <c r="AS333" i="1"/>
  <c r="AY333" i="1" s="1"/>
  <c r="AT333" i="1"/>
  <c r="AU333" i="1"/>
  <c r="BA333" i="1"/>
  <c r="BB333" i="1"/>
  <c r="BC333" i="1"/>
  <c r="BD333" i="1"/>
  <c r="BE333" i="1"/>
  <c r="BF333" i="1"/>
  <c r="BG333" i="1"/>
  <c r="BH333" i="1"/>
  <c r="BI333" i="1"/>
  <c r="BJ333" i="1"/>
  <c r="BK333" i="1"/>
  <c r="AQ334" i="1"/>
  <c r="AR334" i="1"/>
  <c r="AS334" i="1"/>
  <c r="AY334" i="1" s="1"/>
  <c r="AT334" i="1"/>
  <c r="AU334" i="1"/>
  <c r="AV334" i="1"/>
  <c r="AW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AQ335" i="1"/>
  <c r="AV335" i="1" s="1"/>
  <c r="AR335" i="1"/>
  <c r="AS335" i="1"/>
  <c r="AY335" i="1" s="1"/>
  <c r="AT335" i="1"/>
  <c r="AU335" i="1"/>
  <c r="BA335" i="1"/>
  <c r="BB335" i="1"/>
  <c r="BC335" i="1"/>
  <c r="BD335" i="1"/>
  <c r="BE335" i="1"/>
  <c r="BF335" i="1"/>
  <c r="BG335" i="1"/>
  <c r="BH335" i="1"/>
  <c r="BI335" i="1"/>
  <c r="BJ335" i="1"/>
  <c r="BK335" i="1"/>
  <c r="AQ336" i="1"/>
  <c r="AR336" i="1"/>
  <c r="AS336" i="1"/>
  <c r="AY336" i="1" s="1"/>
  <c r="AT336" i="1"/>
  <c r="AU336" i="1"/>
  <c r="BA336" i="1"/>
  <c r="BB336" i="1"/>
  <c r="BC336" i="1"/>
  <c r="BD336" i="1"/>
  <c r="BE336" i="1"/>
  <c r="BF336" i="1"/>
  <c r="BG336" i="1"/>
  <c r="BH336" i="1"/>
  <c r="BI336" i="1"/>
  <c r="BJ336" i="1"/>
  <c r="BK336" i="1"/>
  <c r="AQ337" i="1"/>
  <c r="AR337" i="1"/>
  <c r="AS337" i="1"/>
  <c r="AY337" i="1" s="1"/>
  <c r="AT337" i="1"/>
  <c r="AU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AQ338" i="1"/>
  <c r="AR338" i="1"/>
  <c r="AS338" i="1"/>
  <c r="AT338" i="1"/>
  <c r="AU338" i="1"/>
  <c r="AW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AQ339" i="1"/>
  <c r="AR339" i="1"/>
  <c r="AS339" i="1"/>
  <c r="AY339" i="1" s="1"/>
  <c r="AT339" i="1"/>
  <c r="AU339" i="1"/>
  <c r="BA339" i="1"/>
  <c r="BB339" i="1"/>
  <c r="BC339" i="1"/>
  <c r="BD339" i="1"/>
  <c r="BE339" i="1"/>
  <c r="BF339" i="1"/>
  <c r="BG339" i="1"/>
  <c r="BH339" i="1"/>
  <c r="BI339" i="1"/>
  <c r="BJ339" i="1"/>
  <c r="BK339" i="1"/>
  <c r="AQ340" i="1"/>
  <c r="AR340" i="1"/>
  <c r="AS340" i="1"/>
  <c r="AT340" i="1"/>
  <c r="AU340" i="1"/>
  <c r="AY340" i="1"/>
  <c r="BA340" i="1"/>
  <c r="BB340" i="1"/>
  <c r="BC340" i="1"/>
  <c r="BD340" i="1"/>
  <c r="BE340" i="1"/>
  <c r="BF340" i="1"/>
  <c r="BG340" i="1"/>
  <c r="BH340" i="1"/>
  <c r="BI340" i="1"/>
  <c r="BJ340" i="1"/>
  <c r="BK340" i="1"/>
  <c r="AQ341" i="1"/>
  <c r="AR341" i="1"/>
  <c r="AS341" i="1"/>
  <c r="AY341" i="1" s="1"/>
  <c r="AT341" i="1"/>
  <c r="AU341" i="1"/>
  <c r="AW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AQ342" i="1"/>
  <c r="AR342" i="1"/>
  <c r="AS342" i="1"/>
  <c r="AY342" i="1" s="1"/>
  <c r="AT342" i="1"/>
  <c r="AU342" i="1"/>
  <c r="AV342" i="1"/>
  <c r="BA342" i="1"/>
  <c r="BB342" i="1"/>
  <c r="BC342" i="1"/>
  <c r="BD342" i="1"/>
  <c r="BE342" i="1"/>
  <c r="BF342" i="1"/>
  <c r="BG342" i="1"/>
  <c r="BH342" i="1"/>
  <c r="BI342" i="1"/>
  <c r="BJ342" i="1"/>
  <c r="BK342" i="1"/>
  <c r="AQ343" i="1"/>
  <c r="AR343" i="1"/>
  <c r="AS343" i="1"/>
  <c r="AT343" i="1"/>
  <c r="AU343" i="1"/>
  <c r="AV343" i="1"/>
  <c r="AY343" i="1"/>
  <c r="BA343" i="1"/>
  <c r="BB343" i="1"/>
  <c r="BC343" i="1"/>
  <c r="BD343" i="1"/>
  <c r="BE343" i="1"/>
  <c r="BF343" i="1"/>
  <c r="BG343" i="1"/>
  <c r="BH343" i="1"/>
  <c r="BI343" i="1"/>
  <c r="BJ343" i="1"/>
  <c r="BK343" i="1"/>
  <c r="AQ344" i="1"/>
  <c r="AR344" i="1"/>
  <c r="AS344" i="1"/>
  <c r="AT344" i="1"/>
  <c r="AU344" i="1"/>
  <c r="AY344" i="1"/>
  <c r="BA344" i="1"/>
  <c r="BB344" i="1"/>
  <c r="BC344" i="1"/>
  <c r="BD344" i="1"/>
  <c r="BE344" i="1"/>
  <c r="BF344" i="1"/>
  <c r="BG344" i="1"/>
  <c r="BH344" i="1"/>
  <c r="BI344" i="1"/>
  <c r="BJ344" i="1"/>
  <c r="BK344" i="1"/>
  <c r="AQ345" i="1"/>
  <c r="AZ345" i="1" s="1"/>
  <c r="AR345" i="1"/>
  <c r="AS345" i="1"/>
  <c r="AY345" i="1" s="1"/>
  <c r="AT345" i="1"/>
  <c r="AU345" i="1"/>
  <c r="AV345" i="1"/>
  <c r="AW345" i="1"/>
  <c r="BA345" i="1"/>
  <c r="BB345" i="1"/>
  <c r="BC345" i="1"/>
  <c r="BD345" i="1"/>
  <c r="BE345" i="1"/>
  <c r="BF345" i="1"/>
  <c r="BG345" i="1"/>
  <c r="BH345" i="1"/>
  <c r="BI345" i="1"/>
  <c r="BJ345" i="1"/>
  <c r="BK345" i="1"/>
  <c r="AQ346" i="1"/>
  <c r="AR346" i="1"/>
  <c r="AS346" i="1"/>
  <c r="AY346" i="1" s="1"/>
  <c r="AT346" i="1"/>
  <c r="AU346" i="1"/>
  <c r="BA346" i="1"/>
  <c r="BB346" i="1"/>
  <c r="BC346" i="1"/>
  <c r="BD346" i="1"/>
  <c r="BE346" i="1"/>
  <c r="BF346" i="1"/>
  <c r="BG346" i="1"/>
  <c r="BH346" i="1"/>
  <c r="BI346" i="1"/>
  <c r="BJ346" i="1"/>
  <c r="BK346" i="1"/>
  <c r="AQ347" i="1"/>
  <c r="AR347" i="1"/>
  <c r="AS347" i="1"/>
  <c r="AT347" i="1"/>
  <c r="AU347" i="1"/>
  <c r="AY347" i="1"/>
  <c r="BA347" i="1"/>
  <c r="BB347" i="1"/>
  <c r="BC347" i="1"/>
  <c r="BD347" i="1"/>
  <c r="BE347" i="1"/>
  <c r="BF347" i="1"/>
  <c r="BG347" i="1"/>
  <c r="BH347" i="1"/>
  <c r="BI347" i="1"/>
  <c r="BJ347" i="1"/>
  <c r="BK347" i="1"/>
  <c r="AQ348" i="1"/>
  <c r="AR348" i="1"/>
  <c r="AS348" i="1"/>
  <c r="AY348" i="1" s="1"/>
  <c r="AT348" i="1"/>
  <c r="AU348" i="1"/>
  <c r="AW348" i="1"/>
  <c r="BA348" i="1"/>
  <c r="BB348" i="1"/>
  <c r="BC348" i="1"/>
  <c r="BD348" i="1"/>
  <c r="BE348" i="1"/>
  <c r="BF348" i="1"/>
  <c r="BG348" i="1"/>
  <c r="BH348" i="1"/>
  <c r="BI348" i="1"/>
  <c r="BJ348" i="1"/>
  <c r="BK348" i="1"/>
  <c r="AQ349" i="1"/>
  <c r="AR349" i="1"/>
  <c r="AS349" i="1"/>
  <c r="AY349" i="1" s="1"/>
  <c r="AT349" i="1"/>
  <c r="AU349" i="1"/>
  <c r="BA349" i="1"/>
  <c r="BB349" i="1"/>
  <c r="BC349" i="1"/>
  <c r="BD349" i="1"/>
  <c r="BE349" i="1"/>
  <c r="BF349" i="1"/>
  <c r="BG349" i="1"/>
  <c r="BH349" i="1"/>
  <c r="BI349" i="1"/>
  <c r="BJ349" i="1"/>
  <c r="BK349" i="1"/>
  <c r="AQ350" i="1"/>
  <c r="AR350" i="1"/>
  <c r="AS350" i="1"/>
  <c r="AY350" i="1" s="1"/>
  <c r="AT350" i="1"/>
  <c r="AU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AQ351" i="1"/>
  <c r="AR351" i="1"/>
  <c r="AS351" i="1"/>
  <c r="AT351" i="1"/>
  <c r="AU351" i="1"/>
  <c r="AV351" i="1"/>
  <c r="AY351" i="1"/>
  <c r="BA351" i="1"/>
  <c r="BB351" i="1"/>
  <c r="BC351" i="1"/>
  <c r="BD351" i="1"/>
  <c r="BE351" i="1"/>
  <c r="BF351" i="1"/>
  <c r="BG351" i="1"/>
  <c r="BH351" i="1"/>
  <c r="BI351" i="1"/>
  <c r="BJ351" i="1"/>
  <c r="BK351" i="1"/>
  <c r="AQ352" i="1"/>
  <c r="AR352" i="1"/>
  <c r="AS352" i="1"/>
  <c r="AT352" i="1"/>
  <c r="AU352" i="1"/>
  <c r="AY352" i="1"/>
  <c r="BA352" i="1"/>
  <c r="BB352" i="1"/>
  <c r="BC352" i="1"/>
  <c r="BD352" i="1"/>
  <c r="BE352" i="1"/>
  <c r="BF352" i="1"/>
  <c r="BG352" i="1"/>
  <c r="BH352" i="1"/>
  <c r="BI352" i="1"/>
  <c r="BJ352" i="1"/>
  <c r="BK352" i="1"/>
  <c r="AQ353" i="1"/>
  <c r="AR353" i="1"/>
  <c r="AS353" i="1"/>
  <c r="AY353" i="1" s="1"/>
  <c r="AT353" i="1"/>
  <c r="AU353" i="1"/>
  <c r="BA353" i="1"/>
  <c r="BB353" i="1"/>
  <c r="BC353" i="1"/>
  <c r="BD353" i="1"/>
  <c r="BE353" i="1"/>
  <c r="BF353" i="1"/>
  <c r="BG353" i="1"/>
  <c r="BH353" i="1"/>
  <c r="BI353" i="1"/>
  <c r="BJ353" i="1"/>
  <c r="BK353" i="1"/>
  <c r="AQ354" i="1"/>
  <c r="AR354" i="1"/>
  <c r="AS354" i="1"/>
  <c r="AT354" i="1"/>
  <c r="AU354" i="1"/>
  <c r="AY354" i="1"/>
  <c r="BA354" i="1"/>
  <c r="BB354" i="1"/>
  <c r="BC354" i="1"/>
  <c r="BD354" i="1"/>
  <c r="BE354" i="1"/>
  <c r="BF354" i="1"/>
  <c r="BG354" i="1"/>
  <c r="BH354" i="1"/>
  <c r="BI354" i="1"/>
  <c r="BJ354" i="1"/>
  <c r="BK354" i="1"/>
  <c r="AQ355" i="1"/>
  <c r="AR355" i="1"/>
  <c r="AS355" i="1"/>
  <c r="AT355" i="1"/>
  <c r="AU355" i="1"/>
  <c r="AV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AQ356" i="1"/>
  <c r="AR356" i="1"/>
  <c r="AS356" i="1"/>
  <c r="AT356" i="1"/>
  <c r="AU356" i="1"/>
  <c r="AY356" i="1"/>
  <c r="BA356" i="1"/>
  <c r="BB356" i="1"/>
  <c r="BC356" i="1"/>
  <c r="BD356" i="1"/>
  <c r="BE356" i="1"/>
  <c r="BF356" i="1"/>
  <c r="BG356" i="1"/>
  <c r="BH356" i="1"/>
  <c r="BI356" i="1"/>
  <c r="BJ356" i="1"/>
  <c r="BK356" i="1"/>
  <c r="AQ357" i="1"/>
  <c r="AR357" i="1"/>
  <c r="AS357" i="1"/>
  <c r="AY357" i="1" s="1"/>
  <c r="AT357" i="1"/>
  <c r="AU357" i="1"/>
  <c r="BA357" i="1"/>
  <c r="BB357" i="1"/>
  <c r="BC357" i="1"/>
  <c r="BD357" i="1"/>
  <c r="BE357" i="1"/>
  <c r="BF357" i="1"/>
  <c r="BG357" i="1"/>
  <c r="BH357" i="1"/>
  <c r="BI357" i="1"/>
  <c r="BJ357" i="1"/>
  <c r="BK357" i="1"/>
  <c r="AQ358" i="1"/>
  <c r="AR358" i="1"/>
  <c r="AS358" i="1"/>
  <c r="AY358" i="1" s="1"/>
  <c r="AT358" i="1"/>
  <c r="AU358" i="1"/>
  <c r="AV358" i="1"/>
  <c r="AW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AQ359" i="1"/>
  <c r="AR359" i="1"/>
  <c r="AS359" i="1"/>
  <c r="AT359" i="1"/>
  <c r="AU359" i="1"/>
  <c r="AY359" i="1"/>
  <c r="BA359" i="1"/>
  <c r="BB359" i="1"/>
  <c r="BC359" i="1"/>
  <c r="BD359" i="1"/>
  <c r="BE359" i="1"/>
  <c r="BF359" i="1"/>
  <c r="BG359" i="1"/>
  <c r="BH359" i="1"/>
  <c r="BI359" i="1"/>
  <c r="BJ359" i="1"/>
  <c r="BK359" i="1"/>
  <c r="AQ360" i="1"/>
  <c r="AR360" i="1"/>
  <c r="AS360" i="1"/>
  <c r="AT360" i="1"/>
  <c r="AU360" i="1"/>
  <c r="AY360" i="1"/>
  <c r="BA360" i="1"/>
  <c r="BB360" i="1"/>
  <c r="BC360" i="1"/>
  <c r="BD360" i="1"/>
  <c r="BE360" i="1"/>
  <c r="BF360" i="1"/>
  <c r="BG360" i="1"/>
  <c r="BH360" i="1"/>
  <c r="BI360" i="1"/>
  <c r="BJ360" i="1"/>
  <c r="BK360" i="1"/>
  <c r="AQ361" i="1"/>
  <c r="AR361" i="1"/>
  <c r="AS361" i="1"/>
  <c r="AY361" i="1" s="1"/>
  <c r="AT361" i="1"/>
  <c r="AU361" i="1"/>
  <c r="BA361" i="1"/>
  <c r="BB361" i="1"/>
  <c r="BC361" i="1"/>
  <c r="BD361" i="1"/>
  <c r="BE361" i="1"/>
  <c r="BF361" i="1"/>
  <c r="BG361" i="1"/>
  <c r="BH361" i="1"/>
  <c r="BI361" i="1"/>
  <c r="BJ361" i="1"/>
  <c r="BK361" i="1"/>
  <c r="AQ362" i="1"/>
  <c r="AR362" i="1"/>
  <c r="AS362" i="1"/>
  <c r="AY362" i="1" s="1"/>
  <c r="AT362" i="1"/>
  <c r="AU362" i="1"/>
  <c r="AW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AQ363" i="1"/>
  <c r="AR363" i="1"/>
  <c r="AS363" i="1"/>
  <c r="AY363" i="1" s="1"/>
  <c r="AT363" i="1"/>
  <c r="AU363" i="1"/>
  <c r="BA363" i="1"/>
  <c r="BB363" i="1"/>
  <c r="BC363" i="1"/>
  <c r="BD363" i="1"/>
  <c r="BE363" i="1"/>
  <c r="BF363" i="1"/>
  <c r="BG363" i="1"/>
  <c r="BH363" i="1"/>
  <c r="BI363" i="1"/>
  <c r="BJ363" i="1"/>
  <c r="BK363" i="1"/>
  <c r="AQ364" i="1"/>
  <c r="AR364" i="1"/>
  <c r="AS364" i="1"/>
  <c r="AT364" i="1"/>
  <c r="AU364" i="1"/>
  <c r="AY364" i="1"/>
  <c r="BA364" i="1"/>
  <c r="BB364" i="1"/>
  <c r="BC364" i="1"/>
  <c r="BD364" i="1"/>
  <c r="BE364" i="1"/>
  <c r="BF364" i="1"/>
  <c r="BG364" i="1"/>
  <c r="BH364" i="1"/>
  <c r="BI364" i="1"/>
  <c r="BJ364" i="1"/>
  <c r="BK364" i="1"/>
  <c r="AQ365" i="1"/>
  <c r="AR365" i="1"/>
  <c r="AS365" i="1"/>
  <c r="AY365" i="1" s="1"/>
  <c r="AT365" i="1"/>
  <c r="AU365" i="1"/>
  <c r="AV365" i="1"/>
  <c r="AW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AQ366" i="1"/>
  <c r="AR366" i="1"/>
  <c r="AS366" i="1"/>
  <c r="AY366" i="1" s="1"/>
  <c r="AT366" i="1"/>
  <c r="AU366" i="1"/>
  <c r="BA366" i="1"/>
  <c r="BB366" i="1"/>
  <c r="BC366" i="1"/>
  <c r="BD366" i="1"/>
  <c r="BE366" i="1"/>
  <c r="BF366" i="1"/>
  <c r="BG366" i="1"/>
  <c r="BH366" i="1"/>
  <c r="BI366" i="1"/>
  <c r="BJ366" i="1"/>
  <c r="BK366" i="1"/>
  <c r="AQ367" i="1"/>
  <c r="AR367" i="1"/>
  <c r="AS367" i="1"/>
  <c r="AT367" i="1"/>
  <c r="AU367" i="1"/>
  <c r="AY367" i="1"/>
  <c r="BA367" i="1"/>
  <c r="BB367" i="1"/>
  <c r="BC367" i="1"/>
  <c r="BD367" i="1"/>
  <c r="BE367" i="1"/>
  <c r="BF367" i="1"/>
  <c r="BG367" i="1"/>
  <c r="BH367" i="1"/>
  <c r="BI367" i="1"/>
  <c r="BJ367" i="1"/>
  <c r="BK367" i="1"/>
  <c r="AQ368" i="1"/>
  <c r="AR368" i="1"/>
  <c r="AS368" i="1"/>
  <c r="AT368" i="1"/>
  <c r="AU368" i="1"/>
  <c r="AY368" i="1"/>
  <c r="BA368" i="1"/>
  <c r="BB368" i="1"/>
  <c r="BC368" i="1"/>
  <c r="BD368" i="1"/>
  <c r="BE368" i="1"/>
  <c r="BF368" i="1"/>
  <c r="BG368" i="1"/>
  <c r="BH368" i="1"/>
  <c r="BI368" i="1"/>
  <c r="BJ368" i="1"/>
  <c r="BK368" i="1"/>
  <c r="AQ369" i="1"/>
  <c r="AR369" i="1"/>
  <c r="AS369" i="1"/>
  <c r="AY369" i="1" s="1"/>
  <c r="AT369" i="1"/>
  <c r="AU369" i="1"/>
  <c r="AV369" i="1"/>
  <c r="AW369" i="1"/>
  <c r="BA369" i="1"/>
  <c r="BB369" i="1"/>
  <c r="BC369" i="1"/>
  <c r="BD369" i="1"/>
  <c r="BE369" i="1"/>
  <c r="BF369" i="1"/>
  <c r="BG369" i="1"/>
  <c r="BH369" i="1"/>
  <c r="BI369" i="1"/>
  <c r="BJ369" i="1"/>
  <c r="BK369" i="1"/>
  <c r="AQ370" i="1"/>
  <c r="AR370" i="1"/>
  <c r="AS370" i="1"/>
  <c r="AY370" i="1" s="1"/>
  <c r="AT370" i="1"/>
  <c r="AU370" i="1"/>
  <c r="AW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AQ371" i="1"/>
  <c r="AV371" i="1" s="1"/>
  <c r="AR371" i="1"/>
  <c r="AS371" i="1"/>
  <c r="AY371" i="1" s="1"/>
  <c r="AT371" i="1"/>
  <c r="AU371" i="1"/>
  <c r="BA371" i="1"/>
  <c r="BB371" i="1"/>
  <c r="BC371" i="1"/>
  <c r="BD371" i="1"/>
  <c r="BE371" i="1"/>
  <c r="BF371" i="1"/>
  <c r="BG371" i="1"/>
  <c r="BH371" i="1"/>
  <c r="BI371" i="1"/>
  <c r="BJ371" i="1"/>
  <c r="BK371" i="1"/>
  <c r="AQ372" i="1"/>
  <c r="AR372" i="1"/>
  <c r="AS372" i="1"/>
  <c r="AT372" i="1"/>
  <c r="AU372" i="1"/>
  <c r="AY372" i="1"/>
  <c r="BA372" i="1"/>
  <c r="BB372" i="1"/>
  <c r="BC372" i="1"/>
  <c r="BD372" i="1"/>
  <c r="BE372" i="1"/>
  <c r="BF372" i="1"/>
  <c r="BG372" i="1"/>
  <c r="BH372" i="1"/>
  <c r="BI372" i="1"/>
  <c r="BJ372" i="1"/>
  <c r="BK372" i="1"/>
  <c r="AQ373" i="1"/>
  <c r="AR373" i="1"/>
  <c r="AS373" i="1"/>
  <c r="AY373" i="1" s="1"/>
  <c r="AT373" i="1"/>
  <c r="AU373" i="1"/>
  <c r="AV373" i="1"/>
  <c r="AW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AQ374" i="1"/>
  <c r="AR374" i="1"/>
  <c r="AS374" i="1"/>
  <c r="AY374" i="1" s="1"/>
  <c r="AT374" i="1"/>
  <c r="AU374" i="1"/>
  <c r="BA374" i="1"/>
  <c r="BB374" i="1"/>
  <c r="BC374" i="1"/>
  <c r="BD374" i="1"/>
  <c r="BE374" i="1"/>
  <c r="BF374" i="1"/>
  <c r="BG374" i="1"/>
  <c r="BH374" i="1"/>
  <c r="BI374" i="1"/>
  <c r="BJ374" i="1"/>
  <c r="BK374" i="1"/>
  <c r="AQ375" i="1"/>
  <c r="AR375" i="1"/>
  <c r="AS375" i="1"/>
  <c r="AT375" i="1"/>
  <c r="AU375" i="1"/>
  <c r="AY375" i="1"/>
  <c r="BA375" i="1"/>
  <c r="BB375" i="1"/>
  <c r="BC375" i="1"/>
  <c r="BD375" i="1"/>
  <c r="BE375" i="1"/>
  <c r="BF375" i="1"/>
  <c r="BG375" i="1"/>
  <c r="BH375" i="1"/>
  <c r="BI375" i="1"/>
  <c r="BJ375" i="1"/>
  <c r="BK375" i="1"/>
  <c r="AQ376" i="1"/>
  <c r="AR376" i="1"/>
  <c r="AS376" i="1"/>
  <c r="AT376" i="1"/>
  <c r="AU376" i="1"/>
  <c r="AY376" i="1"/>
  <c r="BA376" i="1"/>
  <c r="BB376" i="1"/>
  <c r="BC376" i="1"/>
  <c r="BD376" i="1"/>
  <c r="BE376" i="1"/>
  <c r="BF376" i="1"/>
  <c r="BG376" i="1"/>
  <c r="BH376" i="1"/>
  <c r="BI376" i="1"/>
  <c r="BJ376" i="1"/>
  <c r="BK376" i="1"/>
  <c r="AQ377" i="1"/>
  <c r="AR377" i="1"/>
  <c r="AS377" i="1"/>
  <c r="AY377" i="1" s="1"/>
  <c r="AT377" i="1"/>
  <c r="AU377" i="1"/>
  <c r="AV377" i="1"/>
  <c r="AW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AQ378" i="1"/>
  <c r="AR378" i="1"/>
  <c r="AS378" i="1"/>
  <c r="AY378" i="1" s="1"/>
  <c r="AT378" i="1"/>
  <c r="AU378" i="1"/>
  <c r="BA378" i="1"/>
  <c r="BB378" i="1"/>
  <c r="BC378" i="1"/>
  <c r="BD378" i="1"/>
  <c r="BE378" i="1"/>
  <c r="BF378" i="1"/>
  <c r="BG378" i="1"/>
  <c r="BH378" i="1"/>
  <c r="BI378" i="1"/>
  <c r="BJ378" i="1"/>
  <c r="BK378" i="1"/>
  <c r="AQ379" i="1"/>
  <c r="AV379" i="1" s="1"/>
  <c r="AR379" i="1"/>
  <c r="AS379" i="1"/>
  <c r="AT379" i="1"/>
  <c r="AU379" i="1"/>
  <c r="AY379" i="1"/>
  <c r="BA379" i="1"/>
  <c r="BB379" i="1"/>
  <c r="BC379" i="1"/>
  <c r="BD379" i="1"/>
  <c r="BE379" i="1"/>
  <c r="BF379" i="1"/>
  <c r="BG379" i="1"/>
  <c r="BH379" i="1"/>
  <c r="BI379" i="1"/>
  <c r="BJ379" i="1"/>
  <c r="BK379" i="1"/>
  <c r="AQ380" i="1"/>
  <c r="AR380" i="1"/>
  <c r="AS380" i="1"/>
  <c r="AT380" i="1"/>
  <c r="AU380" i="1"/>
  <c r="AY380" i="1"/>
  <c r="BA380" i="1"/>
  <c r="BB380" i="1"/>
  <c r="BC380" i="1"/>
  <c r="BD380" i="1"/>
  <c r="BE380" i="1"/>
  <c r="BF380" i="1"/>
  <c r="BG380" i="1"/>
  <c r="BH380" i="1"/>
  <c r="BI380" i="1"/>
  <c r="BJ380" i="1"/>
  <c r="BK380" i="1"/>
  <c r="AQ381" i="1"/>
  <c r="AR381" i="1"/>
  <c r="AS381" i="1"/>
  <c r="AY381" i="1" s="1"/>
  <c r="AT381" i="1"/>
  <c r="AU381" i="1"/>
  <c r="AV381" i="1"/>
  <c r="AW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AQ382" i="1"/>
  <c r="AR382" i="1"/>
  <c r="AS382" i="1"/>
  <c r="AY382" i="1" s="1"/>
  <c r="AT382" i="1"/>
  <c r="AU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AQ383" i="1"/>
  <c r="AR383" i="1"/>
  <c r="AS383" i="1"/>
  <c r="AT383" i="1"/>
  <c r="AU383" i="1"/>
  <c r="AV383" i="1"/>
  <c r="AY383" i="1"/>
  <c r="BA383" i="1"/>
  <c r="BB383" i="1"/>
  <c r="BC383" i="1"/>
  <c r="BD383" i="1"/>
  <c r="BE383" i="1"/>
  <c r="BF383" i="1"/>
  <c r="BG383" i="1"/>
  <c r="BH383" i="1"/>
  <c r="BI383" i="1"/>
  <c r="BJ383" i="1"/>
  <c r="BK383" i="1"/>
  <c r="AQ384" i="1"/>
  <c r="AR384" i="1"/>
  <c r="AS384" i="1"/>
  <c r="AT384" i="1"/>
  <c r="AU384" i="1"/>
  <c r="AY384" i="1"/>
  <c r="BA384" i="1"/>
  <c r="BB384" i="1"/>
  <c r="BC384" i="1"/>
  <c r="BD384" i="1"/>
  <c r="BE384" i="1"/>
  <c r="BF384" i="1"/>
  <c r="BG384" i="1"/>
  <c r="BH384" i="1"/>
  <c r="BI384" i="1"/>
  <c r="BJ384" i="1"/>
  <c r="BK384" i="1"/>
  <c r="AQ385" i="1"/>
  <c r="AV385" i="1" s="1"/>
  <c r="AR385" i="1"/>
  <c r="AS385" i="1"/>
  <c r="AY385" i="1" s="1"/>
  <c r="AT385" i="1"/>
  <c r="AU385" i="1"/>
  <c r="BA385" i="1"/>
  <c r="BB385" i="1"/>
  <c r="BC385" i="1"/>
  <c r="BD385" i="1"/>
  <c r="BE385" i="1"/>
  <c r="BF385" i="1"/>
  <c r="BG385" i="1"/>
  <c r="BH385" i="1"/>
  <c r="BI385" i="1"/>
  <c r="BJ385" i="1"/>
  <c r="BK385" i="1"/>
  <c r="AQ386" i="1"/>
  <c r="AR386" i="1"/>
  <c r="AS386" i="1"/>
  <c r="AY386" i="1" s="1"/>
  <c r="AT386" i="1"/>
  <c r="AU386" i="1"/>
  <c r="BA386" i="1"/>
  <c r="BB386" i="1"/>
  <c r="BC386" i="1"/>
  <c r="BD386" i="1"/>
  <c r="BE386" i="1"/>
  <c r="BF386" i="1"/>
  <c r="BG386" i="1"/>
  <c r="BH386" i="1"/>
  <c r="BI386" i="1"/>
  <c r="BJ386" i="1"/>
  <c r="BK386" i="1"/>
  <c r="AQ387" i="1"/>
  <c r="AR387" i="1"/>
  <c r="AS387" i="1"/>
  <c r="AT387" i="1"/>
  <c r="AU387" i="1"/>
  <c r="AV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AQ388" i="1"/>
  <c r="AR388" i="1"/>
  <c r="AS388" i="1"/>
  <c r="AY388" i="1" s="1"/>
  <c r="AT388" i="1"/>
  <c r="AU388" i="1"/>
  <c r="BA388" i="1"/>
  <c r="BB388" i="1"/>
  <c r="BC388" i="1"/>
  <c r="BD388" i="1"/>
  <c r="BE388" i="1"/>
  <c r="BF388" i="1"/>
  <c r="BG388" i="1"/>
  <c r="BH388" i="1"/>
  <c r="BI388" i="1"/>
  <c r="BJ388" i="1"/>
  <c r="BK388" i="1"/>
  <c r="AQ389" i="1"/>
  <c r="AR389" i="1"/>
  <c r="AS389" i="1"/>
  <c r="AY389" i="1" s="1"/>
  <c r="AT389" i="1"/>
  <c r="AU389" i="1"/>
  <c r="BA389" i="1"/>
  <c r="BB389" i="1"/>
  <c r="BC389" i="1"/>
  <c r="BD389" i="1"/>
  <c r="BE389" i="1"/>
  <c r="BF389" i="1"/>
  <c r="BG389" i="1"/>
  <c r="BH389" i="1"/>
  <c r="BI389" i="1"/>
  <c r="BJ389" i="1"/>
  <c r="BK389" i="1"/>
  <c r="AQ390" i="1"/>
  <c r="AR390" i="1"/>
  <c r="AS390" i="1"/>
  <c r="AY390" i="1" s="1"/>
  <c r="AT390" i="1"/>
  <c r="AU390" i="1"/>
  <c r="BA390" i="1"/>
  <c r="BB390" i="1"/>
  <c r="BC390" i="1"/>
  <c r="BD390" i="1"/>
  <c r="BE390" i="1"/>
  <c r="BF390" i="1"/>
  <c r="BG390" i="1"/>
  <c r="BH390" i="1"/>
  <c r="BI390" i="1"/>
  <c r="BJ390" i="1"/>
  <c r="BK390" i="1"/>
  <c r="AQ391" i="1"/>
  <c r="AR391" i="1"/>
  <c r="AS391" i="1"/>
  <c r="AY391" i="1" s="1"/>
  <c r="AT391" i="1"/>
  <c r="AU391" i="1"/>
  <c r="AV391" i="1"/>
  <c r="BA391" i="1"/>
  <c r="BB391" i="1"/>
  <c r="BC391" i="1"/>
  <c r="BD391" i="1"/>
  <c r="BE391" i="1"/>
  <c r="BF391" i="1"/>
  <c r="BG391" i="1"/>
  <c r="BH391" i="1"/>
  <c r="BI391" i="1"/>
  <c r="BJ391" i="1"/>
  <c r="BK391" i="1"/>
  <c r="AQ392" i="1"/>
  <c r="AR392" i="1"/>
  <c r="AS392" i="1"/>
  <c r="AY392" i="1" s="1"/>
  <c r="AT392" i="1"/>
  <c r="AU392" i="1"/>
  <c r="BA392" i="1"/>
  <c r="BB392" i="1"/>
  <c r="BC392" i="1"/>
  <c r="BD392" i="1"/>
  <c r="BE392" i="1"/>
  <c r="BF392" i="1"/>
  <c r="BG392" i="1"/>
  <c r="BH392" i="1"/>
  <c r="BI392" i="1"/>
  <c r="BJ392" i="1"/>
  <c r="BK392" i="1"/>
  <c r="AQ393" i="1"/>
  <c r="AR393" i="1"/>
  <c r="AS393" i="1"/>
  <c r="AY393" i="1" s="1"/>
  <c r="AT393" i="1"/>
  <c r="AU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AQ394" i="1"/>
  <c r="AR394" i="1"/>
  <c r="AS394" i="1"/>
  <c r="AY394" i="1" s="1"/>
  <c r="AT394" i="1"/>
  <c r="AU394" i="1"/>
  <c r="AW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AQ395" i="1"/>
  <c r="AR395" i="1"/>
  <c r="AS395" i="1"/>
  <c r="AY395" i="1" s="1"/>
  <c r="AT395" i="1"/>
  <c r="AU395" i="1"/>
  <c r="AV395" i="1"/>
  <c r="BA395" i="1"/>
  <c r="BB395" i="1"/>
  <c r="BC395" i="1"/>
  <c r="BD395" i="1"/>
  <c r="BE395" i="1"/>
  <c r="BF395" i="1"/>
  <c r="BG395" i="1"/>
  <c r="BH395" i="1"/>
  <c r="BI395" i="1"/>
  <c r="BJ395" i="1"/>
  <c r="BK395" i="1"/>
  <c r="AQ396" i="1"/>
  <c r="AR396" i="1"/>
  <c r="AS396" i="1"/>
  <c r="AY396" i="1" s="1"/>
  <c r="AT396" i="1"/>
  <c r="AU396" i="1"/>
  <c r="BA396" i="1"/>
  <c r="BB396" i="1"/>
  <c r="BC396" i="1"/>
  <c r="BD396" i="1"/>
  <c r="BE396" i="1"/>
  <c r="BF396" i="1"/>
  <c r="BG396" i="1"/>
  <c r="BH396" i="1"/>
  <c r="BI396" i="1"/>
  <c r="BJ396" i="1"/>
  <c r="BK396" i="1"/>
  <c r="AQ397" i="1"/>
  <c r="AR397" i="1"/>
  <c r="AS397" i="1"/>
  <c r="AY397" i="1" s="1"/>
  <c r="AT397" i="1"/>
  <c r="AU397" i="1"/>
  <c r="BA397" i="1"/>
  <c r="BB397" i="1"/>
  <c r="BC397" i="1"/>
  <c r="BD397" i="1"/>
  <c r="BE397" i="1"/>
  <c r="BF397" i="1"/>
  <c r="BG397" i="1"/>
  <c r="BH397" i="1"/>
  <c r="BI397" i="1"/>
  <c r="BJ397" i="1"/>
  <c r="BK397" i="1"/>
  <c r="AQ398" i="1"/>
  <c r="AR398" i="1"/>
  <c r="AS398" i="1"/>
  <c r="AY398" i="1" s="1"/>
  <c r="AT398" i="1"/>
  <c r="AU398" i="1"/>
  <c r="AV398" i="1"/>
  <c r="AW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AQ399" i="1"/>
  <c r="AR399" i="1"/>
  <c r="AS399" i="1"/>
  <c r="AY399" i="1" s="1"/>
  <c r="AT399" i="1"/>
  <c r="AU399" i="1"/>
  <c r="BA399" i="1"/>
  <c r="BB399" i="1"/>
  <c r="BC399" i="1"/>
  <c r="BD399" i="1"/>
  <c r="BE399" i="1"/>
  <c r="BF399" i="1"/>
  <c r="BG399" i="1"/>
  <c r="BH399" i="1"/>
  <c r="BI399" i="1"/>
  <c r="BJ399" i="1"/>
  <c r="BK399" i="1"/>
  <c r="AQ400" i="1"/>
  <c r="AR400" i="1"/>
  <c r="AS400" i="1"/>
  <c r="AT400" i="1"/>
  <c r="AU400" i="1"/>
  <c r="AY400" i="1"/>
  <c r="BA400" i="1"/>
  <c r="BB400" i="1"/>
  <c r="BC400" i="1"/>
  <c r="BD400" i="1"/>
  <c r="BE400" i="1"/>
  <c r="BF400" i="1"/>
  <c r="BG400" i="1"/>
  <c r="BH400" i="1"/>
  <c r="BI400" i="1"/>
  <c r="BJ400" i="1"/>
  <c r="BK400" i="1"/>
  <c r="AQ401" i="1"/>
  <c r="AR401" i="1"/>
  <c r="AS401" i="1"/>
  <c r="AY401" i="1" s="1"/>
  <c r="AT401" i="1"/>
  <c r="AU401" i="1"/>
  <c r="BA401" i="1"/>
  <c r="BB401" i="1"/>
  <c r="BC401" i="1"/>
  <c r="BD401" i="1"/>
  <c r="BE401" i="1"/>
  <c r="BF401" i="1"/>
  <c r="BG401" i="1"/>
  <c r="BH401" i="1"/>
  <c r="BI401" i="1"/>
  <c r="BJ401" i="1"/>
  <c r="BK401" i="1"/>
  <c r="AQ402" i="1"/>
  <c r="AR402" i="1"/>
  <c r="AS402" i="1"/>
  <c r="AY402" i="1" s="1"/>
  <c r="AT402" i="1"/>
  <c r="AU402" i="1"/>
  <c r="AW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AQ403" i="1"/>
  <c r="AZ403" i="1" s="1"/>
  <c r="AR403" i="1"/>
  <c r="AS403" i="1"/>
  <c r="AY403" i="1" s="1"/>
  <c r="AT403" i="1"/>
  <c r="AU403" i="1"/>
  <c r="BA403" i="1"/>
  <c r="BB403" i="1"/>
  <c r="BC403" i="1"/>
  <c r="BD403" i="1"/>
  <c r="BE403" i="1"/>
  <c r="BF403" i="1"/>
  <c r="BG403" i="1"/>
  <c r="BH403" i="1"/>
  <c r="BI403" i="1"/>
  <c r="BJ403" i="1"/>
  <c r="BK403" i="1"/>
  <c r="AQ404" i="1"/>
  <c r="AR404" i="1"/>
  <c r="AS404" i="1"/>
  <c r="AT404" i="1"/>
  <c r="AU404" i="1"/>
  <c r="AY404" i="1"/>
  <c r="BA404" i="1"/>
  <c r="BB404" i="1"/>
  <c r="BC404" i="1"/>
  <c r="BD404" i="1"/>
  <c r="BE404" i="1"/>
  <c r="BF404" i="1"/>
  <c r="BG404" i="1"/>
  <c r="BH404" i="1"/>
  <c r="BI404" i="1"/>
  <c r="BJ404" i="1"/>
  <c r="BK404" i="1"/>
  <c r="AQ405" i="1"/>
  <c r="AR405" i="1"/>
  <c r="AS405" i="1"/>
  <c r="AY405" i="1" s="1"/>
  <c r="AT405" i="1"/>
  <c r="AU405" i="1"/>
  <c r="AV405" i="1"/>
  <c r="AW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AQ406" i="1"/>
  <c r="AR406" i="1"/>
  <c r="AS406" i="1"/>
  <c r="AY406" i="1" s="1"/>
  <c r="AT406" i="1"/>
  <c r="AU406" i="1"/>
  <c r="BA406" i="1"/>
  <c r="BB406" i="1"/>
  <c r="BC406" i="1"/>
  <c r="BD406" i="1"/>
  <c r="BE406" i="1"/>
  <c r="BF406" i="1"/>
  <c r="BG406" i="1"/>
  <c r="BH406" i="1"/>
  <c r="BI406" i="1"/>
  <c r="BJ406" i="1"/>
  <c r="BK406" i="1"/>
  <c r="AQ407" i="1"/>
  <c r="AR407" i="1"/>
  <c r="AS407" i="1"/>
  <c r="AT407" i="1"/>
  <c r="AU407" i="1"/>
  <c r="AY407" i="1"/>
  <c r="BA407" i="1"/>
  <c r="BB407" i="1"/>
  <c r="BC407" i="1"/>
  <c r="BD407" i="1"/>
  <c r="BE407" i="1"/>
  <c r="BF407" i="1"/>
  <c r="BG407" i="1"/>
  <c r="BH407" i="1"/>
  <c r="BI407" i="1"/>
  <c r="BJ407" i="1"/>
  <c r="BK407" i="1"/>
  <c r="AQ408" i="1"/>
  <c r="AR408" i="1"/>
  <c r="AS408" i="1"/>
  <c r="AT408" i="1"/>
  <c r="AU408" i="1"/>
  <c r="AY408" i="1"/>
  <c r="BA408" i="1"/>
  <c r="BB408" i="1"/>
  <c r="BC408" i="1"/>
  <c r="BD408" i="1"/>
  <c r="BE408" i="1"/>
  <c r="BF408" i="1"/>
  <c r="BG408" i="1"/>
  <c r="BH408" i="1"/>
  <c r="BI408" i="1"/>
  <c r="BJ408" i="1"/>
  <c r="BK408" i="1"/>
  <c r="AQ409" i="1"/>
  <c r="AR409" i="1"/>
  <c r="AS409" i="1"/>
  <c r="AY409" i="1" s="1"/>
  <c r="AT409" i="1"/>
  <c r="AU409" i="1"/>
  <c r="AV409" i="1"/>
  <c r="AW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AQ410" i="1"/>
  <c r="AR410" i="1"/>
  <c r="AS410" i="1"/>
  <c r="AY410" i="1" s="1"/>
  <c r="AT410" i="1"/>
  <c r="AU410" i="1"/>
  <c r="BA410" i="1"/>
  <c r="BB410" i="1"/>
  <c r="BC410" i="1"/>
  <c r="BD410" i="1"/>
  <c r="BE410" i="1"/>
  <c r="BF410" i="1"/>
  <c r="BG410" i="1"/>
  <c r="BH410" i="1"/>
  <c r="BI410" i="1"/>
  <c r="BJ410" i="1"/>
  <c r="BK410" i="1"/>
  <c r="AQ411" i="1"/>
  <c r="AV411" i="1" s="1"/>
  <c r="AR411" i="1"/>
  <c r="AS411" i="1"/>
  <c r="AT411" i="1"/>
  <c r="AU411" i="1"/>
  <c r="AY411" i="1"/>
  <c r="BA411" i="1"/>
  <c r="BB411" i="1"/>
  <c r="BC411" i="1"/>
  <c r="BD411" i="1"/>
  <c r="BE411" i="1"/>
  <c r="BF411" i="1"/>
  <c r="BG411" i="1"/>
  <c r="BH411" i="1"/>
  <c r="BI411" i="1"/>
  <c r="BJ411" i="1"/>
  <c r="BK411" i="1"/>
  <c r="AQ412" i="1"/>
  <c r="AR412" i="1"/>
  <c r="AS412" i="1"/>
  <c r="AT412" i="1"/>
  <c r="AU412" i="1"/>
  <c r="AY412" i="1"/>
  <c r="BA412" i="1"/>
  <c r="BB412" i="1"/>
  <c r="BC412" i="1"/>
  <c r="BD412" i="1"/>
  <c r="BE412" i="1"/>
  <c r="BF412" i="1"/>
  <c r="BG412" i="1"/>
  <c r="BH412" i="1"/>
  <c r="BI412" i="1"/>
  <c r="BJ412" i="1"/>
  <c r="BK412" i="1"/>
  <c r="AQ413" i="1"/>
  <c r="AR413" i="1"/>
  <c r="AS413" i="1"/>
  <c r="AY413" i="1" s="1"/>
  <c r="AT413" i="1"/>
  <c r="AU413" i="1"/>
  <c r="AV413" i="1"/>
  <c r="AW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AQ414" i="1"/>
  <c r="AR414" i="1"/>
  <c r="AS414" i="1"/>
  <c r="AY414" i="1" s="1"/>
  <c r="AT414" i="1"/>
  <c r="AU414" i="1"/>
  <c r="AW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AQ415" i="1"/>
  <c r="AR415" i="1"/>
  <c r="AS415" i="1"/>
  <c r="AT415" i="1"/>
  <c r="AU415" i="1"/>
  <c r="AV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AQ416" i="1"/>
  <c r="AR416" i="1"/>
  <c r="AS416" i="1"/>
  <c r="AY416" i="1" s="1"/>
  <c r="AT416" i="1"/>
  <c r="AU416" i="1"/>
  <c r="BA416" i="1"/>
  <c r="BB416" i="1"/>
  <c r="BC416" i="1"/>
  <c r="BD416" i="1"/>
  <c r="BE416" i="1"/>
  <c r="BF416" i="1"/>
  <c r="BG416" i="1"/>
  <c r="BH416" i="1"/>
  <c r="BI416" i="1"/>
  <c r="BJ416" i="1"/>
  <c r="BK416" i="1"/>
  <c r="AQ417" i="1"/>
  <c r="AR417" i="1"/>
  <c r="AS417" i="1"/>
  <c r="AY417" i="1" s="1"/>
  <c r="AT417" i="1"/>
  <c r="AU417" i="1"/>
  <c r="BA417" i="1"/>
  <c r="BB417" i="1"/>
  <c r="BC417" i="1"/>
  <c r="BD417" i="1"/>
  <c r="BE417" i="1"/>
  <c r="BF417" i="1"/>
  <c r="BG417" i="1"/>
  <c r="BH417" i="1"/>
  <c r="BI417" i="1"/>
  <c r="BJ417" i="1"/>
  <c r="BK417" i="1"/>
  <c r="AQ418" i="1"/>
  <c r="AR418" i="1"/>
  <c r="AS418" i="1"/>
  <c r="AY418" i="1" s="1"/>
  <c r="AT418" i="1"/>
  <c r="AU418" i="1"/>
  <c r="BA418" i="1"/>
  <c r="BB418" i="1"/>
  <c r="BC418" i="1"/>
  <c r="BD418" i="1"/>
  <c r="BE418" i="1"/>
  <c r="BF418" i="1"/>
  <c r="BG418" i="1"/>
  <c r="BH418" i="1"/>
  <c r="BI418" i="1"/>
  <c r="BJ418" i="1"/>
  <c r="BK418" i="1"/>
  <c r="AQ419" i="1"/>
  <c r="AR419" i="1"/>
  <c r="AS419" i="1"/>
  <c r="AT419" i="1"/>
  <c r="AU419" i="1"/>
  <c r="AY419" i="1"/>
  <c r="BA419" i="1"/>
  <c r="BB419" i="1"/>
  <c r="BC419" i="1"/>
  <c r="BD419" i="1"/>
  <c r="BE419" i="1"/>
  <c r="BF419" i="1"/>
  <c r="BG419" i="1"/>
  <c r="BH419" i="1"/>
  <c r="BI419" i="1"/>
  <c r="BJ419" i="1"/>
  <c r="BK419" i="1"/>
  <c r="AQ420" i="1"/>
  <c r="AR420" i="1"/>
  <c r="AS420" i="1"/>
  <c r="AY420" i="1" s="1"/>
  <c r="AT420" i="1"/>
  <c r="AU420" i="1"/>
  <c r="AW420" i="1"/>
  <c r="BA420" i="1"/>
  <c r="BB420" i="1"/>
  <c r="BC420" i="1"/>
  <c r="BD420" i="1"/>
  <c r="BE420" i="1"/>
  <c r="BF420" i="1"/>
  <c r="BG420" i="1"/>
  <c r="BH420" i="1"/>
  <c r="BI420" i="1"/>
  <c r="BJ420" i="1"/>
  <c r="BK420" i="1"/>
  <c r="AQ421" i="1"/>
  <c r="AR421" i="1"/>
  <c r="AS421" i="1"/>
  <c r="AY421" i="1" s="1"/>
  <c r="AT421" i="1"/>
  <c r="AU421" i="1"/>
  <c r="BA421" i="1"/>
  <c r="BB421" i="1"/>
  <c r="BC421" i="1"/>
  <c r="BD421" i="1"/>
  <c r="BE421" i="1"/>
  <c r="BF421" i="1"/>
  <c r="BG421" i="1"/>
  <c r="BH421" i="1"/>
  <c r="BI421" i="1"/>
  <c r="BJ421" i="1"/>
  <c r="BK421" i="1"/>
  <c r="AQ422" i="1"/>
  <c r="AR422" i="1"/>
  <c r="AS422" i="1"/>
  <c r="AY422" i="1" s="1"/>
  <c r="AT422" i="1"/>
  <c r="AU422" i="1"/>
  <c r="BA422" i="1"/>
  <c r="BB422" i="1"/>
  <c r="BC422" i="1"/>
  <c r="BD422" i="1"/>
  <c r="BE422" i="1"/>
  <c r="BF422" i="1"/>
  <c r="BG422" i="1"/>
  <c r="BH422" i="1"/>
  <c r="BI422" i="1"/>
  <c r="BJ422" i="1"/>
  <c r="BK422" i="1"/>
  <c r="AQ423" i="1"/>
  <c r="AR423" i="1"/>
  <c r="AS423" i="1"/>
  <c r="AY423" i="1" s="1"/>
  <c r="AT423" i="1"/>
  <c r="AU423" i="1"/>
  <c r="AV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AQ424" i="1"/>
  <c r="AR424" i="1"/>
  <c r="AS424" i="1"/>
  <c r="AY424" i="1" s="1"/>
  <c r="AT424" i="1"/>
  <c r="AU424" i="1"/>
  <c r="BA424" i="1"/>
  <c r="BB424" i="1"/>
  <c r="BC424" i="1"/>
  <c r="BD424" i="1"/>
  <c r="BE424" i="1"/>
  <c r="BF424" i="1"/>
  <c r="BG424" i="1"/>
  <c r="BH424" i="1"/>
  <c r="BI424" i="1"/>
  <c r="BJ424" i="1"/>
  <c r="BK424" i="1"/>
  <c r="AQ425" i="1"/>
  <c r="AR425" i="1"/>
  <c r="AS425" i="1"/>
  <c r="AY425" i="1" s="1"/>
  <c r="AT425" i="1"/>
  <c r="AU425" i="1"/>
  <c r="BA425" i="1"/>
  <c r="BB425" i="1"/>
  <c r="BC425" i="1"/>
  <c r="BD425" i="1"/>
  <c r="BE425" i="1"/>
  <c r="BF425" i="1"/>
  <c r="BG425" i="1"/>
  <c r="BH425" i="1"/>
  <c r="BI425" i="1"/>
  <c r="BJ425" i="1"/>
  <c r="BK425" i="1"/>
  <c r="AQ426" i="1"/>
  <c r="AR426" i="1"/>
  <c r="AS426" i="1"/>
  <c r="AT426" i="1"/>
  <c r="AU426" i="1"/>
  <c r="AV426" i="1"/>
  <c r="AY426" i="1"/>
  <c r="BA426" i="1"/>
  <c r="BB426" i="1"/>
  <c r="BC426" i="1"/>
  <c r="BD426" i="1"/>
  <c r="BE426" i="1"/>
  <c r="BF426" i="1"/>
  <c r="BG426" i="1"/>
  <c r="BH426" i="1"/>
  <c r="BI426" i="1"/>
  <c r="BJ426" i="1"/>
  <c r="BK426" i="1"/>
  <c r="AQ427" i="1"/>
  <c r="AR427" i="1"/>
  <c r="AS427" i="1"/>
  <c r="AY427" i="1" s="1"/>
  <c r="AT427" i="1"/>
  <c r="AU427" i="1"/>
  <c r="BA427" i="1"/>
  <c r="BB427" i="1"/>
  <c r="BC427" i="1"/>
  <c r="BD427" i="1"/>
  <c r="BE427" i="1"/>
  <c r="BF427" i="1"/>
  <c r="BG427" i="1"/>
  <c r="BH427" i="1"/>
  <c r="BI427" i="1"/>
  <c r="BJ427" i="1"/>
  <c r="BK427" i="1"/>
  <c r="AQ428" i="1"/>
  <c r="AR428" i="1"/>
  <c r="AS428" i="1"/>
  <c r="AT428" i="1"/>
  <c r="AU428" i="1"/>
  <c r="AY428" i="1"/>
  <c r="BA428" i="1"/>
  <c r="BB428" i="1"/>
  <c r="BC428" i="1"/>
  <c r="BD428" i="1"/>
  <c r="BE428" i="1"/>
  <c r="BF428" i="1"/>
  <c r="BG428" i="1"/>
  <c r="BH428" i="1"/>
  <c r="BI428" i="1"/>
  <c r="BJ428" i="1"/>
  <c r="BK428" i="1"/>
  <c r="AQ429" i="1"/>
  <c r="AR429" i="1"/>
  <c r="AS429" i="1"/>
  <c r="AY429" i="1" s="1"/>
  <c r="AT429" i="1"/>
  <c r="AU429" i="1"/>
  <c r="AV429" i="1"/>
  <c r="AW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AQ430" i="1"/>
  <c r="AR430" i="1"/>
  <c r="AS430" i="1"/>
  <c r="AT430" i="1"/>
  <c r="AU430" i="1"/>
  <c r="AY430" i="1"/>
  <c r="BA430" i="1"/>
  <c r="BB430" i="1"/>
  <c r="BC430" i="1"/>
  <c r="BD430" i="1"/>
  <c r="BE430" i="1"/>
  <c r="BF430" i="1"/>
  <c r="BG430" i="1"/>
  <c r="BH430" i="1"/>
  <c r="BI430" i="1"/>
  <c r="BJ430" i="1"/>
  <c r="BK430" i="1"/>
  <c r="AQ431" i="1"/>
  <c r="AZ431" i="1" s="1"/>
  <c r="AR431" i="1"/>
  <c r="AS431" i="1"/>
  <c r="AT431" i="1"/>
  <c r="AU431" i="1"/>
  <c r="AY431" i="1"/>
  <c r="BA431" i="1"/>
  <c r="BB431" i="1"/>
  <c r="BC431" i="1"/>
  <c r="BD431" i="1"/>
  <c r="BE431" i="1"/>
  <c r="BF431" i="1"/>
  <c r="BG431" i="1"/>
  <c r="BH431" i="1"/>
  <c r="BI431" i="1"/>
  <c r="BJ431" i="1"/>
  <c r="BK431" i="1"/>
  <c r="AQ432" i="1"/>
  <c r="AR432" i="1"/>
  <c r="AS432" i="1"/>
  <c r="AT432" i="1"/>
  <c r="AU432" i="1"/>
  <c r="AW432" i="1"/>
  <c r="AY432" i="1"/>
  <c r="BA432" i="1"/>
  <c r="BB432" i="1"/>
  <c r="BC432" i="1"/>
  <c r="BD432" i="1"/>
  <c r="BE432" i="1"/>
  <c r="BF432" i="1"/>
  <c r="BG432" i="1"/>
  <c r="BH432" i="1"/>
  <c r="BI432" i="1"/>
  <c r="BJ432" i="1"/>
  <c r="BK432" i="1"/>
  <c r="AQ433" i="1"/>
  <c r="AR433" i="1"/>
  <c r="AS433" i="1"/>
  <c r="AY433" i="1" s="1"/>
  <c r="AT433" i="1"/>
  <c r="AU433" i="1"/>
  <c r="AW433" i="1"/>
  <c r="BA433" i="1"/>
  <c r="BB433" i="1"/>
  <c r="BC433" i="1"/>
  <c r="BD433" i="1"/>
  <c r="BE433" i="1"/>
  <c r="BF433" i="1"/>
  <c r="BG433" i="1"/>
  <c r="BH433" i="1"/>
  <c r="BI433" i="1"/>
  <c r="BJ433" i="1"/>
  <c r="BK433" i="1"/>
  <c r="AQ434" i="1"/>
  <c r="AR434" i="1"/>
  <c r="AS434" i="1"/>
  <c r="AY434" i="1" s="1"/>
  <c r="AT434" i="1"/>
  <c r="AU434" i="1"/>
  <c r="BA434" i="1"/>
  <c r="BB434" i="1"/>
  <c r="BC434" i="1"/>
  <c r="BD434" i="1"/>
  <c r="BE434" i="1"/>
  <c r="BF434" i="1"/>
  <c r="BG434" i="1"/>
  <c r="BH434" i="1"/>
  <c r="BI434" i="1"/>
  <c r="BJ434" i="1"/>
  <c r="BK434" i="1"/>
  <c r="AQ435" i="1"/>
  <c r="AZ435" i="1" s="1"/>
  <c r="AR435" i="1"/>
  <c r="AS435" i="1"/>
  <c r="AT435" i="1"/>
  <c r="AU435" i="1"/>
  <c r="AY435" i="1"/>
  <c r="BA435" i="1"/>
  <c r="BB435" i="1"/>
  <c r="BC435" i="1"/>
  <c r="BD435" i="1"/>
  <c r="BE435" i="1"/>
  <c r="BF435" i="1"/>
  <c r="BG435" i="1"/>
  <c r="BH435" i="1"/>
  <c r="BI435" i="1"/>
  <c r="BJ435" i="1"/>
  <c r="BK435" i="1"/>
  <c r="AQ436" i="1"/>
  <c r="AR436" i="1"/>
  <c r="AS436" i="1"/>
  <c r="AT436" i="1"/>
  <c r="AU436" i="1"/>
  <c r="AY436" i="1"/>
  <c r="BA436" i="1"/>
  <c r="BB436" i="1"/>
  <c r="BC436" i="1"/>
  <c r="BD436" i="1"/>
  <c r="BE436" i="1"/>
  <c r="BF436" i="1"/>
  <c r="BG436" i="1"/>
  <c r="BH436" i="1"/>
  <c r="BI436" i="1"/>
  <c r="BJ436" i="1"/>
  <c r="BK436" i="1"/>
  <c r="AQ437" i="1"/>
  <c r="AR437" i="1"/>
  <c r="AS437" i="1"/>
  <c r="AY437" i="1" s="1"/>
  <c r="AT437" i="1"/>
  <c r="AU437" i="1"/>
  <c r="AV437" i="1"/>
  <c r="AW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AQ438" i="1"/>
  <c r="AR438" i="1"/>
  <c r="AS438" i="1"/>
  <c r="AT438" i="1"/>
  <c r="AU438" i="1"/>
  <c r="AY438" i="1"/>
  <c r="BA438" i="1"/>
  <c r="BB438" i="1"/>
  <c r="BC438" i="1"/>
  <c r="BD438" i="1"/>
  <c r="BE438" i="1"/>
  <c r="BF438" i="1"/>
  <c r="BG438" i="1"/>
  <c r="BH438" i="1"/>
  <c r="BI438" i="1"/>
  <c r="BJ438" i="1"/>
  <c r="BK438" i="1"/>
  <c r="AQ439" i="1"/>
  <c r="AR439" i="1"/>
  <c r="AS439" i="1"/>
  <c r="AY439" i="1" s="1"/>
  <c r="AT439" i="1"/>
  <c r="AU439" i="1"/>
  <c r="AV439" i="1"/>
  <c r="AW439" i="1"/>
  <c r="BA439" i="1"/>
  <c r="BB439" i="1"/>
  <c r="BC439" i="1"/>
  <c r="BD439" i="1"/>
  <c r="BE439" i="1"/>
  <c r="BF439" i="1"/>
  <c r="BG439" i="1"/>
  <c r="BH439" i="1"/>
  <c r="BI439" i="1"/>
  <c r="BJ439" i="1"/>
  <c r="BK439" i="1"/>
  <c r="AQ440" i="1"/>
  <c r="AR440" i="1"/>
  <c r="AS440" i="1"/>
  <c r="AY440" i="1" s="1"/>
  <c r="AT440" i="1"/>
  <c r="AU440" i="1"/>
  <c r="BA440" i="1"/>
  <c r="BB440" i="1"/>
  <c r="BC440" i="1"/>
  <c r="BD440" i="1"/>
  <c r="BE440" i="1"/>
  <c r="BF440" i="1"/>
  <c r="BG440" i="1"/>
  <c r="BH440" i="1"/>
  <c r="BI440" i="1"/>
  <c r="BJ440" i="1"/>
  <c r="BK440" i="1"/>
  <c r="AQ441" i="1"/>
  <c r="AW441" i="1" s="1"/>
  <c r="AR441" i="1"/>
  <c r="AS441" i="1"/>
  <c r="AY441" i="1" s="1"/>
  <c r="AT441" i="1"/>
  <c r="AU441" i="1"/>
  <c r="BA441" i="1"/>
  <c r="BB441" i="1"/>
  <c r="BC441" i="1"/>
  <c r="BD441" i="1"/>
  <c r="BE441" i="1"/>
  <c r="BF441" i="1"/>
  <c r="BG441" i="1"/>
  <c r="BH441" i="1"/>
  <c r="BI441" i="1"/>
  <c r="BJ441" i="1"/>
  <c r="BK441" i="1"/>
  <c r="AQ442" i="1"/>
  <c r="AR442" i="1"/>
  <c r="AS442" i="1"/>
  <c r="AY442" i="1" s="1"/>
  <c r="AT442" i="1"/>
  <c r="AU442" i="1"/>
  <c r="AV442" i="1"/>
  <c r="BA442" i="1"/>
  <c r="BB442" i="1"/>
  <c r="BC442" i="1"/>
  <c r="BD442" i="1"/>
  <c r="BE442" i="1"/>
  <c r="BF442" i="1"/>
  <c r="BG442" i="1"/>
  <c r="BH442" i="1"/>
  <c r="BI442" i="1"/>
  <c r="BJ442" i="1"/>
  <c r="BK442" i="1"/>
  <c r="AQ443" i="1"/>
  <c r="AR443" i="1"/>
  <c r="AS443" i="1"/>
  <c r="AY443" i="1" s="1"/>
  <c r="AT443" i="1"/>
  <c r="AU443" i="1"/>
  <c r="AV443" i="1"/>
  <c r="BA443" i="1"/>
  <c r="BB443" i="1"/>
  <c r="BC443" i="1"/>
  <c r="BD443" i="1"/>
  <c r="BE443" i="1"/>
  <c r="BF443" i="1"/>
  <c r="BG443" i="1"/>
  <c r="BH443" i="1"/>
  <c r="BI443" i="1"/>
  <c r="BJ443" i="1"/>
  <c r="BK443" i="1"/>
  <c r="AQ444" i="1"/>
  <c r="AR444" i="1"/>
  <c r="AS444" i="1"/>
  <c r="AY444" i="1" s="1"/>
  <c r="AT444" i="1"/>
  <c r="AU444" i="1"/>
  <c r="BA444" i="1"/>
  <c r="BB444" i="1"/>
  <c r="BC444" i="1"/>
  <c r="BD444" i="1"/>
  <c r="BE444" i="1"/>
  <c r="BF444" i="1"/>
  <c r="BG444" i="1"/>
  <c r="BH444" i="1"/>
  <c r="BI444" i="1"/>
  <c r="BJ444" i="1"/>
  <c r="BK444" i="1"/>
  <c r="AQ445" i="1"/>
  <c r="AR445" i="1"/>
  <c r="AS445" i="1"/>
  <c r="AY445" i="1" s="1"/>
  <c r="AT445" i="1"/>
  <c r="AU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AQ446" i="1"/>
  <c r="AR446" i="1"/>
  <c r="AS446" i="1"/>
  <c r="AT446" i="1"/>
  <c r="AU446" i="1"/>
  <c r="AW446" i="1"/>
  <c r="AY446" i="1"/>
  <c r="BA446" i="1"/>
  <c r="BB446" i="1"/>
  <c r="BC446" i="1"/>
  <c r="BD446" i="1"/>
  <c r="BE446" i="1"/>
  <c r="BF446" i="1"/>
  <c r="BG446" i="1"/>
  <c r="BH446" i="1"/>
  <c r="BI446" i="1"/>
  <c r="BJ446" i="1"/>
  <c r="BK446" i="1"/>
  <c r="AQ447" i="1"/>
  <c r="AR447" i="1"/>
  <c r="AS447" i="1"/>
  <c r="AY447" i="1" s="1"/>
  <c r="AT447" i="1"/>
  <c r="AU447" i="1"/>
  <c r="BA447" i="1"/>
  <c r="BB447" i="1"/>
  <c r="BC447" i="1"/>
  <c r="BD447" i="1"/>
  <c r="BE447" i="1"/>
  <c r="BF447" i="1"/>
  <c r="BG447" i="1"/>
  <c r="BH447" i="1"/>
  <c r="BI447" i="1"/>
  <c r="BJ447" i="1"/>
  <c r="BK447" i="1"/>
  <c r="AQ448" i="1"/>
  <c r="AR448" i="1"/>
  <c r="AS448" i="1"/>
  <c r="AY448" i="1" s="1"/>
  <c r="AT448" i="1"/>
  <c r="AU448" i="1"/>
  <c r="BA448" i="1"/>
  <c r="BB448" i="1"/>
  <c r="BC448" i="1"/>
  <c r="BD448" i="1"/>
  <c r="BE448" i="1"/>
  <c r="BF448" i="1"/>
  <c r="BG448" i="1"/>
  <c r="BH448" i="1"/>
  <c r="BI448" i="1"/>
  <c r="BJ448" i="1"/>
  <c r="BK448" i="1"/>
  <c r="AQ449" i="1"/>
  <c r="AW449" i="1" s="1"/>
  <c r="AR449" i="1"/>
  <c r="AS449" i="1"/>
  <c r="AY449" i="1" s="1"/>
  <c r="AT449" i="1"/>
  <c r="AU449" i="1"/>
  <c r="AV449" i="1"/>
  <c r="BA449" i="1"/>
  <c r="BB449" i="1"/>
  <c r="BC449" i="1"/>
  <c r="BD449" i="1"/>
  <c r="BE449" i="1"/>
  <c r="BF449" i="1"/>
  <c r="BG449" i="1"/>
  <c r="BH449" i="1"/>
  <c r="BI449" i="1"/>
  <c r="BJ449" i="1"/>
  <c r="BK449" i="1"/>
  <c r="AQ450" i="1"/>
  <c r="AR450" i="1"/>
  <c r="AS450" i="1"/>
  <c r="AY450" i="1" s="1"/>
  <c r="AT450" i="1"/>
  <c r="AU450" i="1"/>
  <c r="BA450" i="1"/>
  <c r="BB450" i="1"/>
  <c r="BC450" i="1"/>
  <c r="BD450" i="1"/>
  <c r="BE450" i="1"/>
  <c r="BF450" i="1"/>
  <c r="BG450" i="1"/>
  <c r="BH450" i="1"/>
  <c r="BI450" i="1"/>
  <c r="BJ450" i="1"/>
  <c r="BK450" i="1"/>
  <c r="AQ451" i="1"/>
  <c r="AR451" i="1"/>
  <c r="AS451" i="1"/>
  <c r="AY451" i="1" s="1"/>
  <c r="AT451" i="1"/>
  <c r="AU451" i="1"/>
  <c r="BA451" i="1"/>
  <c r="BB451" i="1"/>
  <c r="BC451" i="1"/>
  <c r="BD451" i="1"/>
  <c r="BE451" i="1"/>
  <c r="BF451" i="1"/>
  <c r="BG451" i="1"/>
  <c r="BH451" i="1"/>
  <c r="BI451" i="1"/>
  <c r="BJ451" i="1"/>
  <c r="BK451" i="1"/>
  <c r="AQ452" i="1"/>
  <c r="AR452" i="1"/>
  <c r="AS452" i="1"/>
  <c r="AT452" i="1"/>
  <c r="AU452" i="1"/>
  <c r="AY452" i="1"/>
  <c r="BA452" i="1"/>
  <c r="BB452" i="1"/>
  <c r="BC452" i="1"/>
  <c r="BD452" i="1"/>
  <c r="BE452" i="1"/>
  <c r="BF452" i="1"/>
  <c r="BG452" i="1"/>
  <c r="BH452" i="1"/>
  <c r="BI452" i="1"/>
  <c r="BJ452" i="1"/>
  <c r="BK452" i="1"/>
  <c r="AQ453" i="1"/>
  <c r="AR453" i="1"/>
  <c r="AS453" i="1"/>
  <c r="AT453" i="1"/>
  <c r="AU453" i="1"/>
  <c r="AV453" i="1"/>
  <c r="AW453" i="1"/>
  <c r="AY453" i="1"/>
  <c r="BA453" i="1"/>
  <c r="BB453" i="1"/>
  <c r="BC453" i="1"/>
  <c r="BD453" i="1"/>
  <c r="BE453" i="1"/>
  <c r="BF453" i="1"/>
  <c r="BG453" i="1"/>
  <c r="BH453" i="1"/>
  <c r="BI453" i="1"/>
  <c r="BJ453" i="1"/>
  <c r="BK453" i="1"/>
  <c r="AQ454" i="1"/>
  <c r="AR454" i="1"/>
  <c r="AS454" i="1"/>
  <c r="AY454" i="1" s="1"/>
  <c r="AT454" i="1"/>
  <c r="AU454" i="1"/>
  <c r="BA454" i="1"/>
  <c r="BB454" i="1"/>
  <c r="BC454" i="1"/>
  <c r="BD454" i="1"/>
  <c r="BE454" i="1"/>
  <c r="BF454" i="1"/>
  <c r="BG454" i="1"/>
  <c r="BH454" i="1"/>
  <c r="BI454" i="1"/>
  <c r="BJ454" i="1"/>
  <c r="BK454" i="1"/>
  <c r="AQ455" i="1"/>
  <c r="AR455" i="1"/>
  <c r="AS455" i="1"/>
  <c r="AY455" i="1" s="1"/>
  <c r="AT455" i="1"/>
  <c r="AU455" i="1"/>
  <c r="BA455" i="1"/>
  <c r="BB455" i="1"/>
  <c r="BC455" i="1"/>
  <c r="BD455" i="1"/>
  <c r="BE455" i="1"/>
  <c r="BF455" i="1"/>
  <c r="BG455" i="1"/>
  <c r="BH455" i="1"/>
  <c r="BI455" i="1"/>
  <c r="BJ455" i="1"/>
  <c r="BK455" i="1"/>
  <c r="AQ456" i="1"/>
  <c r="AR456" i="1"/>
  <c r="AS456" i="1"/>
  <c r="AY456" i="1" s="1"/>
  <c r="AT456" i="1"/>
  <c r="AU456" i="1"/>
  <c r="AV456" i="1"/>
  <c r="AW456" i="1"/>
  <c r="BA456" i="1"/>
  <c r="BB456" i="1"/>
  <c r="BC456" i="1"/>
  <c r="BD456" i="1"/>
  <c r="BE456" i="1"/>
  <c r="BF456" i="1"/>
  <c r="BG456" i="1"/>
  <c r="BH456" i="1"/>
  <c r="BI456" i="1"/>
  <c r="BJ456" i="1"/>
  <c r="BK456" i="1"/>
  <c r="AQ457" i="1"/>
  <c r="AR457" i="1"/>
  <c r="AS457" i="1"/>
  <c r="AY457" i="1" s="1"/>
  <c r="AT457" i="1"/>
  <c r="AU457" i="1"/>
  <c r="BA457" i="1"/>
  <c r="BB457" i="1"/>
  <c r="BC457" i="1"/>
  <c r="BD457" i="1"/>
  <c r="BE457" i="1"/>
  <c r="BF457" i="1"/>
  <c r="BG457" i="1"/>
  <c r="BH457" i="1"/>
  <c r="BI457" i="1"/>
  <c r="BJ457" i="1"/>
  <c r="BK457" i="1"/>
  <c r="AQ458" i="1"/>
  <c r="AR458" i="1"/>
  <c r="AS458" i="1"/>
  <c r="AY458" i="1" s="1"/>
  <c r="AT458" i="1"/>
  <c r="AU458" i="1"/>
  <c r="BA458" i="1"/>
  <c r="BB458" i="1"/>
  <c r="BC458" i="1"/>
  <c r="BD458" i="1"/>
  <c r="BE458" i="1"/>
  <c r="BF458" i="1"/>
  <c r="BG458" i="1"/>
  <c r="BH458" i="1"/>
  <c r="BI458" i="1"/>
  <c r="BJ458" i="1"/>
  <c r="BK458" i="1"/>
  <c r="AQ459" i="1"/>
  <c r="AV459" i="1" s="1"/>
  <c r="AR459" i="1"/>
  <c r="AS459" i="1"/>
  <c r="AT459" i="1"/>
  <c r="AU459" i="1"/>
  <c r="AY459" i="1"/>
  <c r="BA459" i="1"/>
  <c r="BB459" i="1"/>
  <c r="BC459" i="1"/>
  <c r="BD459" i="1"/>
  <c r="BE459" i="1"/>
  <c r="BF459" i="1"/>
  <c r="BG459" i="1"/>
  <c r="BH459" i="1"/>
  <c r="BI459" i="1"/>
  <c r="BJ459" i="1"/>
  <c r="BK459" i="1"/>
  <c r="AQ460" i="1"/>
  <c r="AR460" i="1"/>
  <c r="AS460" i="1"/>
  <c r="AT460" i="1"/>
  <c r="AU460" i="1"/>
  <c r="AY460" i="1"/>
  <c r="BA460" i="1"/>
  <c r="BB460" i="1"/>
  <c r="BC460" i="1"/>
  <c r="BD460" i="1"/>
  <c r="BE460" i="1"/>
  <c r="BF460" i="1"/>
  <c r="BG460" i="1"/>
  <c r="BH460" i="1"/>
  <c r="BI460" i="1"/>
  <c r="BJ460" i="1"/>
  <c r="BK460" i="1"/>
  <c r="AQ461" i="1"/>
  <c r="AR461" i="1"/>
  <c r="AS461" i="1"/>
  <c r="AY461" i="1" s="1"/>
  <c r="AT461" i="1"/>
  <c r="AU461" i="1"/>
  <c r="AV461" i="1"/>
  <c r="BA461" i="1"/>
  <c r="BB461" i="1"/>
  <c r="BC461" i="1"/>
  <c r="BD461" i="1"/>
  <c r="BE461" i="1"/>
  <c r="BF461" i="1"/>
  <c r="BG461" i="1"/>
  <c r="BH461" i="1"/>
  <c r="BI461" i="1"/>
  <c r="BJ461" i="1"/>
  <c r="BK461" i="1"/>
  <c r="AQ462" i="1"/>
  <c r="AR462" i="1"/>
  <c r="AS462" i="1"/>
  <c r="AY462" i="1" s="1"/>
  <c r="AT462" i="1"/>
  <c r="AU462" i="1"/>
  <c r="BA462" i="1"/>
  <c r="BB462" i="1"/>
  <c r="BC462" i="1"/>
  <c r="BD462" i="1"/>
  <c r="BE462" i="1"/>
  <c r="BF462" i="1"/>
  <c r="BG462" i="1"/>
  <c r="BH462" i="1"/>
  <c r="BI462" i="1"/>
  <c r="BJ462" i="1"/>
  <c r="BK462" i="1"/>
  <c r="AQ463" i="1"/>
  <c r="AR463" i="1"/>
  <c r="AS463" i="1"/>
  <c r="AY463" i="1" s="1"/>
  <c r="AT463" i="1"/>
  <c r="AU463" i="1"/>
  <c r="AV463" i="1"/>
  <c r="AW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AQ464" i="1"/>
  <c r="AR464" i="1"/>
  <c r="AS464" i="1"/>
  <c r="AY464" i="1" s="1"/>
  <c r="AT464" i="1"/>
  <c r="AU464" i="1"/>
  <c r="BA464" i="1"/>
  <c r="BB464" i="1"/>
  <c r="BC464" i="1"/>
  <c r="BD464" i="1"/>
  <c r="BE464" i="1"/>
  <c r="BF464" i="1"/>
  <c r="BG464" i="1"/>
  <c r="BH464" i="1"/>
  <c r="BI464" i="1"/>
  <c r="BJ464" i="1"/>
  <c r="BK464" i="1"/>
  <c r="AQ465" i="1"/>
  <c r="AV465" i="1" s="1"/>
  <c r="AR465" i="1"/>
  <c r="AS465" i="1"/>
  <c r="AY465" i="1" s="1"/>
  <c r="AT465" i="1"/>
  <c r="AU465" i="1"/>
  <c r="BA465" i="1"/>
  <c r="BB465" i="1"/>
  <c r="BC465" i="1"/>
  <c r="BD465" i="1"/>
  <c r="BE465" i="1"/>
  <c r="BF465" i="1"/>
  <c r="BG465" i="1"/>
  <c r="BH465" i="1"/>
  <c r="BI465" i="1"/>
  <c r="BJ465" i="1"/>
  <c r="BK465" i="1"/>
  <c r="AQ466" i="1"/>
  <c r="AR466" i="1"/>
  <c r="AS466" i="1"/>
  <c r="AY466" i="1" s="1"/>
  <c r="AT466" i="1"/>
  <c r="AU466" i="1"/>
  <c r="AV466" i="1"/>
  <c r="BA466" i="1"/>
  <c r="BB466" i="1"/>
  <c r="BC466" i="1"/>
  <c r="BD466" i="1"/>
  <c r="BE466" i="1"/>
  <c r="BF466" i="1"/>
  <c r="BG466" i="1"/>
  <c r="BH466" i="1"/>
  <c r="BI466" i="1"/>
  <c r="BJ466" i="1"/>
  <c r="BK466" i="1"/>
  <c r="AQ467" i="1"/>
  <c r="AR467" i="1"/>
  <c r="AS467" i="1"/>
  <c r="AT467" i="1"/>
  <c r="AU467" i="1"/>
  <c r="AV467" i="1"/>
  <c r="AY467" i="1"/>
  <c r="BA467" i="1"/>
  <c r="BB467" i="1"/>
  <c r="BC467" i="1"/>
  <c r="BD467" i="1"/>
  <c r="BE467" i="1"/>
  <c r="BF467" i="1"/>
  <c r="BG467" i="1"/>
  <c r="BH467" i="1"/>
  <c r="BI467" i="1"/>
  <c r="BJ467" i="1"/>
  <c r="BK467" i="1"/>
  <c r="AQ468" i="1"/>
  <c r="AR468" i="1"/>
  <c r="AS468" i="1"/>
  <c r="AY468" i="1" s="1"/>
  <c r="AT468" i="1"/>
  <c r="AU468" i="1"/>
  <c r="BA468" i="1"/>
  <c r="BB468" i="1"/>
  <c r="BC468" i="1"/>
  <c r="BD468" i="1"/>
  <c r="BE468" i="1"/>
  <c r="BF468" i="1"/>
  <c r="BG468" i="1"/>
  <c r="BH468" i="1"/>
  <c r="BI468" i="1"/>
  <c r="BJ468" i="1"/>
  <c r="BK468" i="1"/>
  <c r="AQ469" i="1"/>
  <c r="AR469" i="1"/>
  <c r="AS469" i="1"/>
  <c r="AY469" i="1" s="1"/>
  <c r="AT469" i="1"/>
  <c r="AU469" i="1"/>
  <c r="BA469" i="1"/>
  <c r="BB469" i="1"/>
  <c r="BC469" i="1"/>
  <c r="BD469" i="1"/>
  <c r="BE469" i="1"/>
  <c r="BF469" i="1"/>
  <c r="BG469" i="1"/>
  <c r="BH469" i="1"/>
  <c r="BI469" i="1"/>
  <c r="BJ469" i="1"/>
  <c r="BK469" i="1"/>
  <c r="AQ470" i="1"/>
  <c r="AR470" i="1"/>
  <c r="AS470" i="1"/>
  <c r="AT470" i="1"/>
  <c r="AU470" i="1"/>
  <c r="AY470" i="1"/>
  <c r="BA470" i="1"/>
  <c r="BB470" i="1"/>
  <c r="BC470" i="1"/>
  <c r="BD470" i="1"/>
  <c r="BE470" i="1"/>
  <c r="BF470" i="1"/>
  <c r="BG470" i="1"/>
  <c r="BH470" i="1"/>
  <c r="BI470" i="1"/>
  <c r="BJ470" i="1"/>
  <c r="BK470" i="1"/>
  <c r="AQ471" i="1"/>
  <c r="AR471" i="1"/>
  <c r="AS471" i="1"/>
  <c r="AY471" i="1" s="1"/>
  <c r="AT471" i="1"/>
  <c r="AU471" i="1"/>
  <c r="AV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AQ472" i="1"/>
  <c r="AR472" i="1"/>
  <c r="AS472" i="1"/>
  <c r="AY472" i="1" s="1"/>
  <c r="AT472" i="1"/>
  <c r="AU472" i="1"/>
  <c r="BA472" i="1"/>
  <c r="BB472" i="1"/>
  <c r="BC472" i="1"/>
  <c r="BD472" i="1"/>
  <c r="BE472" i="1"/>
  <c r="BF472" i="1"/>
  <c r="BG472" i="1"/>
  <c r="BH472" i="1"/>
  <c r="BI472" i="1"/>
  <c r="BJ472" i="1"/>
  <c r="BK472" i="1"/>
  <c r="AQ473" i="1"/>
  <c r="AR473" i="1"/>
  <c r="AS473" i="1"/>
  <c r="AY473" i="1" s="1"/>
  <c r="AT473" i="1"/>
  <c r="AU473" i="1"/>
  <c r="AV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AQ474" i="1"/>
  <c r="AR474" i="1"/>
  <c r="AS474" i="1"/>
  <c r="AY474" i="1" s="1"/>
  <c r="AT474" i="1"/>
  <c r="AU474" i="1"/>
  <c r="AV474" i="1"/>
  <c r="BA474" i="1"/>
  <c r="BB474" i="1"/>
  <c r="BC474" i="1"/>
  <c r="BD474" i="1"/>
  <c r="BE474" i="1"/>
  <c r="BF474" i="1"/>
  <c r="BG474" i="1"/>
  <c r="BH474" i="1"/>
  <c r="BI474" i="1"/>
  <c r="BJ474" i="1"/>
  <c r="BK474" i="1"/>
  <c r="AQ475" i="1"/>
  <c r="AR475" i="1"/>
  <c r="AS475" i="1"/>
  <c r="AY475" i="1" s="1"/>
  <c r="AT475" i="1"/>
  <c r="AU475" i="1"/>
  <c r="BA475" i="1"/>
  <c r="BB475" i="1"/>
  <c r="BC475" i="1"/>
  <c r="BD475" i="1"/>
  <c r="BE475" i="1"/>
  <c r="BF475" i="1"/>
  <c r="BG475" i="1"/>
  <c r="BH475" i="1"/>
  <c r="BI475" i="1"/>
  <c r="BJ475" i="1"/>
  <c r="BK475" i="1"/>
  <c r="AQ476" i="1"/>
  <c r="AR476" i="1"/>
  <c r="AS476" i="1"/>
  <c r="AY476" i="1" s="1"/>
  <c r="AT476" i="1"/>
  <c r="AU476" i="1"/>
  <c r="BA476" i="1"/>
  <c r="BB476" i="1"/>
  <c r="BC476" i="1"/>
  <c r="BD476" i="1"/>
  <c r="BE476" i="1"/>
  <c r="BF476" i="1"/>
  <c r="BG476" i="1"/>
  <c r="BH476" i="1"/>
  <c r="BI476" i="1"/>
  <c r="BJ476" i="1"/>
  <c r="BK476" i="1"/>
  <c r="AQ477" i="1"/>
  <c r="AR477" i="1"/>
  <c r="AS477" i="1"/>
  <c r="AY477" i="1" s="1"/>
  <c r="AT477" i="1"/>
  <c r="AU477" i="1"/>
  <c r="BA477" i="1"/>
  <c r="BB477" i="1"/>
  <c r="BC477" i="1"/>
  <c r="BD477" i="1"/>
  <c r="BE477" i="1"/>
  <c r="BF477" i="1"/>
  <c r="BG477" i="1"/>
  <c r="BH477" i="1"/>
  <c r="BI477" i="1"/>
  <c r="BJ477" i="1"/>
  <c r="BK477" i="1"/>
  <c r="AQ478" i="1"/>
  <c r="AR478" i="1"/>
  <c r="AS478" i="1"/>
  <c r="AT478" i="1"/>
  <c r="AU478" i="1"/>
  <c r="AW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AQ479" i="1"/>
  <c r="AR479" i="1"/>
  <c r="AS479" i="1"/>
  <c r="AY479" i="1" s="1"/>
  <c r="AT479" i="1"/>
  <c r="AU479" i="1"/>
  <c r="BA479" i="1"/>
  <c r="BB479" i="1"/>
  <c r="BC479" i="1"/>
  <c r="BD479" i="1"/>
  <c r="BE479" i="1"/>
  <c r="BF479" i="1"/>
  <c r="BG479" i="1"/>
  <c r="BH479" i="1"/>
  <c r="BI479" i="1"/>
  <c r="BJ479" i="1"/>
  <c r="BK479" i="1"/>
  <c r="AQ480" i="1"/>
  <c r="AR480" i="1"/>
  <c r="AS480" i="1"/>
  <c r="AY480" i="1" s="1"/>
  <c r="AT480" i="1"/>
  <c r="AU480" i="1"/>
  <c r="BA480" i="1"/>
  <c r="BB480" i="1"/>
  <c r="BC480" i="1"/>
  <c r="BD480" i="1"/>
  <c r="BE480" i="1"/>
  <c r="BF480" i="1"/>
  <c r="BG480" i="1"/>
  <c r="BH480" i="1"/>
  <c r="BI480" i="1"/>
  <c r="BJ480" i="1"/>
  <c r="BK480" i="1"/>
  <c r="AQ481" i="1"/>
  <c r="AR481" i="1"/>
  <c r="AS481" i="1"/>
  <c r="AY481" i="1" s="1"/>
  <c r="AT481" i="1"/>
  <c r="AU481" i="1"/>
  <c r="AV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AQ482" i="1"/>
  <c r="AR482" i="1"/>
  <c r="AS482" i="1"/>
  <c r="AY482" i="1" s="1"/>
  <c r="AT482" i="1"/>
  <c r="AU482" i="1"/>
  <c r="BA482" i="1"/>
  <c r="BB482" i="1"/>
  <c r="BC482" i="1"/>
  <c r="BD482" i="1"/>
  <c r="BE482" i="1"/>
  <c r="BF482" i="1"/>
  <c r="BG482" i="1"/>
  <c r="BH482" i="1"/>
  <c r="BI482" i="1"/>
  <c r="BJ482" i="1"/>
  <c r="BK482" i="1"/>
  <c r="AQ483" i="1"/>
  <c r="AR483" i="1"/>
  <c r="AS483" i="1"/>
  <c r="AY483" i="1" s="1"/>
  <c r="AT483" i="1"/>
  <c r="AU483" i="1"/>
  <c r="BA483" i="1"/>
  <c r="BB483" i="1"/>
  <c r="BC483" i="1"/>
  <c r="BD483" i="1"/>
  <c r="BE483" i="1"/>
  <c r="BF483" i="1"/>
  <c r="BG483" i="1"/>
  <c r="BH483" i="1"/>
  <c r="BI483" i="1"/>
  <c r="BJ483" i="1"/>
  <c r="BK483" i="1"/>
  <c r="AQ484" i="1"/>
  <c r="AR484" i="1"/>
  <c r="AS484" i="1"/>
  <c r="AT484" i="1"/>
  <c r="AU484" i="1"/>
  <c r="AY484" i="1"/>
  <c r="BA484" i="1"/>
  <c r="BB484" i="1"/>
  <c r="BC484" i="1"/>
  <c r="BD484" i="1"/>
  <c r="BE484" i="1"/>
  <c r="BF484" i="1"/>
  <c r="BG484" i="1"/>
  <c r="BH484" i="1"/>
  <c r="BI484" i="1"/>
  <c r="BJ484" i="1"/>
  <c r="BK484" i="1"/>
  <c r="AQ485" i="1"/>
  <c r="AR485" i="1"/>
  <c r="AS485" i="1"/>
  <c r="AT485" i="1"/>
  <c r="AU485" i="1"/>
  <c r="AY485" i="1"/>
  <c r="BA485" i="1"/>
  <c r="BB485" i="1"/>
  <c r="BC485" i="1"/>
  <c r="BD485" i="1"/>
  <c r="BE485" i="1"/>
  <c r="BF485" i="1"/>
  <c r="BG485" i="1"/>
  <c r="BH485" i="1"/>
  <c r="BI485" i="1"/>
  <c r="BJ485" i="1"/>
  <c r="BK485" i="1"/>
  <c r="AQ486" i="1"/>
  <c r="AR486" i="1"/>
  <c r="AS486" i="1"/>
  <c r="AY486" i="1" s="1"/>
  <c r="AT486" i="1"/>
  <c r="AU486" i="1"/>
  <c r="AW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AQ487" i="1"/>
  <c r="AR487" i="1"/>
  <c r="AS487" i="1"/>
  <c r="AY487" i="1" s="1"/>
  <c r="AT487" i="1"/>
  <c r="AU487" i="1"/>
  <c r="BA487" i="1"/>
  <c r="BB487" i="1"/>
  <c r="BC487" i="1"/>
  <c r="BD487" i="1"/>
  <c r="BE487" i="1"/>
  <c r="BF487" i="1"/>
  <c r="BG487" i="1"/>
  <c r="BH487" i="1"/>
  <c r="BI487" i="1"/>
  <c r="BJ487" i="1"/>
  <c r="BK487" i="1"/>
  <c r="AQ488" i="1"/>
  <c r="AR488" i="1"/>
  <c r="AS488" i="1"/>
  <c r="AY488" i="1" s="1"/>
  <c r="AT488" i="1"/>
  <c r="AU488" i="1"/>
  <c r="AV488" i="1"/>
  <c r="AW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AQ489" i="1"/>
  <c r="AR489" i="1"/>
  <c r="AS489" i="1"/>
  <c r="AY489" i="1" s="1"/>
  <c r="AT489" i="1"/>
  <c r="AU489" i="1"/>
  <c r="AV489" i="1"/>
  <c r="BA489" i="1"/>
  <c r="BB489" i="1"/>
  <c r="BC489" i="1"/>
  <c r="BD489" i="1"/>
  <c r="BE489" i="1"/>
  <c r="BF489" i="1"/>
  <c r="BG489" i="1"/>
  <c r="BH489" i="1"/>
  <c r="BI489" i="1"/>
  <c r="BJ489" i="1"/>
  <c r="BK489" i="1"/>
  <c r="AQ490" i="1"/>
  <c r="AR490" i="1"/>
  <c r="AS490" i="1"/>
  <c r="AY490" i="1" s="1"/>
  <c r="AT490" i="1"/>
  <c r="AU490" i="1"/>
  <c r="BA490" i="1"/>
  <c r="BB490" i="1"/>
  <c r="BC490" i="1"/>
  <c r="BD490" i="1"/>
  <c r="BE490" i="1"/>
  <c r="BF490" i="1"/>
  <c r="BG490" i="1"/>
  <c r="BH490" i="1"/>
  <c r="BI490" i="1"/>
  <c r="BJ490" i="1"/>
  <c r="BK490" i="1"/>
  <c r="AQ491" i="1"/>
  <c r="AR491" i="1"/>
  <c r="AS491" i="1"/>
  <c r="AT491" i="1"/>
  <c r="AU491" i="1"/>
  <c r="AY491" i="1"/>
  <c r="BA491" i="1"/>
  <c r="BB491" i="1"/>
  <c r="BC491" i="1"/>
  <c r="BD491" i="1"/>
  <c r="BE491" i="1"/>
  <c r="BF491" i="1"/>
  <c r="BG491" i="1"/>
  <c r="BH491" i="1"/>
  <c r="BI491" i="1"/>
  <c r="BJ491" i="1"/>
  <c r="BK491" i="1"/>
  <c r="AQ492" i="1"/>
  <c r="AR492" i="1"/>
  <c r="AS492" i="1"/>
  <c r="AT492" i="1"/>
  <c r="AU492" i="1"/>
  <c r="AY492" i="1"/>
  <c r="BA492" i="1"/>
  <c r="BB492" i="1"/>
  <c r="BC492" i="1"/>
  <c r="BD492" i="1"/>
  <c r="BE492" i="1"/>
  <c r="BF492" i="1"/>
  <c r="BG492" i="1"/>
  <c r="BH492" i="1"/>
  <c r="BI492" i="1"/>
  <c r="BJ492" i="1"/>
  <c r="BK492" i="1"/>
  <c r="AQ493" i="1"/>
  <c r="AR493" i="1"/>
  <c r="AS493" i="1"/>
  <c r="AT493" i="1"/>
  <c r="AU493" i="1"/>
  <c r="AV493" i="1"/>
  <c r="AW493" i="1"/>
  <c r="AY493" i="1"/>
  <c r="BA493" i="1"/>
  <c r="BB493" i="1"/>
  <c r="BC493" i="1"/>
  <c r="BD493" i="1"/>
  <c r="BE493" i="1"/>
  <c r="BF493" i="1"/>
  <c r="BG493" i="1"/>
  <c r="BH493" i="1"/>
  <c r="BI493" i="1"/>
  <c r="BJ493" i="1"/>
  <c r="BK493" i="1"/>
  <c r="AQ494" i="1"/>
  <c r="AR494" i="1"/>
  <c r="AS494" i="1"/>
  <c r="AY494" i="1" s="1"/>
  <c r="AT494" i="1"/>
  <c r="AU494" i="1"/>
  <c r="BA494" i="1"/>
  <c r="BB494" i="1"/>
  <c r="BC494" i="1"/>
  <c r="BD494" i="1"/>
  <c r="BE494" i="1"/>
  <c r="BF494" i="1"/>
  <c r="BG494" i="1"/>
  <c r="BH494" i="1"/>
  <c r="BI494" i="1"/>
  <c r="BJ494" i="1"/>
  <c r="BK494" i="1"/>
  <c r="AQ495" i="1"/>
  <c r="AR495" i="1"/>
  <c r="AS495" i="1"/>
  <c r="AY495" i="1" s="1"/>
  <c r="AT495" i="1"/>
  <c r="AU495" i="1"/>
  <c r="BA495" i="1"/>
  <c r="BB495" i="1"/>
  <c r="BC495" i="1"/>
  <c r="BD495" i="1"/>
  <c r="BE495" i="1"/>
  <c r="BF495" i="1"/>
  <c r="BG495" i="1"/>
  <c r="BH495" i="1"/>
  <c r="BI495" i="1"/>
  <c r="BJ495" i="1"/>
  <c r="BK495" i="1"/>
  <c r="AQ496" i="1"/>
  <c r="AR496" i="1"/>
  <c r="AS496" i="1"/>
  <c r="AY496" i="1" s="1"/>
  <c r="AT496" i="1"/>
  <c r="AU496" i="1"/>
  <c r="AV496" i="1"/>
  <c r="AW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AQ497" i="1"/>
  <c r="AV497" i="1" s="1"/>
  <c r="AR497" i="1"/>
  <c r="AS497" i="1"/>
  <c r="AY497" i="1" s="1"/>
  <c r="AT497" i="1"/>
  <c r="AU497" i="1"/>
  <c r="BA497" i="1"/>
  <c r="BB497" i="1"/>
  <c r="BC497" i="1"/>
  <c r="BD497" i="1"/>
  <c r="BE497" i="1"/>
  <c r="BF497" i="1"/>
  <c r="BG497" i="1"/>
  <c r="BH497" i="1"/>
  <c r="BI497" i="1"/>
  <c r="BJ497" i="1"/>
  <c r="BK497" i="1"/>
  <c r="AQ498" i="1"/>
  <c r="AR498" i="1"/>
  <c r="AS498" i="1"/>
  <c r="AY498" i="1" s="1"/>
  <c r="AT498" i="1"/>
  <c r="AU498" i="1"/>
  <c r="BA498" i="1"/>
  <c r="BB498" i="1"/>
  <c r="BC498" i="1"/>
  <c r="BD498" i="1"/>
  <c r="BE498" i="1"/>
  <c r="BF498" i="1"/>
  <c r="BG498" i="1"/>
  <c r="BH498" i="1"/>
  <c r="BI498" i="1"/>
  <c r="BJ498" i="1"/>
  <c r="BK498" i="1"/>
  <c r="AQ499" i="1"/>
  <c r="AR499" i="1"/>
  <c r="AS499" i="1"/>
  <c r="AT499" i="1"/>
  <c r="AU499" i="1"/>
  <c r="AY499" i="1"/>
  <c r="BA499" i="1"/>
  <c r="BB499" i="1"/>
  <c r="BC499" i="1"/>
  <c r="BD499" i="1"/>
  <c r="BE499" i="1"/>
  <c r="BF499" i="1"/>
  <c r="BG499" i="1"/>
  <c r="BH499" i="1"/>
  <c r="BI499" i="1"/>
  <c r="BJ499" i="1"/>
  <c r="BK499" i="1"/>
  <c r="AQ500" i="1"/>
  <c r="AR500" i="1"/>
  <c r="AS500" i="1"/>
  <c r="AT500" i="1"/>
  <c r="AU500" i="1"/>
  <c r="AY500" i="1"/>
  <c r="BA500" i="1"/>
  <c r="BB500" i="1"/>
  <c r="BC500" i="1"/>
  <c r="BD500" i="1"/>
  <c r="BE500" i="1"/>
  <c r="BF500" i="1"/>
  <c r="BG500" i="1"/>
  <c r="BH500" i="1"/>
  <c r="BI500" i="1"/>
  <c r="BJ500" i="1"/>
  <c r="BK500" i="1"/>
  <c r="AQ501" i="1"/>
  <c r="AR501" i="1"/>
  <c r="AS501" i="1"/>
  <c r="AY501" i="1" s="1"/>
  <c r="AT501" i="1"/>
  <c r="AU501" i="1"/>
  <c r="AV501" i="1"/>
  <c r="AW501" i="1"/>
  <c r="BA501" i="1"/>
  <c r="BB501" i="1"/>
  <c r="BC501" i="1"/>
  <c r="BD501" i="1"/>
  <c r="BE501" i="1"/>
  <c r="BF501" i="1"/>
  <c r="BG501" i="1"/>
  <c r="BH501" i="1"/>
  <c r="BI501" i="1"/>
  <c r="BJ501" i="1"/>
  <c r="BK501" i="1"/>
  <c r="AQ502" i="1"/>
  <c r="AR502" i="1"/>
  <c r="AS502" i="1"/>
  <c r="AY502" i="1" s="1"/>
  <c r="AT502" i="1"/>
  <c r="AU502" i="1"/>
  <c r="BA502" i="1"/>
  <c r="BB502" i="1"/>
  <c r="BC502" i="1"/>
  <c r="BD502" i="1"/>
  <c r="BE502" i="1"/>
  <c r="BF502" i="1"/>
  <c r="BG502" i="1"/>
  <c r="BH502" i="1"/>
  <c r="BI502" i="1"/>
  <c r="BJ502" i="1"/>
  <c r="BK502" i="1"/>
  <c r="AQ503" i="1"/>
  <c r="AR503" i="1"/>
  <c r="AS503" i="1"/>
  <c r="AY503" i="1" s="1"/>
  <c r="AT503" i="1"/>
  <c r="AU503" i="1"/>
  <c r="AV503" i="1"/>
  <c r="AW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AQ504" i="1"/>
  <c r="AR504" i="1"/>
  <c r="AS504" i="1"/>
  <c r="AY504" i="1" s="1"/>
  <c r="AT504" i="1"/>
  <c r="AU504" i="1"/>
  <c r="AV504" i="1"/>
  <c r="BA504" i="1"/>
  <c r="BB504" i="1"/>
  <c r="BC504" i="1"/>
  <c r="BD504" i="1"/>
  <c r="BE504" i="1"/>
  <c r="BF504" i="1"/>
  <c r="BG504" i="1"/>
  <c r="BH504" i="1"/>
  <c r="BI504" i="1"/>
  <c r="BJ504" i="1"/>
  <c r="BK504" i="1"/>
  <c r="AQ505" i="1"/>
  <c r="AW505" i="1" s="1"/>
  <c r="AR505" i="1"/>
  <c r="AS505" i="1"/>
  <c r="AY505" i="1" s="1"/>
  <c r="AT505" i="1"/>
  <c r="AU505" i="1"/>
  <c r="BA505" i="1"/>
  <c r="BB505" i="1"/>
  <c r="BC505" i="1"/>
  <c r="BD505" i="1"/>
  <c r="BE505" i="1"/>
  <c r="BF505" i="1"/>
  <c r="BG505" i="1"/>
  <c r="BH505" i="1"/>
  <c r="BI505" i="1"/>
  <c r="BJ505" i="1"/>
  <c r="BK505" i="1"/>
  <c r="AQ506" i="1"/>
  <c r="AR506" i="1"/>
  <c r="AS506" i="1"/>
  <c r="AY506" i="1" s="1"/>
  <c r="AT506" i="1"/>
  <c r="AU506" i="1"/>
  <c r="AV506" i="1"/>
  <c r="BA506" i="1"/>
  <c r="BB506" i="1"/>
  <c r="BC506" i="1"/>
  <c r="BD506" i="1"/>
  <c r="BE506" i="1"/>
  <c r="BF506" i="1"/>
  <c r="BG506" i="1"/>
  <c r="BH506" i="1"/>
  <c r="BI506" i="1"/>
  <c r="BJ506" i="1"/>
  <c r="BK506" i="1"/>
  <c r="AQ507" i="1"/>
  <c r="AR507" i="1"/>
  <c r="AS507" i="1"/>
  <c r="AT507" i="1"/>
  <c r="AU507" i="1"/>
  <c r="AY507" i="1"/>
  <c r="BA507" i="1"/>
  <c r="BB507" i="1"/>
  <c r="BC507" i="1"/>
  <c r="BD507" i="1"/>
  <c r="BE507" i="1"/>
  <c r="BF507" i="1"/>
  <c r="BG507" i="1"/>
  <c r="BH507" i="1"/>
  <c r="BI507" i="1"/>
  <c r="BJ507" i="1"/>
  <c r="BK507" i="1"/>
  <c r="AQ508" i="1"/>
  <c r="AR508" i="1"/>
  <c r="AS508" i="1"/>
  <c r="AT508" i="1"/>
  <c r="AU508" i="1"/>
  <c r="AY508" i="1"/>
  <c r="BA508" i="1"/>
  <c r="BB508" i="1"/>
  <c r="BC508" i="1"/>
  <c r="BD508" i="1"/>
  <c r="BE508" i="1"/>
  <c r="BF508" i="1"/>
  <c r="BG508" i="1"/>
  <c r="BH508" i="1"/>
  <c r="BI508" i="1"/>
  <c r="BJ508" i="1"/>
  <c r="BK508" i="1"/>
  <c r="AQ509" i="1"/>
  <c r="AR509" i="1"/>
  <c r="AS509" i="1"/>
  <c r="AY509" i="1" s="1"/>
  <c r="AT509" i="1"/>
  <c r="AU509" i="1"/>
  <c r="AV509" i="1"/>
  <c r="BA509" i="1"/>
  <c r="BB509" i="1"/>
  <c r="BC509" i="1"/>
  <c r="BD509" i="1"/>
  <c r="BE509" i="1"/>
  <c r="BF509" i="1"/>
  <c r="BG509" i="1"/>
  <c r="BH509" i="1"/>
  <c r="BI509" i="1"/>
  <c r="BJ509" i="1"/>
  <c r="BK509" i="1"/>
  <c r="AQ510" i="1"/>
  <c r="AR510" i="1"/>
  <c r="AS510" i="1"/>
  <c r="AT510" i="1"/>
  <c r="AU510" i="1"/>
  <c r="AY510" i="1"/>
  <c r="BA510" i="1"/>
  <c r="BB510" i="1"/>
  <c r="BC510" i="1"/>
  <c r="BD510" i="1"/>
  <c r="BE510" i="1"/>
  <c r="BF510" i="1"/>
  <c r="BG510" i="1"/>
  <c r="BH510" i="1"/>
  <c r="BI510" i="1"/>
  <c r="BJ510" i="1"/>
  <c r="BK510" i="1"/>
  <c r="AQ511" i="1"/>
  <c r="AR511" i="1"/>
  <c r="AS511" i="1"/>
  <c r="AY511" i="1" s="1"/>
  <c r="AT511" i="1"/>
  <c r="AU511" i="1"/>
  <c r="AV511" i="1"/>
  <c r="AW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AQ512" i="1"/>
  <c r="AR512" i="1"/>
  <c r="AS512" i="1"/>
  <c r="AY512" i="1" s="1"/>
  <c r="AT512" i="1"/>
  <c r="AU512" i="1"/>
  <c r="BA512" i="1"/>
  <c r="BB512" i="1"/>
  <c r="BC512" i="1"/>
  <c r="BD512" i="1"/>
  <c r="BE512" i="1"/>
  <c r="BF512" i="1"/>
  <c r="BG512" i="1"/>
  <c r="BH512" i="1"/>
  <c r="BI512" i="1"/>
  <c r="BJ512" i="1"/>
  <c r="BK512" i="1"/>
  <c r="AQ513" i="1"/>
  <c r="AW513" i="1" s="1"/>
  <c r="AR513" i="1"/>
  <c r="AS513" i="1"/>
  <c r="AY513" i="1" s="1"/>
  <c r="AT513" i="1"/>
  <c r="AU513" i="1"/>
  <c r="BA513" i="1"/>
  <c r="BB513" i="1"/>
  <c r="BC513" i="1"/>
  <c r="BD513" i="1"/>
  <c r="BE513" i="1"/>
  <c r="BF513" i="1"/>
  <c r="BG513" i="1"/>
  <c r="BH513" i="1"/>
  <c r="BI513" i="1"/>
  <c r="BJ513" i="1"/>
  <c r="BK513" i="1"/>
  <c r="AQ514" i="1"/>
  <c r="AR514" i="1"/>
  <c r="AS514" i="1"/>
  <c r="AY514" i="1" s="1"/>
  <c r="AT514" i="1"/>
  <c r="AU514" i="1"/>
  <c r="AV514" i="1"/>
  <c r="BA514" i="1"/>
  <c r="BB514" i="1"/>
  <c r="BC514" i="1"/>
  <c r="BD514" i="1"/>
  <c r="BE514" i="1"/>
  <c r="BF514" i="1"/>
  <c r="BG514" i="1"/>
  <c r="BH514" i="1"/>
  <c r="BI514" i="1"/>
  <c r="BJ514" i="1"/>
  <c r="BK514" i="1"/>
  <c r="AQ515" i="1"/>
  <c r="AR515" i="1"/>
  <c r="AS515" i="1"/>
  <c r="AY515" i="1" s="1"/>
  <c r="AT515" i="1"/>
  <c r="AU515" i="1"/>
  <c r="AV515" i="1"/>
  <c r="BA515" i="1"/>
  <c r="BB515" i="1"/>
  <c r="BC515" i="1"/>
  <c r="BD515" i="1"/>
  <c r="BE515" i="1"/>
  <c r="BF515" i="1"/>
  <c r="BG515" i="1"/>
  <c r="BH515" i="1"/>
  <c r="BI515" i="1"/>
  <c r="BJ515" i="1"/>
  <c r="BK515" i="1"/>
  <c r="AQ516" i="1"/>
  <c r="AR516" i="1"/>
  <c r="AS516" i="1"/>
  <c r="AY516" i="1" s="1"/>
  <c r="AT516" i="1"/>
  <c r="AU516" i="1"/>
  <c r="BA516" i="1"/>
  <c r="BB516" i="1"/>
  <c r="BC516" i="1"/>
  <c r="BD516" i="1"/>
  <c r="BE516" i="1"/>
  <c r="BF516" i="1"/>
  <c r="BG516" i="1"/>
  <c r="BH516" i="1"/>
  <c r="BI516" i="1"/>
  <c r="BJ516" i="1"/>
  <c r="BK516" i="1"/>
  <c r="AQ517" i="1"/>
  <c r="AR517" i="1"/>
  <c r="AS517" i="1"/>
  <c r="AY517" i="1" s="1"/>
  <c r="AT517" i="1"/>
  <c r="AU517" i="1"/>
  <c r="AV517" i="1"/>
  <c r="BA517" i="1"/>
  <c r="BB517" i="1"/>
  <c r="BC517" i="1"/>
  <c r="BD517" i="1"/>
  <c r="BE517" i="1"/>
  <c r="BF517" i="1"/>
  <c r="BG517" i="1"/>
  <c r="BH517" i="1"/>
  <c r="BI517" i="1"/>
  <c r="BJ517" i="1"/>
  <c r="BK517" i="1"/>
  <c r="AQ518" i="1"/>
  <c r="AR518" i="1"/>
  <c r="AS518" i="1"/>
  <c r="AT518" i="1"/>
  <c r="AU518" i="1"/>
  <c r="AY518" i="1"/>
  <c r="BA518" i="1"/>
  <c r="BB518" i="1"/>
  <c r="BC518" i="1"/>
  <c r="BD518" i="1"/>
  <c r="BE518" i="1"/>
  <c r="BF518" i="1"/>
  <c r="BG518" i="1"/>
  <c r="BH518" i="1"/>
  <c r="BI518" i="1"/>
  <c r="BJ518" i="1"/>
  <c r="BK518" i="1"/>
  <c r="AQ519" i="1"/>
  <c r="AR519" i="1"/>
  <c r="AS519" i="1"/>
  <c r="AY519" i="1" s="1"/>
  <c r="AT519" i="1"/>
  <c r="AU519" i="1"/>
  <c r="AV519" i="1"/>
  <c r="AW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AQ520" i="1"/>
  <c r="AR520" i="1"/>
  <c r="AS520" i="1"/>
  <c r="AY520" i="1" s="1"/>
  <c r="AT520" i="1"/>
  <c r="AU520" i="1"/>
  <c r="BA520" i="1"/>
  <c r="BB520" i="1"/>
  <c r="BC520" i="1"/>
  <c r="BD520" i="1"/>
  <c r="BE520" i="1"/>
  <c r="BF520" i="1"/>
  <c r="BG520" i="1"/>
  <c r="BH520" i="1"/>
  <c r="BI520" i="1"/>
  <c r="BJ520" i="1"/>
  <c r="BK520" i="1"/>
  <c r="AQ521" i="1"/>
  <c r="AV521" i="1" s="1"/>
  <c r="AR521" i="1"/>
  <c r="AS521" i="1"/>
  <c r="AY521" i="1" s="1"/>
  <c r="AT521" i="1"/>
  <c r="AU521" i="1"/>
  <c r="BA521" i="1"/>
  <c r="BB521" i="1"/>
  <c r="BC521" i="1"/>
  <c r="BD521" i="1"/>
  <c r="BE521" i="1"/>
  <c r="BF521" i="1"/>
  <c r="BG521" i="1"/>
  <c r="BH521" i="1"/>
  <c r="BI521" i="1"/>
  <c r="BJ521" i="1"/>
  <c r="BK521" i="1"/>
  <c r="AQ522" i="1"/>
  <c r="AR522" i="1"/>
  <c r="AS522" i="1"/>
  <c r="AY522" i="1" s="1"/>
  <c r="AT522" i="1"/>
  <c r="AU522" i="1"/>
  <c r="AV522" i="1"/>
  <c r="BA522" i="1"/>
  <c r="BB522" i="1"/>
  <c r="BC522" i="1"/>
  <c r="BD522" i="1"/>
  <c r="BE522" i="1"/>
  <c r="BF522" i="1"/>
  <c r="BG522" i="1"/>
  <c r="BH522" i="1"/>
  <c r="BI522" i="1"/>
  <c r="BJ522" i="1"/>
  <c r="BK522" i="1"/>
  <c r="AQ523" i="1"/>
  <c r="AR523" i="1"/>
  <c r="AS523" i="1"/>
  <c r="AY523" i="1" s="1"/>
  <c r="AT523" i="1"/>
  <c r="AU523" i="1"/>
  <c r="AV523" i="1"/>
  <c r="BA523" i="1"/>
  <c r="BB523" i="1"/>
  <c r="BC523" i="1"/>
  <c r="BD523" i="1"/>
  <c r="BE523" i="1"/>
  <c r="BF523" i="1"/>
  <c r="BG523" i="1"/>
  <c r="BH523" i="1"/>
  <c r="BI523" i="1"/>
  <c r="BJ523" i="1"/>
  <c r="BK523" i="1"/>
  <c r="AQ524" i="1"/>
  <c r="AR524" i="1"/>
  <c r="AS524" i="1"/>
  <c r="AY524" i="1" s="1"/>
  <c r="AT524" i="1"/>
  <c r="AU524" i="1"/>
  <c r="BA524" i="1"/>
  <c r="BB524" i="1"/>
  <c r="BC524" i="1"/>
  <c r="BD524" i="1"/>
  <c r="BE524" i="1"/>
  <c r="BF524" i="1"/>
  <c r="BG524" i="1"/>
  <c r="BH524" i="1"/>
  <c r="BI524" i="1"/>
  <c r="BJ524" i="1"/>
  <c r="BK524" i="1"/>
  <c r="AQ525" i="1"/>
  <c r="AR525" i="1"/>
  <c r="AS525" i="1"/>
  <c r="AY525" i="1" s="1"/>
  <c r="AT525" i="1"/>
  <c r="AU525" i="1"/>
  <c r="AV525" i="1"/>
  <c r="BA525" i="1"/>
  <c r="BB525" i="1"/>
  <c r="BC525" i="1"/>
  <c r="BD525" i="1"/>
  <c r="BE525" i="1"/>
  <c r="BF525" i="1"/>
  <c r="BG525" i="1"/>
  <c r="BH525" i="1"/>
  <c r="BI525" i="1"/>
  <c r="BJ525" i="1"/>
  <c r="BK525" i="1"/>
  <c r="AQ526" i="1"/>
  <c r="AR526" i="1"/>
  <c r="AS526" i="1"/>
  <c r="AT526" i="1"/>
  <c r="AU526" i="1"/>
  <c r="AY526" i="1"/>
  <c r="BA526" i="1"/>
  <c r="BB526" i="1"/>
  <c r="BC526" i="1"/>
  <c r="BD526" i="1"/>
  <c r="BE526" i="1"/>
  <c r="BF526" i="1"/>
  <c r="BG526" i="1"/>
  <c r="BH526" i="1"/>
  <c r="BI526" i="1"/>
  <c r="BJ526" i="1"/>
  <c r="BK526" i="1"/>
  <c r="AQ527" i="1"/>
  <c r="AR527" i="1"/>
  <c r="AS527" i="1"/>
  <c r="AY527" i="1" s="1"/>
  <c r="AT527" i="1"/>
  <c r="AU527" i="1"/>
  <c r="AV527" i="1"/>
  <c r="AW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AQ528" i="1"/>
  <c r="AR528" i="1"/>
  <c r="AS528" i="1"/>
  <c r="AY528" i="1" s="1"/>
  <c r="AT528" i="1"/>
  <c r="AU528" i="1"/>
  <c r="BA528" i="1"/>
  <c r="BB528" i="1"/>
  <c r="BC528" i="1"/>
  <c r="BD528" i="1"/>
  <c r="BE528" i="1"/>
  <c r="BF528" i="1"/>
  <c r="BG528" i="1"/>
  <c r="BH528" i="1"/>
  <c r="BI528" i="1"/>
  <c r="BJ528" i="1"/>
  <c r="BK528" i="1"/>
  <c r="AQ529" i="1"/>
  <c r="AR529" i="1"/>
  <c r="AS529" i="1"/>
  <c r="AY529" i="1" s="1"/>
  <c r="AT529" i="1"/>
  <c r="AU529" i="1"/>
  <c r="BA529" i="1"/>
  <c r="BB529" i="1"/>
  <c r="BC529" i="1"/>
  <c r="BD529" i="1"/>
  <c r="BE529" i="1"/>
  <c r="BF529" i="1"/>
  <c r="BG529" i="1"/>
  <c r="BH529" i="1"/>
  <c r="BI529" i="1"/>
  <c r="BJ529" i="1"/>
  <c r="BK529" i="1"/>
  <c r="AQ530" i="1"/>
  <c r="AR530" i="1"/>
  <c r="AS530" i="1"/>
  <c r="AY530" i="1" s="1"/>
  <c r="AT530" i="1"/>
  <c r="AU530" i="1"/>
  <c r="AV530" i="1"/>
  <c r="BA530" i="1"/>
  <c r="BB530" i="1"/>
  <c r="BC530" i="1"/>
  <c r="BD530" i="1"/>
  <c r="BE530" i="1"/>
  <c r="BF530" i="1"/>
  <c r="BG530" i="1"/>
  <c r="BH530" i="1"/>
  <c r="BI530" i="1"/>
  <c r="BJ530" i="1"/>
  <c r="BK530" i="1"/>
  <c r="AQ531" i="1"/>
  <c r="AR531" i="1"/>
  <c r="AS531" i="1"/>
  <c r="AY531" i="1" s="1"/>
  <c r="AT531" i="1"/>
  <c r="AU531" i="1"/>
  <c r="AV531" i="1"/>
  <c r="BA531" i="1"/>
  <c r="BB531" i="1"/>
  <c r="BC531" i="1"/>
  <c r="BD531" i="1"/>
  <c r="BE531" i="1"/>
  <c r="BF531" i="1"/>
  <c r="BG531" i="1"/>
  <c r="BH531" i="1"/>
  <c r="BI531" i="1"/>
  <c r="BJ531" i="1"/>
  <c r="BK531" i="1"/>
  <c r="AQ532" i="1"/>
  <c r="AR532" i="1"/>
  <c r="AS532" i="1"/>
  <c r="AY532" i="1" s="1"/>
  <c r="AT532" i="1"/>
  <c r="AU532" i="1"/>
  <c r="BA532" i="1"/>
  <c r="BB532" i="1"/>
  <c r="BC532" i="1"/>
  <c r="BD532" i="1"/>
  <c r="BE532" i="1"/>
  <c r="BF532" i="1"/>
  <c r="BG532" i="1"/>
  <c r="BH532" i="1"/>
  <c r="BI532" i="1"/>
  <c r="BJ532" i="1"/>
  <c r="BK532" i="1"/>
  <c r="AQ533" i="1"/>
  <c r="AR533" i="1"/>
  <c r="AS533" i="1"/>
  <c r="AY533" i="1" s="1"/>
  <c r="AT533" i="1"/>
  <c r="AU533" i="1"/>
  <c r="AV533" i="1"/>
  <c r="BA533" i="1"/>
  <c r="BB533" i="1"/>
  <c r="BC533" i="1"/>
  <c r="BD533" i="1"/>
  <c r="BE533" i="1"/>
  <c r="BF533" i="1"/>
  <c r="BG533" i="1"/>
  <c r="BH533" i="1"/>
  <c r="BI533" i="1"/>
  <c r="BJ533" i="1"/>
  <c r="BK533" i="1"/>
  <c r="AQ534" i="1"/>
  <c r="AR534" i="1"/>
  <c r="AS534" i="1"/>
  <c r="AT534" i="1"/>
  <c r="AU534" i="1"/>
  <c r="AY534" i="1"/>
  <c r="BA534" i="1"/>
  <c r="BB534" i="1"/>
  <c r="BC534" i="1"/>
  <c r="BD534" i="1"/>
  <c r="BE534" i="1"/>
  <c r="BF534" i="1"/>
  <c r="BG534" i="1"/>
  <c r="BH534" i="1"/>
  <c r="BI534" i="1"/>
  <c r="BJ534" i="1"/>
  <c r="BK534" i="1"/>
  <c r="AQ535" i="1"/>
  <c r="AR535" i="1"/>
  <c r="AS535" i="1"/>
  <c r="AY535" i="1" s="1"/>
  <c r="AT535" i="1"/>
  <c r="AU535" i="1"/>
  <c r="AV535" i="1"/>
  <c r="AW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AQ536" i="1"/>
  <c r="AR536" i="1"/>
  <c r="AS536" i="1"/>
  <c r="AY536" i="1" s="1"/>
  <c r="AT536" i="1"/>
  <c r="AU536" i="1"/>
  <c r="AV536" i="1"/>
  <c r="BA536" i="1"/>
  <c r="BB536" i="1"/>
  <c r="BC536" i="1"/>
  <c r="BD536" i="1"/>
  <c r="BE536" i="1"/>
  <c r="BF536" i="1"/>
  <c r="BG536" i="1"/>
  <c r="BH536" i="1"/>
  <c r="BI536" i="1"/>
  <c r="BJ536" i="1"/>
  <c r="BK536" i="1"/>
  <c r="AQ537" i="1"/>
  <c r="AZ537" i="1" s="1"/>
  <c r="AR537" i="1"/>
  <c r="AS537" i="1"/>
  <c r="AY537" i="1" s="1"/>
  <c r="AT537" i="1"/>
  <c r="AU537" i="1"/>
  <c r="BA537" i="1"/>
  <c r="BB537" i="1"/>
  <c r="BC537" i="1"/>
  <c r="BD537" i="1"/>
  <c r="BE537" i="1"/>
  <c r="BF537" i="1"/>
  <c r="BG537" i="1"/>
  <c r="BH537" i="1"/>
  <c r="BI537" i="1"/>
  <c r="BJ537" i="1"/>
  <c r="BK537" i="1"/>
  <c r="AQ538" i="1"/>
  <c r="AR538" i="1"/>
  <c r="AS538" i="1"/>
  <c r="AY538" i="1" s="1"/>
  <c r="AT538" i="1"/>
  <c r="AU538" i="1"/>
  <c r="AV538" i="1"/>
  <c r="BA538" i="1"/>
  <c r="BB538" i="1"/>
  <c r="BC538" i="1"/>
  <c r="BD538" i="1"/>
  <c r="BE538" i="1"/>
  <c r="BF538" i="1"/>
  <c r="BG538" i="1"/>
  <c r="BH538" i="1"/>
  <c r="BI538" i="1"/>
  <c r="BJ538" i="1"/>
  <c r="BK538" i="1"/>
  <c r="AQ539" i="1"/>
  <c r="AR539" i="1"/>
  <c r="AS539" i="1"/>
  <c r="AY539" i="1" s="1"/>
  <c r="AT539" i="1"/>
  <c r="AU539" i="1"/>
  <c r="BA539" i="1"/>
  <c r="BB539" i="1"/>
  <c r="BC539" i="1"/>
  <c r="BD539" i="1"/>
  <c r="BE539" i="1"/>
  <c r="BF539" i="1"/>
  <c r="BG539" i="1"/>
  <c r="BH539" i="1"/>
  <c r="BI539" i="1"/>
  <c r="BJ539" i="1"/>
  <c r="BK539" i="1"/>
  <c r="AQ540" i="1"/>
  <c r="AR540" i="1"/>
  <c r="AS540" i="1"/>
  <c r="AT540" i="1"/>
  <c r="AU540" i="1"/>
  <c r="AV540" i="1"/>
  <c r="AW540" i="1"/>
  <c r="AY540" i="1"/>
  <c r="BA540" i="1"/>
  <c r="BB540" i="1"/>
  <c r="BC540" i="1"/>
  <c r="BD540" i="1"/>
  <c r="BE540" i="1"/>
  <c r="BF540" i="1"/>
  <c r="BG540" i="1"/>
  <c r="BH540" i="1"/>
  <c r="BI540" i="1"/>
  <c r="BJ540" i="1"/>
  <c r="BK540" i="1"/>
  <c r="AQ541" i="1"/>
  <c r="AR541" i="1"/>
  <c r="AS541" i="1"/>
  <c r="AY541" i="1" s="1"/>
  <c r="AT541" i="1"/>
  <c r="AU541" i="1"/>
  <c r="BA541" i="1"/>
  <c r="BB541" i="1"/>
  <c r="BC541" i="1"/>
  <c r="BD541" i="1"/>
  <c r="BE541" i="1"/>
  <c r="BF541" i="1"/>
  <c r="BG541" i="1"/>
  <c r="BH541" i="1"/>
  <c r="BI541" i="1"/>
  <c r="BJ541" i="1"/>
  <c r="BK541" i="1"/>
  <c r="AQ542" i="1"/>
  <c r="AR542" i="1"/>
  <c r="AS542" i="1"/>
  <c r="AT542" i="1"/>
  <c r="AU542" i="1"/>
  <c r="AY542" i="1"/>
  <c r="BA542" i="1"/>
  <c r="BB542" i="1"/>
  <c r="BC542" i="1"/>
  <c r="BD542" i="1"/>
  <c r="BE542" i="1"/>
  <c r="BF542" i="1"/>
  <c r="BG542" i="1"/>
  <c r="BH542" i="1"/>
  <c r="BI542" i="1"/>
  <c r="BJ542" i="1"/>
  <c r="BK542" i="1"/>
  <c r="AQ543" i="1"/>
  <c r="AR543" i="1"/>
  <c r="AS543" i="1"/>
  <c r="AY543" i="1" s="1"/>
  <c r="AT543" i="1"/>
  <c r="AU543" i="1"/>
  <c r="AV543" i="1"/>
  <c r="AW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AQ544" i="1"/>
  <c r="AR544" i="1"/>
  <c r="AS544" i="1"/>
  <c r="AY544" i="1" s="1"/>
  <c r="AT544" i="1"/>
  <c r="AU544" i="1"/>
  <c r="BA544" i="1"/>
  <c r="BB544" i="1"/>
  <c r="BC544" i="1"/>
  <c r="BD544" i="1"/>
  <c r="BE544" i="1"/>
  <c r="BF544" i="1"/>
  <c r="BG544" i="1"/>
  <c r="BH544" i="1"/>
  <c r="BI544" i="1"/>
  <c r="BJ544" i="1"/>
  <c r="BK544" i="1"/>
  <c r="AQ545" i="1"/>
  <c r="AR545" i="1"/>
  <c r="AS545" i="1"/>
  <c r="AY545" i="1" s="1"/>
  <c r="AT545" i="1"/>
  <c r="AU545" i="1"/>
  <c r="BA545" i="1"/>
  <c r="BB545" i="1"/>
  <c r="BC545" i="1"/>
  <c r="BD545" i="1"/>
  <c r="BE545" i="1"/>
  <c r="BF545" i="1"/>
  <c r="BG545" i="1"/>
  <c r="BH545" i="1"/>
  <c r="BI545" i="1"/>
  <c r="BJ545" i="1"/>
  <c r="BK545" i="1"/>
  <c r="AQ546" i="1"/>
  <c r="AV546" i="1" s="1"/>
  <c r="AR546" i="1"/>
  <c r="AS546" i="1"/>
  <c r="AY546" i="1" s="1"/>
  <c r="AT546" i="1"/>
  <c r="AU546" i="1"/>
  <c r="BA546" i="1"/>
  <c r="BB546" i="1"/>
  <c r="BC546" i="1"/>
  <c r="BD546" i="1"/>
  <c r="BE546" i="1"/>
  <c r="BF546" i="1"/>
  <c r="BG546" i="1"/>
  <c r="BH546" i="1"/>
  <c r="BI546" i="1"/>
  <c r="BJ546" i="1"/>
  <c r="BK546" i="1"/>
  <c r="AQ547" i="1"/>
  <c r="AR547" i="1"/>
  <c r="AS547" i="1"/>
  <c r="AY547" i="1" s="1"/>
  <c r="AT547" i="1"/>
  <c r="AU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AQ548" i="1"/>
  <c r="AR548" i="1"/>
  <c r="AS548" i="1"/>
  <c r="AY548" i="1" s="1"/>
  <c r="AT548" i="1"/>
  <c r="AU548" i="1"/>
  <c r="AV548" i="1"/>
  <c r="AW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AQ549" i="1"/>
  <c r="AR549" i="1"/>
  <c r="AS549" i="1"/>
  <c r="AY549" i="1" s="1"/>
  <c r="AT549" i="1"/>
  <c r="AU549" i="1"/>
  <c r="BA549" i="1"/>
  <c r="BB549" i="1"/>
  <c r="BC549" i="1"/>
  <c r="BD549" i="1"/>
  <c r="BE549" i="1"/>
  <c r="BF549" i="1"/>
  <c r="BG549" i="1"/>
  <c r="BH549" i="1"/>
  <c r="BI549" i="1"/>
  <c r="BJ549" i="1"/>
  <c r="BK549" i="1"/>
  <c r="AQ550" i="1"/>
  <c r="AR550" i="1"/>
  <c r="AS550" i="1"/>
  <c r="AY550" i="1" s="1"/>
  <c r="AT550" i="1"/>
  <c r="AU550" i="1"/>
  <c r="BA550" i="1"/>
  <c r="BB550" i="1"/>
  <c r="BC550" i="1"/>
  <c r="BD550" i="1"/>
  <c r="BE550" i="1"/>
  <c r="BF550" i="1"/>
  <c r="BG550" i="1"/>
  <c r="BH550" i="1"/>
  <c r="BI550" i="1"/>
  <c r="BJ550" i="1"/>
  <c r="BK550" i="1"/>
  <c r="AQ551" i="1"/>
  <c r="AR551" i="1"/>
  <c r="AS551" i="1"/>
  <c r="AY551" i="1" s="1"/>
  <c r="AT551" i="1"/>
  <c r="AU551" i="1"/>
  <c r="AV551" i="1"/>
  <c r="AW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AQ552" i="1"/>
  <c r="AR552" i="1"/>
  <c r="AS552" i="1"/>
  <c r="AY552" i="1" s="1"/>
  <c r="AT552" i="1"/>
  <c r="AU552" i="1"/>
  <c r="AV552" i="1"/>
  <c r="BA552" i="1"/>
  <c r="BB552" i="1"/>
  <c r="BC552" i="1"/>
  <c r="BD552" i="1"/>
  <c r="BE552" i="1"/>
  <c r="BF552" i="1"/>
  <c r="BG552" i="1"/>
  <c r="BH552" i="1"/>
  <c r="BI552" i="1"/>
  <c r="BJ552" i="1"/>
  <c r="BK552" i="1"/>
  <c r="AQ553" i="1"/>
  <c r="AZ553" i="1" s="1"/>
  <c r="AR553" i="1"/>
  <c r="AS553" i="1"/>
  <c r="AY553" i="1" s="1"/>
  <c r="AT553" i="1"/>
  <c r="AU553" i="1"/>
  <c r="BA553" i="1"/>
  <c r="BB553" i="1"/>
  <c r="BC553" i="1"/>
  <c r="BD553" i="1"/>
  <c r="BE553" i="1"/>
  <c r="BF553" i="1"/>
  <c r="BG553" i="1"/>
  <c r="BH553" i="1"/>
  <c r="BI553" i="1"/>
  <c r="BJ553" i="1"/>
  <c r="BK553" i="1"/>
  <c r="AQ554" i="1"/>
  <c r="AR554" i="1"/>
  <c r="AS554" i="1"/>
  <c r="AY554" i="1" s="1"/>
  <c r="AT554" i="1"/>
  <c r="AU554" i="1"/>
  <c r="BA554" i="1"/>
  <c r="BB554" i="1"/>
  <c r="BC554" i="1"/>
  <c r="BD554" i="1"/>
  <c r="BE554" i="1"/>
  <c r="BF554" i="1"/>
  <c r="BG554" i="1"/>
  <c r="BH554" i="1"/>
  <c r="BI554" i="1"/>
  <c r="BJ554" i="1"/>
  <c r="BK554" i="1"/>
  <c r="AQ555" i="1"/>
  <c r="AR555" i="1"/>
  <c r="AS555" i="1"/>
  <c r="AT555" i="1"/>
  <c r="AU555" i="1"/>
  <c r="AW555" i="1"/>
  <c r="AY555" i="1"/>
  <c r="BA555" i="1"/>
  <c r="BB555" i="1"/>
  <c r="BC555" i="1"/>
  <c r="BD555" i="1"/>
  <c r="BE555" i="1"/>
  <c r="BF555" i="1"/>
  <c r="BG555" i="1"/>
  <c r="BH555" i="1"/>
  <c r="BI555" i="1"/>
  <c r="BJ555" i="1"/>
  <c r="BK555" i="1"/>
  <c r="AW599" i="1" l="1"/>
  <c r="AW597" i="1"/>
  <c r="AW595" i="1"/>
  <c r="AV591" i="1"/>
  <c r="AW586" i="1"/>
  <c r="AV583" i="1"/>
  <c r="AW578" i="1"/>
  <c r="AV575" i="1"/>
  <c r="AW570" i="1"/>
  <c r="AW589" i="1"/>
  <c r="AZ582" i="1"/>
  <c r="AW581" i="1"/>
  <c r="AW573" i="1"/>
  <c r="AV589" i="1"/>
  <c r="AV581" i="1"/>
  <c r="AV573" i="1"/>
  <c r="AV568" i="1"/>
  <c r="AW566" i="1"/>
  <c r="AZ568" i="1"/>
  <c r="AV318" i="1"/>
  <c r="AW318" i="1"/>
  <c r="AZ309" i="1"/>
  <c r="AW305" i="1"/>
  <c r="AW280" i="1"/>
  <c r="AW273" i="1"/>
  <c r="AV220" i="1"/>
  <c r="AV219" i="1"/>
  <c r="AX219" i="1"/>
  <c r="AW219" i="1"/>
  <c r="AX144" i="1"/>
  <c r="AV144" i="1"/>
  <c r="AW144" i="1"/>
  <c r="AV143" i="1"/>
  <c r="AX143" i="1"/>
  <c r="AW143" i="1"/>
  <c r="AZ554" i="1"/>
  <c r="AW498" i="1"/>
  <c r="AW428" i="1"/>
  <c r="AW363" i="1"/>
  <c r="AV363" i="1"/>
  <c r="AV333" i="1"/>
  <c r="AZ390" i="1"/>
  <c r="AX212" i="1"/>
  <c r="AV212" i="1"/>
  <c r="AW212" i="1"/>
  <c r="AV211" i="1"/>
  <c r="AX211" i="1"/>
  <c r="AW211" i="1"/>
  <c r="AZ521" i="1"/>
  <c r="AZ513" i="1"/>
  <c r="AW485" i="1"/>
  <c r="AZ480" i="1"/>
  <c r="AZ425" i="1"/>
  <c r="AW422" i="1"/>
  <c r="AZ411" i="1"/>
  <c r="AW401" i="1"/>
  <c r="AZ397" i="1"/>
  <c r="AV396" i="1"/>
  <c r="AW390" i="1"/>
  <c r="AZ379" i="1"/>
  <c r="AZ333" i="1"/>
  <c r="AW322" i="1"/>
  <c r="AV308" i="1"/>
  <c r="AW306" i="1"/>
  <c r="AZ297" i="1"/>
  <c r="AW285" i="1"/>
  <c r="AZ280" i="1"/>
  <c r="AV258" i="1"/>
  <c r="AW258" i="1"/>
  <c r="AZ258" i="1"/>
  <c r="AV250" i="1"/>
  <c r="AW250" i="1"/>
  <c r="AV235" i="1"/>
  <c r="AW235" i="1"/>
  <c r="AZ220" i="1"/>
  <c r="AX205" i="1"/>
  <c r="AV205" i="1"/>
  <c r="AX92" i="1"/>
  <c r="AV92" i="1"/>
  <c r="AW92" i="1"/>
  <c r="AX60" i="1"/>
  <c r="AV60" i="1"/>
  <c r="AW60" i="1"/>
  <c r="AW458" i="1"/>
  <c r="AW431" i="1"/>
  <c r="AV284" i="1"/>
  <c r="AZ284" i="1"/>
  <c r="AV228" i="1"/>
  <c r="AV227" i="1"/>
  <c r="AW227" i="1"/>
  <c r="AV549" i="1"/>
  <c r="AW490" i="1"/>
  <c r="AW425" i="1"/>
  <c r="AZ386" i="1"/>
  <c r="AW349" i="1"/>
  <c r="AZ349" i="1"/>
  <c r="AV306" i="1"/>
  <c r="AV285" i="1"/>
  <c r="AW91" i="1"/>
  <c r="AX91" i="1"/>
  <c r="AW59" i="1"/>
  <c r="AX59" i="1"/>
  <c r="AW347" i="1"/>
  <c r="AV550" i="1"/>
  <c r="AZ495" i="1"/>
  <c r="AZ448" i="1"/>
  <c r="AW435" i="1"/>
  <c r="AZ422" i="1"/>
  <c r="AZ347" i="1"/>
  <c r="AZ346" i="1"/>
  <c r="AW323" i="1"/>
  <c r="AW546" i="1"/>
  <c r="AZ510" i="1"/>
  <c r="AW451" i="1"/>
  <c r="AW448" i="1"/>
  <c r="AZ441" i="1"/>
  <c r="AZ438" i="1"/>
  <c r="AW554" i="1"/>
  <c r="AZ544" i="1"/>
  <c r="AZ505" i="1"/>
  <c r="AV485" i="1"/>
  <c r="AZ472" i="1"/>
  <c r="AW470" i="1"/>
  <c r="AW450" i="1"/>
  <c r="AV422" i="1"/>
  <c r="AV299" i="1"/>
  <c r="AW299" i="1"/>
  <c r="AZ299" i="1"/>
  <c r="AZ541" i="1"/>
  <c r="AZ528" i="1"/>
  <c r="AZ520" i="1"/>
  <c r="AW518" i="1"/>
  <c r="AV516" i="1"/>
  <c r="AZ512" i="1"/>
  <c r="AW510" i="1"/>
  <c r="AV505" i="1"/>
  <c r="AZ497" i="1"/>
  <c r="AZ494" i="1"/>
  <c r="AV491" i="1"/>
  <c r="AW489" i="1"/>
  <c r="AW487" i="1"/>
  <c r="AW482" i="1"/>
  <c r="AV480" i="1"/>
  <c r="AW477" i="1"/>
  <c r="AW472" i="1"/>
  <c r="AV458" i="1"/>
  <c r="AV455" i="1"/>
  <c r="AZ447" i="1"/>
  <c r="AW445" i="1"/>
  <c r="AZ440" i="1"/>
  <c r="AW438" i="1"/>
  <c r="AV435" i="1"/>
  <c r="AV431" i="1"/>
  <c r="AZ427" i="1"/>
  <c r="AV425" i="1"/>
  <c r="AZ421" i="1"/>
  <c r="AZ417" i="1"/>
  <c r="AV397" i="1"/>
  <c r="AW393" i="1"/>
  <c r="AZ389" i="1"/>
  <c r="AV388" i="1"/>
  <c r="AW386" i="1"/>
  <c r="AW382" i="1"/>
  <c r="AV375" i="1"/>
  <c r="AZ371" i="1"/>
  <c r="AZ361" i="1"/>
  <c r="AZ354" i="1"/>
  <c r="AV353" i="1"/>
  <c r="AW353" i="1"/>
  <c r="AW350" i="1"/>
  <c r="AW346" i="1"/>
  <c r="AW339" i="1"/>
  <c r="AV339" i="1"/>
  <c r="AW337" i="1"/>
  <c r="AV325" i="1"/>
  <c r="AW325" i="1"/>
  <c r="AZ325" i="1"/>
  <c r="AV323" i="1"/>
  <c r="AW316" i="1"/>
  <c r="AV311" i="1"/>
  <c r="AW300" i="1"/>
  <c r="AZ289" i="1"/>
  <c r="AW287" i="1"/>
  <c r="AW284" i="1"/>
  <c r="AW277" i="1"/>
  <c r="AW228" i="1"/>
  <c r="AZ212" i="1"/>
  <c r="AX197" i="1"/>
  <c r="AV197" i="1"/>
  <c r="AX152" i="1"/>
  <c r="AV152" i="1"/>
  <c r="AW152" i="1"/>
  <c r="AX128" i="1"/>
  <c r="AV128" i="1"/>
  <c r="AW128" i="1"/>
  <c r="AZ128" i="1"/>
  <c r="AX100" i="1"/>
  <c r="AV100" i="1"/>
  <c r="AW100" i="1"/>
  <c r="AZ92" i="1"/>
  <c r="AX76" i="1"/>
  <c r="AV76" i="1"/>
  <c r="AW76" i="1"/>
  <c r="AZ76" i="1"/>
  <c r="AV63" i="1"/>
  <c r="AX63" i="1"/>
  <c r="AW63" i="1"/>
  <c r="AZ60" i="1"/>
  <c r="AX193" i="1"/>
  <c r="AZ546" i="1"/>
  <c r="AV542" i="1"/>
  <c r="AW529" i="1"/>
  <c r="AZ470" i="1"/>
  <c r="AW465" i="1"/>
  <c r="AZ419" i="1"/>
  <c r="AZ401" i="1"/>
  <c r="AW379" i="1"/>
  <c r="AW296" i="1"/>
  <c r="AV296" i="1"/>
  <c r="AZ296" i="1"/>
  <c r="AX178" i="1"/>
  <c r="AV178" i="1"/>
  <c r="AW178" i="1"/>
  <c r="AX170" i="1"/>
  <c r="AV170" i="1"/>
  <c r="AW170" i="1"/>
  <c r="AZ518" i="1"/>
  <c r="AW495" i="1"/>
  <c r="AZ455" i="1"/>
  <c r="AZ550" i="1"/>
  <c r="AV495" i="1"/>
  <c r="AZ487" i="1"/>
  <c r="AZ465" i="1"/>
  <c r="AZ462" i="1"/>
  <c r="AW457" i="1"/>
  <c r="AW455" i="1"/>
  <c r="AV448" i="1"/>
  <c r="AV401" i="1"/>
  <c r="AW397" i="1"/>
  <c r="AV390" i="1"/>
  <c r="AZ366" i="1"/>
  <c r="AZ363" i="1"/>
  <c r="AV340" i="1"/>
  <c r="AV280" i="1"/>
  <c r="AW552" i="1"/>
  <c r="AW550" i="1"/>
  <c r="AZ536" i="1"/>
  <c r="AW528" i="1"/>
  <c r="AW520" i="1"/>
  <c r="AW512" i="1"/>
  <c r="AZ504" i="1"/>
  <c r="AW502" i="1"/>
  <c r="AV490" i="1"/>
  <c r="AV487" i="1"/>
  <c r="AZ479" i="1"/>
  <c r="AV477" i="1"/>
  <c r="AW474" i="1"/>
  <c r="AV472" i="1"/>
  <c r="AW469" i="1"/>
  <c r="AZ464" i="1"/>
  <c r="AW462" i="1"/>
  <c r="AZ457" i="1"/>
  <c r="AZ454" i="1"/>
  <c r="AV451" i="1"/>
  <c r="AW447" i="1"/>
  <c r="AV445" i="1"/>
  <c r="AW443" i="1"/>
  <c r="AW440" i="1"/>
  <c r="AZ433" i="1"/>
  <c r="AZ430" i="1"/>
  <c r="AW423" i="1"/>
  <c r="AW421" i="1"/>
  <c r="AW417" i="1"/>
  <c r="AV414" i="1"/>
  <c r="AZ410" i="1"/>
  <c r="AZ406" i="1"/>
  <c r="AW395" i="1"/>
  <c r="AV393" i="1"/>
  <c r="AW389" i="1"/>
  <c r="AZ385" i="1"/>
  <c r="AV382" i="1"/>
  <c r="AZ378" i="1"/>
  <c r="AZ374" i="1"/>
  <c r="AW366" i="1"/>
  <c r="AZ357" i="1"/>
  <c r="AV356" i="1"/>
  <c r="AW356" i="1"/>
  <c r="AV350" i="1"/>
  <c r="AV337" i="1"/>
  <c r="AZ326" i="1"/>
  <c r="AZ322" i="1"/>
  <c r="AV315" i="1"/>
  <c r="AW308" i="1"/>
  <c r="AV303" i="1"/>
  <c r="AV300" i="1"/>
  <c r="AZ294" i="1"/>
  <c r="AV292" i="1"/>
  <c r="AW276" i="1"/>
  <c r="AZ276" i="1"/>
  <c r="AW275" i="1"/>
  <c r="AZ270" i="1"/>
  <c r="AZ250" i="1"/>
  <c r="AV224" i="1"/>
  <c r="AW224" i="1"/>
  <c r="AX175" i="1"/>
  <c r="AW175" i="1"/>
  <c r="AX160" i="1"/>
  <c r="AV160" i="1"/>
  <c r="AW160" i="1"/>
  <c r="AW114" i="1"/>
  <c r="AX114" i="1"/>
  <c r="AV114" i="1"/>
  <c r="AW86" i="1"/>
  <c r="AX86" i="1"/>
  <c r="AV86" i="1"/>
  <c r="AZ86" i="1"/>
  <c r="AX185" i="1"/>
  <c r="AW459" i="1"/>
  <c r="AV404" i="1"/>
  <c r="AV332" i="1"/>
  <c r="AW332" i="1"/>
  <c r="AW545" i="1"/>
  <c r="AW537" i="1"/>
  <c r="AW411" i="1"/>
  <c r="AV103" i="1"/>
  <c r="AX103" i="1"/>
  <c r="AW103" i="1"/>
  <c r="AZ103" i="1"/>
  <c r="AX80" i="1"/>
  <c r="AV80" i="1"/>
  <c r="AW80" i="1"/>
  <c r="AZ80" i="1"/>
  <c r="AW553" i="1"/>
  <c r="AV529" i="1"/>
  <c r="AV513" i="1"/>
  <c r="AZ502" i="1"/>
  <c r="AV498" i="1"/>
  <c r="AW480" i="1"/>
  <c r="AV441" i="1"/>
  <c r="AV419" i="1"/>
  <c r="AW403" i="1"/>
  <c r="AV347" i="1"/>
  <c r="AW333" i="1"/>
  <c r="AZ318" i="1"/>
  <c r="AV309" i="1"/>
  <c r="AZ545" i="1"/>
  <c r="AV537" i="1"/>
  <c r="AZ533" i="1"/>
  <c r="AW532" i="1"/>
  <c r="AW526" i="1"/>
  <c r="AZ552" i="1"/>
  <c r="AV547" i="1"/>
  <c r="AW544" i="1"/>
  <c r="AW541" i="1"/>
  <c r="AV539" i="1"/>
  <c r="AW536" i="1"/>
  <c r="AW533" i="1"/>
  <c r="AW530" i="1"/>
  <c r="AV528" i="1"/>
  <c r="AW525" i="1"/>
  <c r="AW522" i="1"/>
  <c r="AV520" i="1"/>
  <c r="AW517" i="1"/>
  <c r="AW514" i="1"/>
  <c r="AV512" i="1"/>
  <c r="AW509" i="1"/>
  <c r="AW504" i="1"/>
  <c r="AW494" i="1"/>
  <c r="AZ489" i="1"/>
  <c r="AV483" i="1"/>
  <c r="AW481" i="1"/>
  <c r="AW479" i="1"/>
  <c r="AV469" i="1"/>
  <c r="AW467" i="1"/>
  <c r="AW464" i="1"/>
  <c r="AV457" i="1"/>
  <c r="AV450" i="1"/>
  <c r="AV447" i="1"/>
  <c r="AW442" i="1"/>
  <c r="AV440" i="1"/>
  <c r="AV427" i="1"/>
  <c r="AV421" i="1"/>
  <c r="AV417" i="1"/>
  <c r="AW410" i="1"/>
  <c r="AW406" i="1"/>
  <c r="AV403" i="1"/>
  <c r="AV399" i="1"/>
  <c r="AZ395" i="1"/>
  <c r="AV389" i="1"/>
  <c r="AW385" i="1"/>
  <c r="AV380" i="1"/>
  <c r="AW378" i="1"/>
  <c r="AW374" i="1"/>
  <c r="AV366" i="1"/>
  <c r="AW361" i="1"/>
  <c r="AV359" i="1"/>
  <c r="AW357" i="1"/>
  <c r="AW354" i="1"/>
  <c r="AV349" i="1"/>
  <c r="AW343" i="1"/>
  <c r="AW340" i="1"/>
  <c r="AZ329" i="1"/>
  <c r="AV329" i="1"/>
  <c r="AW329" i="1"/>
  <c r="AW326" i="1"/>
  <c r="AZ316" i="1"/>
  <c r="AV314" i="1"/>
  <c r="AW314" i="1"/>
  <c r="AW312" i="1"/>
  <c r="AW302" i="1"/>
  <c r="AV302" i="1"/>
  <c r="AV291" i="1"/>
  <c r="AW263" i="1"/>
  <c r="AW247" i="1"/>
  <c r="AV232" i="1"/>
  <c r="AW232" i="1"/>
  <c r="AX181" i="1"/>
  <c r="AV181" i="1"/>
  <c r="AV174" i="1"/>
  <c r="AX174" i="1"/>
  <c r="AX167" i="1"/>
  <c r="AW167" i="1"/>
  <c r="AX148" i="1"/>
  <c r="AV148" i="1"/>
  <c r="AW148" i="1"/>
  <c r="AX147" i="1"/>
  <c r="AW147" i="1"/>
  <c r="AW136" i="1"/>
  <c r="AX136" i="1"/>
  <c r="AV136" i="1"/>
  <c r="AZ136" i="1"/>
  <c r="AV135" i="1"/>
  <c r="AX135" i="1"/>
  <c r="AW135" i="1"/>
  <c r="AW521" i="1"/>
  <c r="AV372" i="1"/>
  <c r="AZ542" i="1"/>
  <c r="AZ529" i="1"/>
  <c r="AZ526" i="1"/>
  <c r="AW497" i="1"/>
  <c r="AW371" i="1"/>
  <c r="AW335" i="1"/>
  <c r="AZ228" i="1"/>
  <c r="AZ555" i="1"/>
  <c r="AW506" i="1"/>
  <c r="AV482" i="1"/>
  <c r="AV479" i="1"/>
  <c r="AW473" i="1"/>
  <c r="AW471" i="1"/>
  <c r="AW466" i="1"/>
  <c r="AV464" i="1"/>
  <c r="AW461" i="1"/>
  <c r="AZ456" i="1"/>
  <c r="AW454" i="1"/>
  <c r="AZ449" i="1"/>
  <c r="AZ446" i="1"/>
  <c r="AZ439" i="1"/>
  <c r="AV433" i="1"/>
  <c r="AV430" i="1"/>
  <c r="AZ426" i="1"/>
  <c r="AV410" i="1"/>
  <c r="AV406" i="1"/>
  <c r="AW387" i="1"/>
  <c r="AV374" i="1"/>
  <c r="AZ369" i="1"/>
  <c r="AV364" i="1"/>
  <c r="AV361" i="1"/>
  <c r="AV357" i="1"/>
  <c r="AZ353" i="1"/>
  <c r="AW342" i="1"/>
  <c r="AZ342" i="1"/>
  <c r="AZ339" i="1"/>
  <c r="AV326" i="1"/>
  <c r="AW319" i="1"/>
  <c r="AV316" i="1"/>
  <c r="AV312" i="1"/>
  <c r="AZ301" i="1"/>
  <c r="AV274" i="1"/>
  <c r="AW274" i="1"/>
  <c r="AV253" i="1"/>
  <c r="AV240" i="1"/>
  <c r="AW240" i="1"/>
  <c r="AW239" i="1"/>
  <c r="AX201" i="1"/>
  <c r="AZ201" i="1"/>
  <c r="AX118" i="1"/>
  <c r="AV118" i="1"/>
  <c r="AW118" i="1"/>
  <c r="AX107" i="1"/>
  <c r="AW107" i="1"/>
  <c r="AZ564" i="1"/>
  <c r="AV564" i="1"/>
  <c r="AW188" i="1"/>
  <c r="AX188" i="1"/>
  <c r="AV166" i="1"/>
  <c r="AX166" i="1"/>
  <c r="AV127" i="1"/>
  <c r="AX127" i="1"/>
  <c r="AV79" i="1"/>
  <c r="AX79" i="1"/>
  <c r="AX68" i="1"/>
  <c r="AV68" i="1"/>
  <c r="AX44" i="1"/>
  <c r="AV44" i="1"/>
  <c r="AX177" i="1"/>
  <c r="AW196" i="1"/>
  <c r="AX196" i="1"/>
  <c r="AV187" i="1"/>
  <c r="AX187" i="1"/>
  <c r="AV158" i="1"/>
  <c r="AX158" i="1"/>
  <c r="AV150" i="1"/>
  <c r="AX150" i="1"/>
  <c r="AW106" i="1"/>
  <c r="AX106" i="1"/>
  <c r="AW90" i="1"/>
  <c r="AX90" i="1"/>
  <c r="AW74" i="1"/>
  <c r="AX74" i="1"/>
  <c r="AW67" i="1"/>
  <c r="AX67" i="1"/>
  <c r="AX52" i="1"/>
  <c r="AV52" i="1"/>
  <c r="AW52" i="1"/>
  <c r="AW51" i="1"/>
  <c r="AX51" i="1"/>
  <c r="AX169" i="1"/>
  <c r="AZ204" i="1"/>
  <c r="AV203" i="1"/>
  <c r="AX203" i="1"/>
  <c r="AV195" i="1"/>
  <c r="AX195" i="1"/>
  <c r="AZ188" i="1"/>
  <c r="AZ180" i="1"/>
  <c r="AV179" i="1"/>
  <c r="AX179" i="1"/>
  <c r="AZ177" i="1"/>
  <c r="AW149" i="1"/>
  <c r="AX149" i="1"/>
  <c r="AW146" i="1"/>
  <c r="AX146" i="1"/>
  <c r="AZ120" i="1"/>
  <c r="AV119" i="1"/>
  <c r="AX119" i="1"/>
  <c r="AZ102" i="1"/>
  <c r="AW98" i="1"/>
  <c r="AX98" i="1"/>
  <c r="AW94" i="1"/>
  <c r="AZ68" i="1"/>
  <c r="AZ44" i="1"/>
  <c r="AW16" i="1"/>
  <c r="AV16" i="1"/>
  <c r="AZ16" i="1"/>
  <c r="AX16" i="1"/>
  <c r="AX161" i="1"/>
  <c r="AV221" i="1"/>
  <c r="AW177" i="1"/>
  <c r="AV171" i="1"/>
  <c r="AX171" i="1"/>
  <c r="AZ169" i="1"/>
  <c r="AV162" i="1"/>
  <c r="AW159" i="1"/>
  <c r="AV154" i="1"/>
  <c r="AW151" i="1"/>
  <c r="AZ146" i="1"/>
  <c r="AZ142" i="1"/>
  <c r="AW140" i="1"/>
  <c r="AZ134" i="1"/>
  <c r="AW132" i="1"/>
  <c r="AW127" i="1"/>
  <c r="AW124" i="1"/>
  <c r="AW120" i="1"/>
  <c r="AV110" i="1"/>
  <c r="AW102" i="1"/>
  <c r="AV94" i="1"/>
  <c r="AW88" i="1"/>
  <c r="AX88" i="1"/>
  <c r="AZ84" i="1"/>
  <c r="AW79" i="1"/>
  <c r="AW78" i="1"/>
  <c r="AX78" i="1"/>
  <c r="AV72" i="1"/>
  <c r="AX72" i="1"/>
  <c r="AW68" i="1"/>
  <c r="AW61" i="1"/>
  <c r="AX61" i="1"/>
  <c r="AV55" i="1"/>
  <c r="AW55" i="1"/>
  <c r="AX55" i="1"/>
  <c r="AZ52" i="1"/>
  <c r="AW44" i="1"/>
  <c r="AX153" i="1"/>
  <c r="AW355" i="1"/>
  <c r="AV324" i="1"/>
  <c r="AV317" i="1"/>
  <c r="AW310" i="1"/>
  <c r="AV307" i="1"/>
  <c r="AZ293" i="1"/>
  <c r="AW286" i="1"/>
  <c r="AW269" i="1"/>
  <c r="AV266" i="1"/>
  <c r="AW261" i="1"/>
  <c r="AZ252" i="1"/>
  <c r="AV251" i="1"/>
  <c r="AV245" i="1"/>
  <c r="AV242" i="1"/>
  <c r="AW234" i="1"/>
  <c r="AW231" i="1"/>
  <c r="AW223" i="1"/>
  <c r="AV216" i="1"/>
  <c r="AV213" i="1"/>
  <c r="AX213" i="1"/>
  <c r="AW208" i="1"/>
  <c r="AV204" i="1"/>
  <c r="AV196" i="1"/>
  <c r="AW187" i="1"/>
  <c r="AW184" i="1"/>
  <c r="AV180" i="1"/>
  <c r="AZ172" i="1"/>
  <c r="AW169" i="1"/>
  <c r="AV163" i="1"/>
  <c r="AX163" i="1"/>
  <c r="AZ161" i="1"/>
  <c r="AZ153" i="1"/>
  <c r="AW142" i="1"/>
  <c r="AV140" i="1"/>
  <c r="AW134" i="1"/>
  <c r="AV132" i="1"/>
  <c r="AV124" i="1"/>
  <c r="AV120" i="1"/>
  <c r="AV111" i="1"/>
  <c r="AX111" i="1"/>
  <c r="AV106" i="1"/>
  <c r="AW104" i="1"/>
  <c r="AX104" i="1"/>
  <c r="AV102" i="1"/>
  <c r="AW96" i="1"/>
  <c r="AX96" i="1"/>
  <c r="AV90" i="1"/>
  <c r="AV87" i="1"/>
  <c r="AW82" i="1"/>
  <c r="AX82" i="1"/>
  <c r="AV74" i="1"/>
  <c r="AV71" i="1"/>
  <c r="AX71" i="1"/>
  <c r="AV348" i="1"/>
  <c r="AV341" i="1"/>
  <c r="AW331" i="1"/>
  <c r="AW327" i="1"/>
  <c r="AZ307" i="1"/>
  <c r="AZ290" i="1"/>
  <c r="AZ286" i="1"/>
  <c r="AW278" i="1"/>
  <c r="AV269" i="1"/>
  <c r="AV261" i="1"/>
  <c r="AW252" i="1"/>
  <c r="AZ244" i="1"/>
  <c r="AV243" i="1"/>
  <c r="AV234" i="1"/>
  <c r="AW226" i="1"/>
  <c r="AW218" i="1"/>
  <c r="AW215" i="1"/>
  <c r="AV208" i="1"/>
  <c r="AW203" i="1"/>
  <c r="AW200" i="1"/>
  <c r="AW195" i="1"/>
  <c r="AW192" i="1"/>
  <c r="AZ186" i="1"/>
  <c r="AV184" i="1"/>
  <c r="AW179" i="1"/>
  <c r="AW172" i="1"/>
  <c r="AW161" i="1"/>
  <c r="AV155" i="1"/>
  <c r="AX155" i="1"/>
  <c r="AW153" i="1"/>
  <c r="AV146" i="1"/>
  <c r="AV142" i="1"/>
  <c r="AV134" i="1"/>
  <c r="AW122" i="1"/>
  <c r="AX122" i="1"/>
  <c r="AW119" i="1"/>
  <c r="AW116" i="1"/>
  <c r="AW112" i="1"/>
  <c r="AV98" i="1"/>
  <c r="AV95" i="1"/>
  <c r="AX95" i="1"/>
  <c r="AW93" i="1"/>
  <c r="AZ88" i="1"/>
  <c r="AV84" i="1"/>
  <c r="AZ72" i="1"/>
  <c r="AW70" i="1"/>
  <c r="AZ70" i="1"/>
  <c r="AX70" i="1"/>
  <c r="AV47" i="1"/>
  <c r="AW47" i="1"/>
  <c r="AX47" i="1"/>
  <c r="AV560" i="1"/>
  <c r="AV14" i="1"/>
  <c r="AX66" i="1"/>
  <c r="AX58" i="1"/>
  <c r="AX50" i="1"/>
  <c r="AX42" i="1"/>
  <c r="AX34" i="1"/>
  <c r="AX26" i="1"/>
  <c r="AX18" i="1"/>
  <c r="AV40" i="1"/>
  <c r="AW36" i="1"/>
  <c r="AZ30" i="1"/>
  <c r="AV26" i="1"/>
  <c r="AW21" i="1"/>
  <c r="AW565" i="1"/>
  <c r="AX40" i="1"/>
  <c r="AX32" i="1"/>
  <c r="AX24" i="1"/>
  <c r="AX39" i="1"/>
  <c r="AX31" i="1"/>
  <c r="AX23" i="1"/>
  <c r="AX15" i="1"/>
  <c r="AZ38" i="1"/>
  <c r="AX46" i="1"/>
  <c r="AX38" i="1"/>
  <c r="AX30" i="1"/>
  <c r="AX22" i="1"/>
  <c r="AZ46" i="1"/>
  <c r="AW43" i="1"/>
  <c r="AW38" i="1"/>
  <c r="AW29" i="1"/>
  <c r="AV24" i="1"/>
  <c r="AV20" i="1"/>
  <c r="AW15" i="1"/>
  <c r="AW557" i="1"/>
  <c r="AX53" i="1"/>
  <c r="AX45" i="1"/>
  <c r="AV34" i="1"/>
  <c r="AV42" i="1"/>
  <c r="AZ18" i="1"/>
  <c r="AV556" i="1"/>
  <c r="AX27" i="1"/>
  <c r="AZ565" i="1"/>
  <c r="AW564" i="1"/>
  <c r="AZ557" i="1"/>
  <c r="AW556" i="1"/>
  <c r="AZ560" i="1"/>
  <c r="AZ563" i="1"/>
  <c r="AW560" i="1"/>
  <c r="AW563" i="1"/>
  <c r="AZ549" i="1"/>
  <c r="AZ508" i="1"/>
  <c r="AV508" i="1"/>
  <c r="AW508" i="1"/>
  <c r="AW499" i="1"/>
  <c r="AZ499" i="1"/>
  <c r="AZ476" i="1"/>
  <c r="AV476" i="1"/>
  <c r="AW476" i="1"/>
  <c r="AW367" i="1"/>
  <c r="AZ367" i="1"/>
  <c r="AV367" i="1"/>
  <c r="AZ336" i="1"/>
  <c r="AV336" i="1"/>
  <c r="AW336" i="1"/>
  <c r="AZ189" i="1"/>
  <c r="AW189" i="1"/>
  <c r="AV189" i="1"/>
  <c r="AZ165" i="1"/>
  <c r="AV165" i="1"/>
  <c r="AW165" i="1"/>
  <c r="AV69" i="1"/>
  <c r="AZ69" i="1"/>
  <c r="AW69" i="1"/>
  <c r="AV534" i="1"/>
  <c r="AW507" i="1"/>
  <c r="AZ507" i="1"/>
  <c r="AZ484" i="1"/>
  <c r="AV484" i="1"/>
  <c r="AW484" i="1"/>
  <c r="AW475" i="1"/>
  <c r="AZ475" i="1"/>
  <c r="AZ452" i="1"/>
  <c r="AV452" i="1"/>
  <c r="AW452" i="1"/>
  <c r="AW549" i="1"/>
  <c r="AZ534" i="1"/>
  <c r="AV499" i="1"/>
  <c r="AZ532" i="1"/>
  <c r="AZ524" i="1"/>
  <c r="AW524" i="1"/>
  <c r="AV553" i="1"/>
  <c r="AW547" i="1"/>
  <c r="AW538" i="1"/>
  <c r="AZ538" i="1"/>
  <c r="AV532" i="1"/>
  <c r="AW531" i="1"/>
  <c r="AZ531" i="1"/>
  <c r="AV526" i="1"/>
  <c r="AV524" i="1"/>
  <c r="AW523" i="1"/>
  <c r="AZ523" i="1"/>
  <c r="AV518" i="1"/>
  <c r="AW515" i="1"/>
  <c r="AZ515" i="1"/>
  <c r="AZ492" i="1"/>
  <c r="AV492" i="1"/>
  <c r="AW492" i="1"/>
  <c r="AW483" i="1"/>
  <c r="AZ483" i="1"/>
  <c r="AZ460" i="1"/>
  <c r="AV460" i="1"/>
  <c r="AW460" i="1"/>
  <c r="AV434" i="1"/>
  <c r="AW434" i="1"/>
  <c r="AV418" i="1"/>
  <c r="AW418" i="1"/>
  <c r="AW407" i="1"/>
  <c r="AV407" i="1"/>
  <c r="AZ407" i="1"/>
  <c r="AV555" i="1"/>
  <c r="AV544" i="1"/>
  <c r="AW542" i="1"/>
  <c r="AV545" i="1"/>
  <c r="AW534" i="1"/>
  <c r="AV507" i="1"/>
  <c r="AV475" i="1"/>
  <c r="AZ516" i="1"/>
  <c r="AW516" i="1"/>
  <c r="AZ444" i="1"/>
  <c r="AV444" i="1"/>
  <c r="AW444" i="1"/>
  <c r="AZ392" i="1"/>
  <c r="AV392" i="1"/>
  <c r="AW392" i="1"/>
  <c r="AV554" i="1"/>
  <c r="AV541" i="1"/>
  <c r="AZ540" i="1"/>
  <c r="AZ500" i="1"/>
  <c r="AV500" i="1"/>
  <c r="AW500" i="1"/>
  <c r="AW491" i="1"/>
  <c r="AZ491" i="1"/>
  <c r="AZ468" i="1"/>
  <c r="AV468" i="1"/>
  <c r="AW468" i="1"/>
  <c r="AW539" i="1"/>
  <c r="AZ539" i="1"/>
  <c r="AZ525" i="1"/>
  <c r="AZ517" i="1"/>
  <c r="AZ436" i="1"/>
  <c r="AV436" i="1"/>
  <c r="AW436" i="1"/>
  <c r="AZ434" i="1"/>
  <c r="AZ418" i="1"/>
  <c r="AZ530" i="1"/>
  <c r="AZ522" i="1"/>
  <c r="AZ514" i="1"/>
  <c r="AV510" i="1"/>
  <c r="AZ506" i="1"/>
  <c r="AV502" i="1"/>
  <c r="AZ498" i="1"/>
  <c r="AV494" i="1"/>
  <c r="AZ490" i="1"/>
  <c r="AV486" i="1"/>
  <c r="AZ482" i="1"/>
  <c r="AV478" i="1"/>
  <c r="AZ474" i="1"/>
  <c r="AV470" i="1"/>
  <c r="AZ466" i="1"/>
  <c r="AV462" i="1"/>
  <c r="AZ458" i="1"/>
  <c r="AV454" i="1"/>
  <c r="AZ450" i="1"/>
  <c r="AV446" i="1"/>
  <c r="AZ442" i="1"/>
  <c r="AV438" i="1"/>
  <c r="AW430" i="1"/>
  <c r="AW427" i="1"/>
  <c r="AV420" i="1"/>
  <c r="AZ420" i="1"/>
  <c r="AW415" i="1"/>
  <c r="AZ344" i="1"/>
  <c r="AV344" i="1"/>
  <c r="AW344" i="1"/>
  <c r="AV246" i="1"/>
  <c r="AW246" i="1"/>
  <c r="AZ246" i="1"/>
  <c r="AZ509" i="1"/>
  <c r="AZ501" i="1"/>
  <c r="AZ493" i="1"/>
  <c r="AZ485" i="1"/>
  <c r="AZ477" i="1"/>
  <c r="AZ469" i="1"/>
  <c r="AZ461" i="1"/>
  <c r="AZ453" i="1"/>
  <c r="AV412" i="1"/>
  <c r="AW412" i="1"/>
  <c r="AZ412" i="1"/>
  <c r="AW391" i="1"/>
  <c r="AZ391" i="1"/>
  <c r="AZ376" i="1"/>
  <c r="AV376" i="1"/>
  <c r="AW376" i="1"/>
  <c r="AV265" i="1"/>
  <c r="AW265" i="1"/>
  <c r="AZ265" i="1"/>
  <c r="AV249" i="1"/>
  <c r="AW249" i="1"/>
  <c r="AZ249" i="1"/>
  <c r="AZ424" i="1"/>
  <c r="AV424" i="1"/>
  <c r="AW424" i="1"/>
  <c r="AZ400" i="1"/>
  <c r="AV400" i="1"/>
  <c r="AW400" i="1"/>
  <c r="AZ360" i="1"/>
  <c r="AV360" i="1"/>
  <c r="AW360" i="1"/>
  <c r="AZ352" i="1"/>
  <c r="AV352" i="1"/>
  <c r="AW352" i="1"/>
  <c r="AZ467" i="1"/>
  <c r="AZ459" i="1"/>
  <c r="AZ451" i="1"/>
  <c r="AZ443" i="1"/>
  <c r="AW419" i="1"/>
  <c r="AW375" i="1"/>
  <c r="AZ375" i="1"/>
  <c r="AZ320" i="1"/>
  <c r="AV320" i="1"/>
  <c r="AW320" i="1"/>
  <c r="AZ288" i="1"/>
  <c r="AV288" i="1"/>
  <c r="AW288" i="1"/>
  <c r="AZ279" i="1"/>
  <c r="AV279" i="1"/>
  <c r="AW279" i="1"/>
  <c r="AZ408" i="1"/>
  <c r="AV408" i="1"/>
  <c r="AW408" i="1"/>
  <c r="AW399" i="1"/>
  <c r="AZ399" i="1"/>
  <c r="AZ384" i="1"/>
  <c r="AV384" i="1"/>
  <c r="AW384" i="1"/>
  <c r="AW359" i="1"/>
  <c r="AZ359" i="1"/>
  <c r="AW351" i="1"/>
  <c r="AZ351" i="1"/>
  <c r="AW294" i="1"/>
  <c r="AV294" i="1"/>
  <c r="AV428" i="1"/>
  <c r="AZ428" i="1"/>
  <c r="AZ416" i="1"/>
  <c r="AV416" i="1"/>
  <c r="AW416" i="1"/>
  <c r="AZ368" i="1"/>
  <c r="AV368" i="1"/>
  <c r="AW368" i="1"/>
  <c r="AZ328" i="1"/>
  <c r="AV328" i="1"/>
  <c r="AW328" i="1"/>
  <c r="AZ229" i="1"/>
  <c r="AW229" i="1"/>
  <c r="AV229" i="1"/>
  <c r="AZ432" i="1"/>
  <c r="AV432" i="1"/>
  <c r="AW426" i="1"/>
  <c r="AW383" i="1"/>
  <c r="AZ383" i="1"/>
  <c r="AV402" i="1"/>
  <c r="AV394" i="1"/>
  <c r="AV386" i="1"/>
  <c r="AV378" i="1"/>
  <c r="AV370" i="1"/>
  <c r="AV362" i="1"/>
  <c r="AV354" i="1"/>
  <c r="AV346" i="1"/>
  <c r="AV338" i="1"/>
  <c r="AV330" i="1"/>
  <c r="AV322" i="1"/>
  <c r="AW315" i="1"/>
  <c r="AV283" i="1"/>
  <c r="AZ283" i="1"/>
  <c r="AV281" i="1"/>
  <c r="AV267" i="1"/>
  <c r="AZ267" i="1"/>
  <c r="AV262" i="1"/>
  <c r="AW262" i="1"/>
  <c r="AV257" i="1"/>
  <c r="AW257" i="1"/>
  <c r="AV254" i="1"/>
  <c r="AW254" i="1"/>
  <c r="AZ254" i="1"/>
  <c r="AZ237" i="1"/>
  <c r="AW237" i="1"/>
  <c r="AV201" i="1"/>
  <c r="AW201" i="1"/>
  <c r="AV198" i="1"/>
  <c r="AW198" i="1"/>
  <c r="AZ198" i="1"/>
  <c r="AZ285" i="1"/>
  <c r="AZ281" i="1"/>
  <c r="AZ269" i="1"/>
  <c r="AZ262" i="1"/>
  <c r="AZ245" i="1"/>
  <c r="AW245" i="1"/>
  <c r="AZ75" i="1"/>
  <c r="AV75" i="1"/>
  <c r="AW75" i="1"/>
  <c r="AZ404" i="1"/>
  <c r="AZ396" i="1"/>
  <c r="AZ388" i="1"/>
  <c r="AZ380" i="1"/>
  <c r="AZ372" i="1"/>
  <c r="AZ364" i="1"/>
  <c r="AZ356" i="1"/>
  <c r="AZ348" i="1"/>
  <c r="AZ340" i="1"/>
  <c r="AZ332" i="1"/>
  <c r="AZ324" i="1"/>
  <c r="AV289" i="1"/>
  <c r="AZ287" i="1"/>
  <c r="AV259" i="1"/>
  <c r="AZ259" i="1"/>
  <c r="AZ257" i="1"/>
  <c r="AZ253" i="1"/>
  <c r="AW253" i="1"/>
  <c r="AV209" i="1"/>
  <c r="AW209" i="1"/>
  <c r="AV206" i="1"/>
  <c r="AW206" i="1"/>
  <c r="AZ206" i="1"/>
  <c r="AZ197" i="1"/>
  <c r="AW197" i="1"/>
  <c r="AV185" i="1"/>
  <c r="AW185" i="1"/>
  <c r="AV182" i="1"/>
  <c r="AW182" i="1"/>
  <c r="AZ182" i="1"/>
  <c r="AZ173" i="1"/>
  <c r="AV173" i="1"/>
  <c r="AW173" i="1"/>
  <c r="AZ131" i="1"/>
  <c r="AV131" i="1"/>
  <c r="AW131" i="1"/>
  <c r="AZ343" i="1"/>
  <c r="AZ335" i="1"/>
  <c r="AZ327" i="1"/>
  <c r="AZ319" i="1"/>
  <c r="AV297" i="1"/>
  <c r="AZ295" i="1"/>
  <c r="AW283" i="1"/>
  <c r="AW281" i="1"/>
  <c r="AW267" i="1"/>
  <c r="AZ261" i="1"/>
  <c r="AV237" i="1"/>
  <c r="AV217" i="1"/>
  <c r="AW217" i="1"/>
  <c r="AV214" i="1"/>
  <c r="AW214" i="1"/>
  <c r="AZ214" i="1"/>
  <c r="AZ99" i="1"/>
  <c r="AV99" i="1"/>
  <c r="AW99" i="1"/>
  <c r="AV313" i="1"/>
  <c r="AZ311" i="1"/>
  <c r="AV305" i="1"/>
  <c r="AZ303" i="1"/>
  <c r="AV225" i="1"/>
  <c r="AW225" i="1"/>
  <c r="AV222" i="1"/>
  <c r="AW222" i="1"/>
  <c r="AZ222" i="1"/>
  <c r="AZ205" i="1"/>
  <c r="AW205" i="1"/>
  <c r="AZ181" i="1"/>
  <c r="AW181" i="1"/>
  <c r="AZ157" i="1"/>
  <c r="AV157" i="1"/>
  <c r="AW157" i="1"/>
  <c r="AW404" i="1"/>
  <c r="AW396" i="1"/>
  <c r="AW388" i="1"/>
  <c r="AW380" i="1"/>
  <c r="AW372" i="1"/>
  <c r="AW364" i="1"/>
  <c r="AZ313" i="1"/>
  <c r="AZ305" i="1"/>
  <c r="AW295" i="1"/>
  <c r="AW293" i="1"/>
  <c r="AW289" i="1"/>
  <c r="AV287" i="1"/>
  <c r="AV275" i="1"/>
  <c r="AZ275" i="1"/>
  <c r="AV273" i="1"/>
  <c r="AW259" i="1"/>
  <c r="AV233" i="1"/>
  <c r="AW233" i="1"/>
  <c r="AV230" i="1"/>
  <c r="AW230" i="1"/>
  <c r="AZ230" i="1"/>
  <c r="AZ213" i="1"/>
  <c r="AW213" i="1"/>
  <c r="AV193" i="1"/>
  <c r="AW193" i="1"/>
  <c r="AV190" i="1"/>
  <c r="AW190" i="1"/>
  <c r="AZ190" i="1"/>
  <c r="AW311" i="1"/>
  <c r="AW309" i="1"/>
  <c r="AW303" i="1"/>
  <c r="AW301" i="1"/>
  <c r="AW297" i="1"/>
  <c r="AV295" i="1"/>
  <c r="AV293" i="1"/>
  <c r="AW291" i="1"/>
  <c r="AV278" i="1"/>
  <c r="AZ277" i="1"/>
  <c r="AZ273" i="1"/>
  <c r="AV270" i="1"/>
  <c r="AW270" i="1"/>
  <c r="AV241" i="1"/>
  <c r="AW241" i="1"/>
  <c r="AV238" i="1"/>
  <c r="AW238" i="1"/>
  <c r="AZ238" i="1"/>
  <c r="AZ225" i="1"/>
  <c r="AZ221" i="1"/>
  <c r="AW221" i="1"/>
  <c r="AZ139" i="1"/>
  <c r="AV139" i="1"/>
  <c r="AW139" i="1"/>
  <c r="AZ17" i="1"/>
  <c r="AV17" i="1"/>
  <c r="AW17" i="1"/>
  <c r="AV271" i="1"/>
  <c r="AV263" i="1"/>
  <c r="AV255" i="1"/>
  <c r="AZ251" i="1"/>
  <c r="AV247" i="1"/>
  <c r="AZ243" i="1"/>
  <c r="AV239" i="1"/>
  <c r="AZ235" i="1"/>
  <c r="AV231" i="1"/>
  <c r="AZ227" i="1"/>
  <c r="AV223" i="1"/>
  <c r="AZ219" i="1"/>
  <c r="AV215" i="1"/>
  <c r="AZ211" i="1"/>
  <c r="AV207" i="1"/>
  <c r="AZ203" i="1"/>
  <c r="AV199" i="1"/>
  <c r="AZ195" i="1"/>
  <c r="AV191" i="1"/>
  <c r="AZ187" i="1"/>
  <c r="AV183" i="1"/>
  <c r="AZ179" i="1"/>
  <c r="AV175" i="1"/>
  <c r="AZ171" i="1"/>
  <c r="AV167" i="1"/>
  <c r="AZ163" i="1"/>
  <c r="AV159" i="1"/>
  <c r="AZ155" i="1"/>
  <c r="AV151" i="1"/>
  <c r="AV141" i="1"/>
  <c r="AV133" i="1"/>
  <c r="AZ123" i="1"/>
  <c r="AV123" i="1"/>
  <c r="AZ115" i="1"/>
  <c r="AV115" i="1"/>
  <c r="AZ107" i="1"/>
  <c r="AV107" i="1"/>
  <c r="AV101" i="1"/>
  <c r="AZ101" i="1"/>
  <c r="AZ41" i="1"/>
  <c r="AV41" i="1"/>
  <c r="AW41" i="1"/>
  <c r="AV29" i="1"/>
  <c r="AZ29" i="1"/>
  <c r="AZ174" i="1"/>
  <c r="AZ166" i="1"/>
  <c r="AZ158" i="1"/>
  <c r="AZ150" i="1"/>
  <c r="AV125" i="1"/>
  <c r="AZ125" i="1"/>
  <c r="AV117" i="1"/>
  <c r="AZ117" i="1"/>
  <c r="AV109" i="1"/>
  <c r="AZ109" i="1"/>
  <c r="AZ89" i="1"/>
  <c r="AV89" i="1"/>
  <c r="AW89" i="1"/>
  <c r="AZ83" i="1"/>
  <c r="AV83" i="1"/>
  <c r="AV77" i="1"/>
  <c r="AZ77" i="1"/>
  <c r="AZ65" i="1"/>
  <c r="AV65" i="1"/>
  <c r="AW65" i="1"/>
  <c r="AZ57" i="1"/>
  <c r="AV57" i="1"/>
  <c r="AW57" i="1"/>
  <c r="AZ49" i="1"/>
  <c r="AV49" i="1"/>
  <c r="AW49" i="1"/>
  <c r="AW138" i="1"/>
  <c r="AZ138" i="1"/>
  <c r="AW130" i="1"/>
  <c r="AZ130" i="1"/>
  <c r="AZ35" i="1"/>
  <c r="AV35" i="1"/>
  <c r="AZ25" i="1"/>
  <c r="AV25" i="1"/>
  <c r="AW25" i="1"/>
  <c r="AZ19" i="1"/>
  <c r="AV19" i="1"/>
  <c r="AW171" i="1"/>
  <c r="AW163" i="1"/>
  <c r="AW155" i="1"/>
  <c r="AZ145" i="1"/>
  <c r="AZ97" i="1"/>
  <c r="AV97" i="1"/>
  <c r="AW97" i="1"/>
  <c r="AV85" i="1"/>
  <c r="AZ85" i="1"/>
  <c r="AZ73" i="1"/>
  <c r="AV73" i="1"/>
  <c r="AW73" i="1"/>
  <c r="AV37" i="1"/>
  <c r="AZ37" i="1"/>
  <c r="AZ271" i="1"/>
  <c r="AZ263" i="1"/>
  <c r="AZ255" i="1"/>
  <c r="AZ247" i="1"/>
  <c r="AZ239" i="1"/>
  <c r="AZ231" i="1"/>
  <c r="AZ223" i="1"/>
  <c r="AZ215" i="1"/>
  <c r="AZ207" i="1"/>
  <c r="AZ199" i="1"/>
  <c r="AZ191" i="1"/>
  <c r="AZ183" i="1"/>
  <c r="AZ175" i="1"/>
  <c r="AW174" i="1"/>
  <c r="AZ167" i="1"/>
  <c r="AW166" i="1"/>
  <c r="AZ159" i="1"/>
  <c r="AW158" i="1"/>
  <c r="AZ151" i="1"/>
  <c r="AW150" i="1"/>
  <c r="AZ147" i="1"/>
  <c r="AV147" i="1"/>
  <c r="AZ137" i="1"/>
  <c r="AW137" i="1"/>
  <c r="AZ129" i="1"/>
  <c r="AW129" i="1"/>
  <c r="AW125" i="1"/>
  <c r="AZ121" i="1"/>
  <c r="AV121" i="1"/>
  <c r="AW121" i="1"/>
  <c r="AW117" i="1"/>
  <c r="AZ113" i="1"/>
  <c r="AV113" i="1"/>
  <c r="AW113" i="1"/>
  <c r="AW109" i="1"/>
  <c r="AZ105" i="1"/>
  <c r="AV105" i="1"/>
  <c r="AW105" i="1"/>
  <c r="AW83" i="1"/>
  <c r="AW77" i="1"/>
  <c r="AZ43" i="1"/>
  <c r="AV43" i="1"/>
  <c r="AV21" i="1"/>
  <c r="AZ21" i="1"/>
  <c r="AV149" i="1"/>
  <c r="AV138" i="1"/>
  <c r="AV130" i="1"/>
  <c r="AZ91" i="1"/>
  <c r="AV91" i="1"/>
  <c r="AZ81" i="1"/>
  <c r="AV81" i="1"/>
  <c r="AW81" i="1"/>
  <c r="AZ67" i="1"/>
  <c r="AV67" i="1"/>
  <c r="AZ59" i="1"/>
  <c r="AV59" i="1"/>
  <c r="AZ51" i="1"/>
  <c r="AV51" i="1"/>
  <c r="AV45" i="1"/>
  <c r="AZ45" i="1"/>
  <c r="AW35" i="1"/>
  <c r="AW19" i="1"/>
  <c r="AZ149" i="1"/>
  <c r="AV145" i="1"/>
  <c r="AV93" i="1"/>
  <c r="AZ93" i="1"/>
  <c r="AW85" i="1"/>
  <c r="AV61" i="1"/>
  <c r="AZ61" i="1"/>
  <c r="AV53" i="1"/>
  <c r="AZ53" i="1"/>
  <c r="AW37" i="1"/>
  <c r="AZ33" i="1"/>
  <c r="AV33" i="1"/>
  <c r="AW33" i="1"/>
  <c r="AZ27" i="1"/>
  <c r="AV27" i="1"/>
  <c r="AZ143" i="1"/>
  <c r="AZ135" i="1"/>
  <c r="AZ127" i="1"/>
  <c r="AZ119" i="1"/>
  <c r="AZ111" i="1"/>
  <c r="AZ95" i="1"/>
  <c r="AZ87" i="1"/>
  <c r="AZ79" i="1"/>
  <c r="AZ71" i="1"/>
  <c r="AZ63" i="1"/>
  <c r="AZ55" i="1"/>
  <c r="AZ47" i="1"/>
  <c r="AZ39" i="1"/>
  <c r="AZ31" i="1"/>
  <c r="AZ23" i="1"/>
  <c r="AZ15" i="1"/>
  <c r="AZ122" i="1"/>
  <c r="AZ114" i="1"/>
  <c r="AZ106" i="1"/>
  <c r="AZ98" i="1"/>
  <c r="AZ90" i="1"/>
  <c r="AZ82" i="1"/>
  <c r="AZ74" i="1"/>
  <c r="AZ66" i="1"/>
  <c r="AZ58" i="1"/>
  <c r="AZ50" i="1"/>
  <c r="AZ42" i="1"/>
  <c r="AZ34" i="1"/>
  <c r="AZ26" i="1"/>
  <c r="AQ4" i="1"/>
  <c r="AR4" i="1"/>
  <c r="AS4" i="1"/>
  <c r="AY4" i="1" s="1"/>
  <c r="AT4" i="1"/>
  <c r="AU4" i="1"/>
  <c r="BA4" i="1"/>
  <c r="BB4" i="1"/>
  <c r="BC4" i="1"/>
  <c r="BD4" i="1"/>
  <c r="BE4" i="1"/>
  <c r="BF4" i="1"/>
  <c r="BG4" i="1"/>
  <c r="BH4" i="1"/>
  <c r="BI4" i="1"/>
  <c r="BJ4" i="1"/>
  <c r="BK4" i="1"/>
  <c r="AQ5" i="1"/>
  <c r="AR5" i="1"/>
  <c r="AS5" i="1"/>
  <c r="AT5" i="1"/>
  <c r="AU5" i="1"/>
  <c r="BA5" i="1"/>
  <c r="BB5" i="1"/>
  <c r="BC5" i="1"/>
  <c r="BD5" i="1"/>
  <c r="BE5" i="1"/>
  <c r="BF5" i="1"/>
  <c r="BG5" i="1"/>
  <c r="BH5" i="1"/>
  <c r="BI5" i="1"/>
  <c r="BJ5" i="1"/>
  <c r="BK5" i="1"/>
  <c r="AQ6" i="1"/>
  <c r="AR6" i="1"/>
  <c r="AS6" i="1"/>
  <c r="AT6" i="1"/>
  <c r="AU6" i="1"/>
  <c r="AV6" i="1"/>
  <c r="BA6" i="1"/>
  <c r="BB6" i="1"/>
  <c r="BC6" i="1"/>
  <c r="BD6" i="1"/>
  <c r="BE6" i="1"/>
  <c r="BF6" i="1"/>
  <c r="BG6" i="1"/>
  <c r="BH6" i="1"/>
  <c r="BI6" i="1"/>
  <c r="BJ6" i="1"/>
  <c r="BK6" i="1"/>
  <c r="AQ7" i="1"/>
  <c r="AR7" i="1"/>
  <c r="AS7" i="1"/>
  <c r="AY7" i="1" s="1"/>
  <c r="AT7" i="1"/>
  <c r="AU7" i="1"/>
  <c r="BA7" i="1"/>
  <c r="BB7" i="1"/>
  <c r="BC7" i="1"/>
  <c r="BD7" i="1"/>
  <c r="BE7" i="1"/>
  <c r="BF7" i="1"/>
  <c r="BG7" i="1"/>
  <c r="BH7" i="1"/>
  <c r="BI7" i="1"/>
  <c r="BJ7" i="1"/>
  <c r="BK7" i="1"/>
  <c r="AQ8" i="1"/>
  <c r="AR8" i="1"/>
  <c r="AS8" i="1"/>
  <c r="AT8" i="1"/>
  <c r="AU8" i="1"/>
  <c r="BA8" i="1"/>
  <c r="BB8" i="1"/>
  <c r="BC8" i="1"/>
  <c r="BD8" i="1"/>
  <c r="BE8" i="1"/>
  <c r="BF8" i="1"/>
  <c r="BG8" i="1"/>
  <c r="BH8" i="1"/>
  <c r="BI8" i="1"/>
  <c r="BJ8" i="1"/>
  <c r="BK8" i="1"/>
  <c r="AQ9" i="1"/>
  <c r="AR9" i="1"/>
  <c r="AS9" i="1"/>
  <c r="AT9" i="1"/>
  <c r="AU9" i="1"/>
  <c r="BA9" i="1"/>
  <c r="BB9" i="1"/>
  <c r="BC9" i="1"/>
  <c r="BD9" i="1"/>
  <c r="BE9" i="1"/>
  <c r="BF9" i="1"/>
  <c r="BG9" i="1"/>
  <c r="BH9" i="1"/>
  <c r="BI9" i="1"/>
  <c r="BJ9" i="1"/>
  <c r="BK9" i="1"/>
  <c r="AQ10" i="1"/>
  <c r="AR10" i="1"/>
  <c r="AS10" i="1"/>
  <c r="AY10" i="1" s="1"/>
  <c r="AT10" i="1"/>
  <c r="AU10" i="1"/>
  <c r="BA10" i="1"/>
  <c r="BB10" i="1"/>
  <c r="BC10" i="1"/>
  <c r="BD10" i="1"/>
  <c r="BE10" i="1"/>
  <c r="BF10" i="1"/>
  <c r="BG10" i="1"/>
  <c r="BH10" i="1"/>
  <c r="BI10" i="1"/>
  <c r="BJ10" i="1"/>
  <c r="BK10" i="1"/>
  <c r="AQ11" i="1"/>
  <c r="AR11" i="1"/>
  <c r="AS11" i="1"/>
  <c r="AT11" i="1"/>
  <c r="AU11" i="1"/>
  <c r="BA11" i="1"/>
  <c r="BB11" i="1"/>
  <c r="BC11" i="1"/>
  <c r="BD11" i="1"/>
  <c r="BE11" i="1"/>
  <c r="BF11" i="1"/>
  <c r="BG11" i="1"/>
  <c r="BH11" i="1"/>
  <c r="BI11" i="1"/>
  <c r="BJ11" i="1"/>
  <c r="BK11" i="1"/>
  <c r="AQ12" i="1"/>
  <c r="AR12" i="1"/>
  <c r="AS12" i="1"/>
  <c r="AY12" i="1" s="1"/>
  <c r="AT12" i="1"/>
  <c r="AU12" i="1"/>
  <c r="BA12" i="1"/>
  <c r="BB12" i="1"/>
  <c r="BC12" i="1"/>
  <c r="BD12" i="1"/>
  <c r="BE12" i="1"/>
  <c r="BF12" i="1"/>
  <c r="BG12" i="1"/>
  <c r="BH12" i="1"/>
  <c r="BI12" i="1"/>
  <c r="BJ12" i="1"/>
  <c r="BK12" i="1"/>
  <c r="AQ13" i="1"/>
  <c r="AR13" i="1"/>
  <c r="AS13" i="1"/>
  <c r="AT13" i="1"/>
  <c r="AU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K3" i="1"/>
  <c r="BJ3" i="1"/>
  <c r="BJ2" i="1" s="1"/>
  <c r="BI3" i="1"/>
  <c r="BH3" i="1"/>
  <c r="BG3" i="1"/>
  <c r="BF3" i="1"/>
  <c r="BE3" i="1"/>
  <c r="BD3" i="1"/>
  <c r="BC3" i="1"/>
  <c r="BB3" i="1"/>
  <c r="BB2" i="1" s="1"/>
  <c r="BA3" i="1"/>
  <c r="AU3" i="1"/>
  <c r="AT3" i="1"/>
  <c r="AS3" i="1"/>
  <c r="AY3" i="1" s="1"/>
  <c r="AR3" i="1"/>
  <c r="AQ3" i="1"/>
  <c r="BJ67" i="2"/>
  <c r="BI67" i="2"/>
  <c r="BH67" i="2"/>
  <c r="BG67" i="2"/>
  <c r="BF67" i="2"/>
  <c r="BE67" i="2"/>
  <c r="BD67" i="2"/>
  <c r="BC67" i="2"/>
  <c r="BB67" i="2"/>
  <c r="BA67" i="2"/>
  <c r="AZ67" i="2"/>
  <c r="AV67" i="2"/>
  <c r="AU67" i="2"/>
  <c r="AT67" i="2"/>
  <c r="AS67" i="2"/>
  <c r="AR67" i="2"/>
  <c r="AX67" i="2" s="1"/>
  <c r="AQ67" i="2"/>
  <c r="AP67" i="2"/>
  <c r="AY67" i="2" s="1"/>
  <c r="BJ66" i="2"/>
  <c r="BI66" i="2"/>
  <c r="BH66" i="2"/>
  <c r="BG66" i="2"/>
  <c r="BF66" i="2"/>
  <c r="BE66" i="2"/>
  <c r="BD66" i="2"/>
  <c r="BC66" i="2"/>
  <c r="BB66" i="2"/>
  <c r="BA66" i="2"/>
  <c r="AZ66" i="2"/>
  <c r="AT66" i="2"/>
  <c r="AS66" i="2"/>
  <c r="AR66" i="2"/>
  <c r="AX66" i="2" s="1"/>
  <c r="AQ66" i="2"/>
  <c r="AP66" i="2"/>
  <c r="AY66" i="2" s="1"/>
  <c r="BJ65" i="2"/>
  <c r="BI65" i="2"/>
  <c r="BH65" i="2"/>
  <c r="BG65" i="2"/>
  <c r="BF65" i="2"/>
  <c r="BE65" i="2"/>
  <c r="BD65" i="2"/>
  <c r="BC65" i="2"/>
  <c r="BB65" i="2"/>
  <c r="BA65" i="2"/>
  <c r="AZ65" i="2"/>
  <c r="AX65" i="2"/>
  <c r="AW65" i="2"/>
  <c r="AT65" i="2"/>
  <c r="AS65" i="2"/>
  <c r="AR65" i="2"/>
  <c r="AQ65" i="2"/>
  <c r="AP65" i="2"/>
  <c r="AV65" i="2" s="1"/>
  <c r="BJ64" i="2"/>
  <c r="BI64" i="2"/>
  <c r="BH64" i="2"/>
  <c r="BG64" i="2"/>
  <c r="BF64" i="2"/>
  <c r="BE64" i="2"/>
  <c r="BD64" i="2"/>
  <c r="BC64" i="2"/>
  <c r="BB64" i="2"/>
  <c r="BA64" i="2"/>
  <c r="AZ64" i="2"/>
  <c r="AY64" i="2"/>
  <c r="AW64" i="2"/>
  <c r="AU64" i="2"/>
  <c r="AT64" i="2"/>
  <c r="AS64" i="2"/>
  <c r="AR64" i="2"/>
  <c r="AX64" i="2" s="1"/>
  <c r="AQ64" i="2"/>
  <c r="AP64" i="2"/>
  <c r="AV64" i="2" s="1"/>
  <c r="BJ63" i="2"/>
  <c r="BI63" i="2"/>
  <c r="BH63" i="2"/>
  <c r="BG63" i="2"/>
  <c r="BF63" i="2"/>
  <c r="BE63" i="2"/>
  <c r="BD63" i="2"/>
  <c r="BC63" i="2"/>
  <c r="BB63" i="2"/>
  <c r="BA63" i="2"/>
  <c r="AZ63" i="2"/>
  <c r="AY63" i="2"/>
  <c r="AV63" i="2"/>
  <c r="AT63" i="2"/>
  <c r="AS63" i="2"/>
  <c r="AR63" i="2"/>
  <c r="AX63" i="2" s="1"/>
  <c r="AQ63" i="2"/>
  <c r="AP63" i="2"/>
  <c r="AU63" i="2" s="1"/>
  <c r="BJ62" i="2"/>
  <c r="BI62" i="2"/>
  <c r="BH62" i="2"/>
  <c r="BG62" i="2"/>
  <c r="BF62" i="2"/>
  <c r="BE62" i="2"/>
  <c r="BD62" i="2"/>
  <c r="BC62" i="2"/>
  <c r="BB62" i="2"/>
  <c r="BA62" i="2"/>
  <c r="AZ62" i="2"/>
  <c r="AY62" i="2"/>
  <c r="AW62" i="2"/>
  <c r="AV62" i="2"/>
  <c r="AT62" i="2"/>
  <c r="AS62" i="2"/>
  <c r="AR62" i="2"/>
  <c r="AX62" i="2" s="1"/>
  <c r="AQ62" i="2"/>
  <c r="AP62" i="2"/>
  <c r="AU62" i="2" s="1"/>
  <c r="BJ61" i="2"/>
  <c r="BI61" i="2"/>
  <c r="BH61" i="2"/>
  <c r="BG61" i="2"/>
  <c r="BF61" i="2"/>
  <c r="BE61" i="2"/>
  <c r="BD61" i="2"/>
  <c r="BC61" i="2"/>
  <c r="BB61" i="2"/>
  <c r="BA61" i="2"/>
  <c r="AZ61" i="2"/>
  <c r="AX61" i="2"/>
  <c r="AT61" i="2"/>
  <c r="AS61" i="2"/>
  <c r="AR61" i="2"/>
  <c r="AW61" i="2" s="1"/>
  <c r="AQ61" i="2"/>
  <c r="AP61" i="2"/>
  <c r="AY61" i="2" s="1"/>
  <c r="BJ60" i="2"/>
  <c r="BI60" i="2"/>
  <c r="BH60" i="2"/>
  <c r="BG60" i="2"/>
  <c r="BF60" i="2"/>
  <c r="BE60" i="2"/>
  <c r="BD60" i="2"/>
  <c r="BC60" i="2"/>
  <c r="BB60" i="2"/>
  <c r="BA60" i="2"/>
  <c r="AZ60" i="2"/>
  <c r="AX60" i="2"/>
  <c r="AW60" i="2"/>
  <c r="AT60" i="2"/>
  <c r="AS60" i="2"/>
  <c r="AR60" i="2"/>
  <c r="AQ60" i="2"/>
  <c r="AP60" i="2"/>
  <c r="AV60" i="2" s="1"/>
  <c r="BJ59" i="2"/>
  <c r="BI59" i="2"/>
  <c r="BH59" i="2"/>
  <c r="BG59" i="2"/>
  <c r="BF59" i="2"/>
  <c r="BE59" i="2"/>
  <c r="BD59" i="2"/>
  <c r="BC59" i="2"/>
  <c r="BB59" i="2"/>
  <c r="BA59" i="2"/>
  <c r="AZ59" i="2"/>
  <c r="AV59" i="2"/>
  <c r="AU59" i="2"/>
  <c r="AT59" i="2"/>
  <c r="AS59" i="2"/>
  <c r="AR59" i="2"/>
  <c r="AX59" i="2" s="1"/>
  <c r="AQ59" i="2"/>
  <c r="AP59" i="2"/>
  <c r="AY59" i="2" s="1"/>
  <c r="BJ58" i="2"/>
  <c r="BI58" i="2"/>
  <c r="BH58" i="2"/>
  <c r="BG58" i="2"/>
  <c r="BF58" i="2"/>
  <c r="BE58" i="2"/>
  <c r="BD58" i="2"/>
  <c r="BC58" i="2"/>
  <c r="BB58" i="2"/>
  <c r="BA58" i="2"/>
  <c r="AZ58" i="2"/>
  <c r="AY58" i="2"/>
  <c r="AU58" i="2"/>
  <c r="AT58" i="2"/>
  <c r="AS58" i="2"/>
  <c r="AR58" i="2"/>
  <c r="AX58" i="2" s="1"/>
  <c r="AQ58" i="2"/>
  <c r="AP58" i="2"/>
  <c r="AV58" i="2" s="1"/>
  <c r="BJ57" i="2"/>
  <c r="BI57" i="2"/>
  <c r="BH57" i="2"/>
  <c r="BG57" i="2"/>
  <c r="BF57" i="2"/>
  <c r="BE57" i="2"/>
  <c r="BD57" i="2"/>
  <c r="BC57" i="2"/>
  <c r="BB57" i="2"/>
  <c r="BA57" i="2"/>
  <c r="AZ57" i="2"/>
  <c r="AX57" i="2"/>
  <c r="AW57" i="2"/>
  <c r="AT57" i="2"/>
  <c r="AS57" i="2"/>
  <c r="AR57" i="2"/>
  <c r="AQ57" i="2"/>
  <c r="AP57" i="2"/>
  <c r="AV57" i="2" s="1"/>
  <c r="BJ56" i="2"/>
  <c r="BI56" i="2"/>
  <c r="BH56" i="2"/>
  <c r="BG56" i="2"/>
  <c r="BF56" i="2"/>
  <c r="BE56" i="2"/>
  <c r="BD56" i="2"/>
  <c r="BC56" i="2"/>
  <c r="BB56" i="2"/>
  <c r="BA56" i="2"/>
  <c r="AZ56" i="2"/>
  <c r="AY56" i="2"/>
  <c r="AW56" i="2"/>
  <c r="AV56" i="2"/>
  <c r="AU56" i="2"/>
  <c r="AT56" i="2"/>
  <c r="AS56" i="2"/>
  <c r="AR56" i="2"/>
  <c r="AX56" i="2" s="1"/>
  <c r="AQ56" i="2"/>
  <c r="AP56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V55" i="2"/>
  <c r="AT55" i="2"/>
  <c r="AS55" i="2"/>
  <c r="AR55" i="2"/>
  <c r="AX55" i="2" s="1"/>
  <c r="AQ55" i="2"/>
  <c r="AP55" i="2"/>
  <c r="AU55" i="2" s="1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BJ53" i="2"/>
  <c r="BI53" i="2"/>
  <c r="BH53" i="2"/>
  <c r="BG53" i="2"/>
  <c r="BF53" i="2"/>
  <c r="BE53" i="2"/>
  <c r="BD53" i="2"/>
  <c r="BC53" i="2"/>
  <c r="BB53" i="2"/>
  <c r="BA53" i="2"/>
  <c r="AZ53" i="2"/>
  <c r="AX53" i="2"/>
  <c r="AT53" i="2"/>
  <c r="AS53" i="2"/>
  <c r="AR53" i="2"/>
  <c r="AW53" i="2" s="1"/>
  <c r="AQ53" i="2"/>
  <c r="AP53" i="2"/>
  <c r="AY53" i="2" s="1"/>
  <c r="BJ52" i="2"/>
  <c r="BI52" i="2"/>
  <c r="BH52" i="2"/>
  <c r="BG52" i="2"/>
  <c r="BF52" i="2"/>
  <c r="BE52" i="2"/>
  <c r="BD52" i="2"/>
  <c r="BC52" i="2"/>
  <c r="BB52" i="2"/>
  <c r="BA52" i="2"/>
  <c r="AZ52" i="2"/>
  <c r="AX52" i="2"/>
  <c r="AW52" i="2"/>
  <c r="AT52" i="2"/>
  <c r="AS52" i="2"/>
  <c r="AR52" i="2"/>
  <c r="AQ52" i="2"/>
  <c r="AP52" i="2"/>
  <c r="AV52" i="2" s="1"/>
  <c r="BJ51" i="2"/>
  <c r="BI51" i="2"/>
  <c r="BH51" i="2"/>
  <c r="BG51" i="2"/>
  <c r="BF51" i="2"/>
  <c r="BE51" i="2"/>
  <c r="BD51" i="2"/>
  <c r="BC51" i="2"/>
  <c r="BB51" i="2"/>
  <c r="BA51" i="2"/>
  <c r="AZ51" i="2"/>
  <c r="AV51" i="2"/>
  <c r="AU51" i="2"/>
  <c r="AT51" i="2"/>
  <c r="AS51" i="2"/>
  <c r="AR51" i="2"/>
  <c r="AX51" i="2" s="1"/>
  <c r="AQ51" i="2"/>
  <c r="AP51" i="2"/>
  <c r="AY51" i="2" s="1"/>
  <c r="BJ50" i="2"/>
  <c r="BI50" i="2"/>
  <c r="BH50" i="2"/>
  <c r="BG50" i="2"/>
  <c r="BF50" i="2"/>
  <c r="BE50" i="2"/>
  <c r="BD50" i="2"/>
  <c r="BC50" i="2"/>
  <c r="BB50" i="2"/>
  <c r="BA50" i="2"/>
  <c r="AZ50" i="2"/>
  <c r="AY50" i="2"/>
  <c r="AU50" i="2"/>
  <c r="AT50" i="2"/>
  <c r="AS50" i="2"/>
  <c r="AR50" i="2"/>
  <c r="AX50" i="2" s="1"/>
  <c r="AQ50" i="2"/>
  <c r="AP50" i="2"/>
  <c r="AV50" i="2" s="1"/>
  <c r="BJ49" i="2"/>
  <c r="BI49" i="2"/>
  <c r="BH49" i="2"/>
  <c r="BG49" i="2"/>
  <c r="BF49" i="2"/>
  <c r="BE49" i="2"/>
  <c r="BD49" i="2"/>
  <c r="BC49" i="2"/>
  <c r="BB49" i="2"/>
  <c r="BA49" i="2"/>
  <c r="AZ49" i="2"/>
  <c r="AX49" i="2"/>
  <c r="AW49" i="2"/>
  <c r="AT49" i="2"/>
  <c r="AS49" i="2"/>
  <c r="AR49" i="2"/>
  <c r="AQ49" i="2"/>
  <c r="AP49" i="2"/>
  <c r="AV49" i="2" s="1"/>
  <c r="BJ48" i="2"/>
  <c r="BI48" i="2"/>
  <c r="BH48" i="2"/>
  <c r="BG48" i="2"/>
  <c r="BF48" i="2"/>
  <c r="BE48" i="2"/>
  <c r="BD48" i="2"/>
  <c r="BC48" i="2"/>
  <c r="BB48" i="2"/>
  <c r="BA48" i="2"/>
  <c r="AZ48" i="2"/>
  <c r="AY48" i="2"/>
  <c r="AW48" i="2"/>
  <c r="AV48" i="2"/>
  <c r="AU48" i="2"/>
  <c r="AT48" i="2"/>
  <c r="AS48" i="2"/>
  <c r="AR48" i="2"/>
  <c r="AX48" i="2" s="1"/>
  <c r="AQ48" i="2"/>
  <c r="AP48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V47" i="2"/>
  <c r="AT47" i="2"/>
  <c r="AS47" i="2"/>
  <c r="AR47" i="2"/>
  <c r="AX47" i="2" s="1"/>
  <c r="AQ47" i="2"/>
  <c r="AP47" i="2"/>
  <c r="AU47" i="2" s="1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BJ45" i="2"/>
  <c r="BI45" i="2"/>
  <c r="BH45" i="2"/>
  <c r="BG45" i="2"/>
  <c r="BF45" i="2"/>
  <c r="BE45" i="2"/>
  <c r="BD45" i="2"/>
  <c r="BC45" i="2"/>
  <c r="BB45" i="2"/>
  <c r="BA45" i="2"/>
  <c r="AZ45" i="2"/>
  <c r="AX45" i="2"/>
  <c r="AT45" i="2"/>
  <c r="AS45" i="2"/>
  <c r="AR45" i="2"/>
  <c r="AW45" i="2" s="1"/>
  <c r="AQ45" i="2"/>
  <c r="AP45" i="2"/>
  <c r="AY45" i="2" s="1"/>
  <c r="BJ44" i="2"/>
  <c r="BI44" i="2"/>
  <c r="BH44" i="2"/>
  <c r="BG44" i="2"/>
  <c r="BF44" i="2"/>
  <c r="BE44" i="2"/>
  <c r="BD44" i="2"/>
  <c r="BC44" i="2"/>
  <c r="BB44" i="2"/>
  <c r="BA44" i="2"/>
  <c r="AZ44" i="2"/>
  <c r="AX44" i="2"/>
  <c r="AW44" i="2"/>
  <c r="AT44" i="2"/>
  <c r="AS44" i="2"/>
  <c r="AR44" i="2"/>
  <c r="AQ44" i="2"/>
  <c r="AP44" i="2"/>
  <c r="AV44" i="2" s="1"/>
  <c r="BJ43" i="2"/>
  <c r="BI43" i="2"/>
  <c r="BH43" i="2"/>
  <c r="BG43" i="2"/>
  <c r="BF43" i="2"/>
  <c r="BE43" i="2"/>
  <c r="BD43" i="2"/>
  <c r="BC43" i="2"/>
  <c r="BB43" i="2"/>
  <c r="BA43" i="2"/>
  <c r="AZ43" i="2"/>
  <c r="AV43" i="2"/>
  <c r="AU43" i="2"/>
  <c r="AT43" i="2"/>
  <c r="AS43" i="2"/>
  <c r="AR43" i="2"/>
  <c r="AX43" i="2" s="1"/>
  <c r="AQ43" i="2"/>
  <c r="AP43" i="2"/>
  <c r="AY43" i="2" s="1"/>
  <c r="BJ42" i="2"/>
  <c r="BI42" i="2"/>
  <c r="BH42" i="2"/>
  <c r="BG42" i="2"/>
  <c r="BF42" i="2"/>
  <c r="BE42" i="2"/>
  <c r="BD42" i="2"/>
  <c r="BC42" i="2"/>
  <c r="BB42" i="2"/>
  <c r="BA42" i="2"/>
  <c r="AZ42" i="2"/>
  <c r="AY42" i="2"/>
  <c r="AU42" i="2"/>
  <c r="AT42" i="2"/>
  <c r="AS42" i="2"/>
  <c r="AR42" i="2"/>
  <c r="AX42" i="2" s="1"/>
  <c r="AQ42" i="2"/>
  <c r="AP42" i="2"/>
  <c r="AV42" i="2" s="1"/>
  <c r="BJ41" i="2"/>
  <c r="BI41" i="2"/>
  <c r="BH41" i="2"/>
  <c r="BG41" i="2"/>
  <c r="BF41" i="2"/>
  <c r="BE41" i="2"/>
  <c r="BD41" i="2"/>
  <c r="BC41" i="2"/>
  <c r="BB41" i="2"/>
  <c r="BA41" i="2"/>
  <c r="AZ41" i="2"/>
  <c r="AX41" i="2"/>
  <c r="AW41" i="2"/>
  <c r="AT41" i="2"/>
  <c r="AS41" i="2"/>
  <c r="AR41" i="2"/>
  <c r="AQ41" i="2"/>
  <c r="AP41" i="2"/>
  <c r="AV41" i="2" s="1"/>
  <c r="BJ40" i="2"/>
  <c r="BI40" i="2"/>
  <c r="BH40" i="2"/>
  <c r="BG40" i="2"/>
  <c r="BF40" i="2"/>
  <c r="BE40" i="2"/>
  <c r="BD40" i="2"/>
  <c r="BC40" i="2"/>
  <c r="BB40" i="2"/>
  <c r="BA40" i="2"/>
  <c r="AZ40" i="2"/>
  <c r="AY40" i="2"/>
  <c r="AW40" i="2"/>
  <c r="AV40" i="2"/>
  <c r="AU40" i="2"/>
  <c r="AT40" i="2"/>
  <c r="AS40" i="2"/>
  <c r="AR40" i="2"/>
  <c r="AX40" i="2" s="1"/>
  <c r="AQ40" i="2"/>
  <c r="AP40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V39" i="2"/>
  <c r="AT39" i="2"/>
  <c r="AS39" i="2"/>
  <c r="AR39" i="2"/>
  <c r="AX39" i="2" s="1"/>
  <c r="AQ39" i="2"/>
  <c r="AP39" i="2"/>
  <c r="AU39" i="2" s="1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BJ37" i="2"/>
  <c r="BI37" i="2"/>
  <c r="BH37" i="2"/>
  <c r="BG37" i="2"/>
  <c r="BF37" i="2"/>
  <c r="BE37" i="2"/>
  <c r="BD37" i="2"/>
  <c r="BC37" i="2"/>
  <c r="BB37" i="2"/>
  <c r="BA37" i="2"/>
  <c r="AZ37" i="2"/>
  <c r="AX37" i="2"/>
  <c r="AT37" i="2"/>
  <c r="AS37" i="2"/>
  <c r="AR37" i="2"/>
  <c r="AW37" i="2" s="1"/>
  <c r="AQ37" i="2"/>
  <c r="AP37" i="2"/>
  <c r="AY37" i="2" s="1"/>
  <c r="BJ36" i="2"/>
  <c r="BI36" i="2"/>
  <c r="BH36" i="2"/>
  <c r="BG36" i="2"/>
  <c r="BF36" i="2"/>
  <c r="BE36" i="2"/>
  <c r="BD36" i="2"/>
  <c r="BC36" i="2"/>
  <c r="BB36" i="2"/>
  <c r="BA36" i="2"/>
  <c r="AZ36" i="2"/>
  <c r="AX36" i="2"/>
  <c r="AW36" i="2"/>
  <c r="AT36" i="2"/>
  <c r="AS36" i="2"/>
  <c r="AR36" i="2"/>
  <c r="AQ36" i="2"/>
  <c r="AP36" i="2"/>
  <c r="AV36" i="2" s="1"/>
  <c r="BJ35" i="2"/>
  <c r="BI35" i="2"/>
  <c r="BH35" i="2"/>
  <c r="BG35" i="2"/>
  <c r="BF35" i="2"/>
  <c r="BE35" i="2"/>
  <c r="BD35" i="2"/>
  <c r="BC35" i="2"/>
  <c r="BB35" i="2"/>
  <c r="BA35" i="2"/>
  <c r="AZ35" i="2"/>
  <c r="AV35" i="2"/>
  <c r="AU35" i="2"/>
  <c r="AT35" i="2"/>
  <c r="AS35" i="2"/>
  <c r="AR35" i="2"/>
  <c r="AX35" i="2" s="1"/>
  <c r="AQ35" i="2"/>
  <c r="AP35" i="2"/>
  <c r="AY35" i="2" s="1"/>
  <c r="BJ34" i="2"/>
  <c r="BI34" i="2"/>
  <c r="BH34" i="2"/>
  <c r="BG34" i="2"/>
  <c r="BF34" i="2"/>
  <c r="BE34" i="2"/>
  <c r="BD34" i="2"/>
  <c r="BC34" i="2"/>
  <c r="BB34" i="2"/>
  <c r="BA34" i="2"/>
  <c r="AZ34" i="2"/>
  <c r="AY34" i="2"/>
  <c r="AU34" i="2"/>
  <c r="AT34" i="2"/>
  <c r="AS34" i="2"/>
  <c r="AR34" i="2"/>
  <c r="AX34" i="2" s="1"/>
  <c r="AQ34" i="2"/>
  <c r="AP34" i="2"/>
  <c r="AV34" i="2" s="1"/>
  <c r="BJ33" i="2"/>
  <c r="BI33" i="2"/>
  <c r="BH33" i="2"/>
  <c r="BG33" i="2"/>
  <c r="BF33" i="2"/>
  <c r="BE33" i="2"/>
  <c r="BD33" i="2"/>
  <c r="BC33" i="2"/>
  <c r="BB33" i="2"/>
  <c r="BA33" i="2"/>
  <c r="AZ33" i="2"/>
  <c r="AX33" i="2"/>
  <c r="AW33" i="2"/>
  <c r="AT33" i="2"/>
  <c r="AS33" i="2"/>
  <c r="AR33" i="2"/>
  <c r="AQ33" i="2"/>
  <c r="AP33" i="2"/>
  <c r="AV33" i="2" s="1"/>
  <c r="BJ32" i="2"/>
  <c r="BI32" i="2"/>
  <c r="BH32" i="2"/>
  <c r="BG32" i="2"/>
  <c r="BF32" i="2"/>
  <c r="BE32" i="2"/>
  <c r="BD32" i="2"/>
  <c r="BC32" i="2"/>
  <c r="BB32" i="2"/>
  <c r="BA32" i="2"/>
  <c r="AZ32" i="2"/>
  <c r="AY32" i="2"/>
  <c r="AW32" i="2"/>
  <c r="AV32" i="2"/>
  <c r="AU32" i="2"/>
  <c r="AT32" i="2"/>
  <c r="AS32" i="2"/>
  <c r="AR32" i="2"/>
  <c r="AX32" i="2" s="1"/>
  <c r="AQ32" i="2"/>
  <c r="AP32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V31" i="2"/>
  <c r="AT31" i="2"/>
  <c r="AS31" i="2"/>
  <c r="AR31" i="2"/>
  <c r="AX31" i="2" s="1"/>
  <c r="AQ31" i="2"/>
  <c r="AP31" i="2"/>
  <c r="AU31" i="2" s="1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BJ29" i="2"/>
  <c r="BI29" i="2"/>
  <c r="BH29" i="2"/>
  <c r="BG29" i="2"/>
  <c r="BF29" i="2"/>
  <c r="BE29" i="2"/>
  <c r="BD29" i="2"/>
  <c r="BC29" i="2"/>
  <c r="BB29" i="2"/>
  <c r="BA29" i="2"/>
  <c r="AZ29" i="2"/>
  <c r="AX29" i="2"/>
  <c r="AT29" i="2"/>
  <c r="AS29" i="2"/>
  <c r="AR29" i="2"/>
  <c r="AW29" i="2" s="1"/>
  <c r="AQ29" i="2"/>
  <c r="AP29" i="2"/>
  <c r="AY29" i="2" s="1"/>
  <c r="BJ28" i="2"/>
  <c r="BI28" i="2"/>
  <c r="BH28" i="2"/>
  <c r="BG28" i="2"/>
  <c r="BF28" i="2"/>
  <c r="BE28" i="2"/>
  <c r="BD28" i="2"/>
  <c r="BC28" i="2"/>
  <c r="BB28" i="2"/>
  <c r="BA28" i="2"/>
  <c r="AZ28" i="2"/>
  <c r="AX28" i="2"/>
  <c r="AW28" i="2"/>
  <c r="AT28" i="2"/>
  <c r="AS28" i="2"/>
  <c r="AR28" i="2"/>
  <c r="AQ28" i="2"/>
  <c r="AP28" i="2"/>
  <c r="AV28" i="2" s="1"/>
  <c r="BJ27" i="2"/>
  <c r="BI27" i="2"/>
  <c r="BH27" i="2"/>
  <c r="BG27" i="2"/>
  <c r="BF27" i="2"/>
  <c r="BE27" i="2"/>
  <c r="BD27" i="2"/>
  <c r="BC27" i="2"/>
  <c r="BB27" i="2"/>
  <c r="BA27" i="2"/>
  <c r="AZ27" i="2"/>
  <c r="AV27" i="2"/>
  <c r="AU27" i="2"/>
  <c r="AT27" i="2"/>
  <c r="AS27" i="2"/>
  <c r="AR27" i="2"/>
  <c r="AX27" i="2" s="1"/>
  <c r="AQ27" i="2"/>
  <c r="AP27" i="2"/>
  <c r="AY27" i="2" s="1"/>
  <c r="BJ26" i="2"/>
  <c r="BI26" i="2"/>
  <c r="BH26" i="2"/>
  <c r="BG26" i="2"/>
  <c r="BF26" i="2"/>
  <c r="BE26" i="2"/>
  <c r="BD26" i="2"/>
  <c r="BC26" i="2"/>
  <c r="BB26" i="2"/>
  <c r="BA26" i="2"/>
  <c r="AZ26" i="2"/>
  <c r="AY26" i="2"/>
  <c r="AU26" i="2"/>
  <c r="AT26" i="2"/>
  <c r="AS26" i="2"/>
  <c r="AR26" i="2"/>
  <c r="AX26" i="2" s="1"/>
  <c r="AQ26" i="2"/>
  <c r="AP26" i="2"/>
  <c r="AV26" i="2" s="1"/>
  <c r="BJ25" i="2"/>
  <c r="BI25" i="2"/>
  <c r="BH25" i="2"/>
  <c r="BG25" i="2"/>
  <c r="BF25" i="2"/>
  <c r="BE25" i="2"/>
  <c r="BD25" i="2"/>
  <c r="BC25" i="2"/>
  <c r="BB25" i="2"/>
  <c r="BA25" i="2"/>
  <c r="AZ25" i="2"/>
  <c r="AX25" i="2"/>
  <c r="AW25" i="2"/>
  <c r="AT25" i="2"/>
  <c r="AS25" i="2"/>
  <c r="AR25" i="2"/>
  <c r="AQ25" i="2"/>
  <c r="AP25" i="2"/>
  <c r="AV25" i="2" s="1"/>
  <c r="BJ24" i="2"/>
  <c r="BI24" i="2"/>
  <c r="BH24" i="2"/>
  <c r="BG24" i="2"/>
  <c r="BF24" i="2"/>
  <c r="BE24" i="2"/>
  <c r="BD24" i="2"/>
  <c r="BC24" i="2"/>
  <c r="BB24" i="2"/>
  <c r="BA24" i="2"/>
  <c r="AZ24" i="2"/>
  <c r="AY24" i="2"/>
  <c r="AW24" i="2"/>
  <c r="AV24" i="2"/>
  <c r="AU24" i="2"/>
  <c r="AT24" i="2"/>
  <c r="AS24" i="2"/>
  <c r="AR24" i="2"/>
  <c r="AX24" i="2" s="1"/>
  <c r="AQ24" i="2"/>
  <c r="AP24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V23" i="2"/>
  <c r="AT23" i="2"/>
  <c r="AS23" i="2"/>
  <c r="AR23" i="2"/>
  <c r="AX23" i="2" s="1"/>
  <c r="AQ23" i="2"/>
  <c r="AP23" i="2"/>
  <c r="AU23" i="2" s="1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BJ21" i="2"/>
  <c r="BI21" i="2"/>
  <c r="BH21" i="2"/>
  <c r="BG21" i="2"/>
  <c r="BF21" i="2"/>
  <c r="BE21" i="2"/>
  <c r="BD21" i="2"/>
  <c r="BC21" i="2"/>
  <c r="BB21" i="2"/>
  <c r="BA21" i="2"/>
  <c r="AZ21" i="2"/>
  <c r="AX21" i="2"/>
  <c r="AT21" i="2"/>
  <c r="AS21" i="2"/>
  <c r="AR21" i="2"/>
  <c r="AW21" i="2" s="1"/>
  <c r="AQ21" i="2"/>
  <c r="AP21" i="2"/>
  <c r="AY21" i="2" s="1"/>
  <c r="BJ20" i="2"/>
  <c r="BI20" i="2"/>
  <c r="BH20" i="2"/>
  <c r="BG20" i="2"/>
  <c r="BF20" i="2"/>
  <c r="BE20" i="2"/>
  <c r="BD20" i="2"/>
  <c r="BC20" i="2"/>
  <c r="BB20" i="2"/>
  <c r="BA20" i="2"/>
  <c r="AZ20" i="2"/>
  <c r="AX20" i="2"/>
  <c r="AW20" i="2"/>
  <c r="AT20" i="2"/>
  <c r="AS20" i="2"/>
  <c r="AR20" i="2"/>
  <c r="AQ20" i="2"/>
  <c r="AP20" i="2"/>
  <c r="AV20" i="2" s="1"/>
  <c r="BJ19" i="2"/>
  <c r="BI19" i="2"/>
  <c r="BH19" i="2"/>
  <c r="BG19" i="2"/>
  <c r="BF19" i="2"/>
  <c r="BE19" i="2"/>
  <c r="BD19" i="2"/>
  <c r="BC19" i="2"/>
  <c r="BB19" i="2"/>
  <c r="BA19" i="2"/>
  <c r="AZ19" i="2"/>
  <c r="AV19" i="2"/>
  <c r="AU19" i="2"/>
  <c r="AT19" i="2"/>
  <c r="AS19" i="2"/>
  <c r="AR19" i="2"/>
  <c r="AX19" i="2" s="1"/>
  <c r="AQ19" i="2"/>
  <c r="AP19" i="2"/>
  <c r="AY19" i="2" s="1"/>
  <c r="BJ18" i="2"/>
  <c r="BI18" i="2"/>
  <c r="BH18" i="2"/>
  <c r="BG18" i="2"/>
  <c r="BF18" i="2"/>
  <c r="BE18" i="2"/>
  <c r="BD18" i="2"/>
  <c r="BC18" i="2"/>
  <c r="BB18" i="2"/>
  <c r="BA18" i="2"/>
  <c r="AZ18" i="2"/>
  <c r="AY18" i="2"/>
  <c r="AU18" i="2"/>
  <c r="AT18" i="2"/>
  <c r="AS18" i="2"/>
  <c r="AR18" i="2"/>
  <c r="AX18" i="2" s="1"/>
  <c r="AQ18" i="2"/>
  <c r="AP18" i="2"/>
  <c r="AV18" i="2" s="1"/>
  <c r="BJ17" i="2"/>
  <c r="BI17" i="2"/>
  <c r="BH17" i="2"/>
  <c r="BG17" i="2"/>
  <c r="BF17" i="2"/>
  <c r="BE17" i="2"/>
  <c r="BD17" i="2"/>
  <c r="BC17" i="2"/>
  <c r="BB17" i="2"/>
  <c r="BA17" i="2"/>
  <c r="AZ17" i="2"/>
  <c r="AX17" i="2"/>
  <c r="AW17" i="2"/>
  <c r="AT17" i="2"/>
  <c r="AS17" i="2"/>
  <c r="AR17" i="2"/>
  <c r="AQ17" i="2"/>
  <c r="AP17" i="2"/>
  <c r="AV17" i="2" s="1"/>
  <c r="BJ16" i="2"/>
  <c r="BI16" i="2"/>
  <c r="BH16" i="2"/>
  <c r="BG16" i="2"/>
  <c r="BF16" i="2"/>
  <c r="BE16" i="2"/>
  <c r="BD16" i="2"/>
  <c r="BC16" i="2"/>
  <c r="BB16" i="2"/>
  <c r="BA16" i="2"/>
  <c r="AZ16" i="2"/>
  <c r="AY16" i="2"/>
  <c r="AW16" i="2"/>
  <c r="AV16" i="2"/>
  <c r="AU16" i="2"/>
  <c r="AT16" i="2"/>
  <c r="AS16" i="2"/>
  <c r="AR16" i="2"/>
  <c r="AX16" i="2" s="1"/>
  <c r="AQ16" i="2"/>
  <c r="AP16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V15" i="2"/>
  <c r="AT15" i="2"/>
  <c r="AS15" i="2"/>
  <c r="AR15" i="2"/>
  <c r="AX15" i="2" s="1"/>
  <c r="AQ15" i="2"/>
  <c r="AP15" i="2"/>
  <c r="AU15" i="2" s="1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BJ13" i="2"/>
  <c r="BI13" i="2"/>
  <c r="BH13" i="2"/>
  <c r="BG13" i="2"/>
  <c r="BF13" i="2"/>
  <c r="BE13" i="2"/>
  <c r="BD13" i="2"/>
  <c r="BC13" i="2"/>
  <c r="BB13" i="2"/>
  <c r="BA13" i="2"/>
  <c r="AZ13" i="2"/>
  <c r="AX13" i="2"/>
  <c r="AT13" i="2"/>
  <c r="AS13" i="2"/>
  <c r="AR13" i="2"/>
  <c r="AW13" i="2" s="1"/>
  <c r="AQ13" i="2"/>
  <c r="AP13" i="2"/>
  <c r="AY13" i="2" s="1"/>
  <c r="BJ12" i="2"/>
  <c r="BI12" i="2"/>
  <c r="BH12" i="2"/>
  <c r="BG12" i="2"/>
  <c r="BF12" i="2"/>
  <c r="BE12" i="2"/>
  <c r="BD12" i="2"/>
  <c r="BC12" i="2"/>
  <c r="BB12" i="2"/>
  <c r="BA12" i="2"/>
  <c r="AZ12" i="2"/>
  <c r="AX12" i="2"/>
  <c r="AW12" i="2"/>
  <c r="AT12" i="2"/>
  <c r="AS12" i="2"/>
  <c r="AR12" i="2"/>
  <c r="AQ12" i="2"/>
  <c r="AP12" i="2"/>
  <c r="AV12" i="2" s="1"/>
  <c r="BJ11" i="2"/>
  <c r="BI11" i="2"/>
  <c r="BH11" i="2"/>
  <c r="BG11" i="2"/>
  <c r="BF11" i="2"/>
  <c r="BE11" i="2"/>
  <c r="BD11" i="2"/>
  <c r="BC11" i="2"/>
  <c r="BB11" i="2"/>
  <c r="BA11" i="2"/>
  <c r="AZ11" i="2"/>
  <c r="AV11" i="2"/>
  <c r="AU11" i="2"/>
  <c r="AT11" i="2"/>
  <c r="AS11" i="2"/>
  <c r="AR11" i="2"/>
  <c r="AX11" i="2" s="1"/>
  <c r="AQ11" i="2"/>
  <c r="AP11" i="2"/>
  <c r="AY11" i="2" s="1"/>
  <c r="BJ10" i="2"/>
  <c r="BI10" i="2"/>
  <c r="BH10" i="2"/>
  <c r="BG10" i="2"/>
  <c r="BF10" i="2"/>
  <c r="BE10" i="2"/>
  <c r="BD10" i="2"/>
  <c r="BC10" i="2"/>
  <c r="BB10" i="2"/>
  <c r="BA10" i="2"/>
  <c r="AZ10" i="2"/>
  <c r="AY10" i="2"/>
  <c r="AU10" i="2"/>
  <c r="AT10" i="2"/>
  <c r="AS10" i="2"/>
  <c r="AR10" i="2"/>
  <c r="AX10" i="2" s="1"/>
  <c r="AQ10" i="2"/>
  <c r="AP10" i="2"/>
  <c r="AV10" i="2" s="1"/>
  <c r="BJ9" i="2"/>
  <c r="BI9" i="2"/>
  <c r="BH9" i="2"/>
  <c r="BG9" i="2"/>
  <c r="BF9" i="2"/>
  <c r="BE9" i="2"/>
  <c r="BE2" i="2" s="1"/>
  <c r="BD9" i="2"/>
  <c r="BC9" i="2"/>
  <c r="BB9" i="2"/>
  <c r="BA9" i="2"/>
  <c r="AZ9" i="2"/>
  <c r="AX9" i="2"/>
  <c r="AW9" i="2"/>
  <c r="AT9" i="2"/>
  <c r="AS9" i="2"/>
  <c r="AR9" i="2"/>
  <c r="AQ9" i="2"/>
  <c r="AP9" i="2"/>
  <c r="AV9" i="2" s="1"/>
  <c r="BJ8" i="2"/>
  <c r="BI8" i="2"/>
  <c r="BH8" i="2"/>
  <c r="BG8" i="2"/>
  <c r="BF8" i="2"/>
  <c r="BE8" i="2"/>
  <c r="BD8" i="2"/>
  <c r="BC8" i="2"/>
  <c r="BB8" i="2"/>
  <c r="BA8" i="2"/>
  <c r="AZ8" i="2"/>
  <c r="AY8" i="2"/>
  <c r="AW8" i="2"/>
  <c r="AV8" i="2"/>
  <c r="AU8" i="2"/>
  <c r="AT8" i="2"/>
  <c r="AS8" i="2"/>
  <c r="AR8" i="2"/>
  <c r="AX8" i="2" s="1"/>
  <c r="AQ8" i="2"/>
  <c r="AP8" i="2"/>
  <c r="BJ7" i="2"/>
  <c r="BI7" i="2"/>
  <c r="BH7" i="2"/>
  <c r="BG7" i="2"/>
  <c r="BF7" i="2"/>
  <c r="BE7" i="2"/>
  <c r="BD7" i="2"/>
  <c r="BC7" i="2"/>
  <c r="BB7" i="2"/>
  <c r="BA7" i="2"/>
  <c r="AZ7" i="2"/>
  <c r="AY7" i="2"/>
  <c r="AV7" i="2"/>
  <c r="AT7" i="2"/>
  <c r="AS7" i="2"/>
  <c r="AR7" i="2"/>
  <c r="AX7" i="2" s="1"/>
  <c r="AQ7" i="2"/>
  <c r="AP7" i="2"/>
  <c r="AU7" i="2" s="1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BJ5" i="2"/>
  <c r="BI5" i="2"/>
  <c r="BI2" i="2" s="1"/>
  <c r="BH5" i="2"/>
  <c r="BG5" i="2"/>
  <c r="BF5" i="2"/>
  <c r="BE5" i="2"/>
  <c r="BD5" i="2"/>
  <c r="BC5" i="2"/>
  <c r="BB5" i="2"/>
  <c r="BA5" i="2"/>
  <c r="BA2" i="2" s="1"/>
  <c r="AZ5" i="2"/>
  <c r="AX5" i="2"/>
  <c r="AT5" i="2"/>
  <c r="AS5" i="2"/>
  <c r="AS2" i="2" s="1"/>
  <c r="AR5" i="2"/>
  <c r="AW5" i="2" s="1"/>
  <c r="AQ5" i="2"/>
  <c r="AP5" i="2"/>
  <c r="AY5" i="2" s="1"/>
  <c r="BJ4" i="2"/>
  <c r="BI4" i="2"/>
  <c r="BH4" i="2"/>
  <c r="BG4" i="2"/>
  <c r="BG2" i="2" s="1"/>
  <c r="BF4" i="2"/>
  <c r="BE4" i="2"/>
  <c r="BD4" i="2"/>
  <c r="BC4" i="2"/>
  <c r="BB4" i="2"/>
  <c r="BA4" i="2"/>
  <c r="AZ4" i="2"/>
  <c r="AX4" i="2"/>
  <c r="AW4" i="2"/>
  <c r="AT4" i="2"/>
  <c r="AS4" i="2"/>
  <c r="AR4" i="2"/>
  <c r="AQ4" i="2"/>
  <c r="AQ2" i="2" s="1"/>
  <c r="AP4" i="2"/>
  <c r="AV4" i="2" s="1"/>
  <c r="BJ3" i="2"/>
  <c r="BJ2" i="2" s="1"/>
  <c r="BI3" i="2"/>
  <c r="BH3" i="2"/>
  <c r="BG3" i="2"/>
  <c r="BF3" i="2"/>
  <c r="BF2" i="2" s="1"/>
  <c r="BE3" i="2"/>
  <c r="BD3" i="2"/>
  <c r="BD2" i="2" s="1"/>
  <c r="BC3" i="2"/>
  <c r="BC2" i="2" s="1"/>
  <c r="BB3" i="2"/>
  <c r="BB2" i="2" s="1"/>
  <c r="BA3" i="2"/>
  <c r="AZ3" i="2"/>
  <c r="AV3" i="2"/>
  <c r="AU3" i="2"/>
  <c r="AT3" i="2"/>
  <c r="AT2" i="2" s="1"/>
  <c r="AS3" i="2"/>
  <c r="AR3" i="2"/>
  <c r="AX3" i="2" s="1"/>
  <c r="AQ3" i="2"/>
  <c r="AP3" i="2"/>
  <c r="AY3" i="2" s="1"/>
  <c r="BH2" i="2"/>
  <c r="AZ2" i="2"/>
  <c r="AR2" i="2"/>
  <c r="AS2" i="1" l="1"/>
  <c r="AT2" i="1"/>
  <c r="AZ3" i="1"/>
  <c r="AX3" i="1"/>
  <c r="AV13" i="1"/>
  <c r="AX13" i="1"/>
  <c r="AZ12" i="1"/>
  <c r="AX12" i="1"/>
  <c r="AW11" i="1"/>
  <c r="AX11" i="1"/>
  <c r="AV10" i="1"/>
  <c r="AX10" i="1"/>
  <c r="AV9" i="1"/>
  <c r="AX9" i="1"/>
  <c r="AV8" i="1"/>
  <c r="AX8" i="1"/>
  <c r="AZ7" i="1"/>
  <c r="AX7" i="1"/>
  <c r="AX2" i="1" s="1"/>
  <c r="AW6" i="1"/>
  <c r="AX6" i="1"/>
  <c r="AV5" i="1"/>
  <c r="AX5" i="1"/>
  <c r="AV4" i="1"/>
  <c r="AX4" i="1"/>
  <c r="BC2" i="1"/>
  <c r="BA2" i="1"/>
  <c r="AR2" i="1"/>
  <c r="BI2" i="1"/>
  <c r="AZ6" i="1"/>
  <c r="BK2" i="1"/>
  <c r="AZ10" i="1"/>
  <c r="AU2" i="1"/>
  <c r="AZ5" i="1"/>
  <c r="BH2" i="1"/>
  <c r="AV11" i="1"/>
  <c r="BF2" i="1"/>
  <c r="BG2" i="1"/>
  <c r="AW3" i="1"/>
  <c r="AZ9" i="1"/>
  <c r="AZ4" i="1"/>
  <c r="AV3" i="1"/>
  <c r="AW9" i="1"/>
  <c r="AW4" i="1"/>
  <c r="AW12" i="1"/>
  <c r="AV12" i="1"/>
  <c r="AZ8" i="1"/>
  <c r="AZ11" i="1"/>
  <c r="AY13" i="1"/>
  <c r="AW7" i="1"/>
  <c r="AY5" i="1"/>
  <c r="BD2" i="1"/>
  <c r="AW10" i="1"/>
  <c r="AY8" i="1"/>
  <c r="AV7" i="1"/>
  <c r="BE2" i="1"/>
  <c r="AW13" i="1"/>
  <c r="AY11" i="1"/>
  <c r="AW5" i="1"/>
  <c r="AW8" i="1"/>
  <c r="AY6" i="1"/>
  <c r="AY9" i="1"/>
  <c r="AX2" i="2"/>
  <c r="AY4" i="2"/>
  <c r="AY12" i="2"/>
  <c r="AY28" i="2"/>
  <c r="AY36" i="2"/>
  <c r="AY44" i="2"/>
  <c r="AY52" i="2"/>
  <c r="AY60" i="2"/>
  <c r="AY20" i="2"/>
  <c r="AW3" i="2"/>
  <c r="AU5" i="2"/>
  <c r="AY9" i="2"/>
  <c r="AY2" i="2" s="1"/>
  <c r="AW11" i="2"/>
  <c r="AU13" i="2"/>
  <c r="AY17" i="2"/>
  <c r="AW19" i="2"/>
  <c r="AU21" i="2"/>
  <c r="AY25" i="2"/>
  <c r="AW27" i="2"/>
  <c r="AU29" i="2"/>
  <c r="AY33" i="2"/>
  <c r="AW35" i="2"/>
  <c r="AU37" i="2"/>
  <c r="AY41" i="2"/>
  <c r="AW43" i="2"/>
  <c r="AU45" i="2"/>
  <c r="AY49" i="2"/>
  <c r="AW51" i="2"/>
  <c r="AU53" i="2"/>
  <c r="AY57" i="2"/>
  <c r="AW59" i="2"/>
  <c r="AU61" i="2"/>
  <c r="AY65" i="2"/>
  <c r="AW67" i="2"/>
  <c r="AV5" i="2"/>
  <c r="AV2" i="2" s="1"/>
  <c r="AV13" i="2"/>
  <c r="AV21" i="2"/>
  <c r="AV29" i="2"/>
  <c r="AV37" i="2"/>
  <c r="AV45" i="2"/>
  <c r="AV53" i="2"/>
  <c r="AV61" i="2"/>
  <c r="AU66" i="2"/>
  <c r="AV66" i="2"/>
  <c r="AW10" i="2"/>
  <c r="AU12" i="2"/>
  <c r="AW26" i="2"/>
  <c r="AU28" i="2"/>
  <c r="AW34" i="2"/>
  <c r="AU36" i="2"/>
  <c r="AW42" i="2"/>
  <c r="AU44" i="2"/>
  <c r="AW50" i="2"/>
  <c r="AU52" i="2"/>
  <c r="AW58" i="2"/>
  <c r="AU60" i="2"/>
  <c r="AW66" i="2"/>
  <c r="AU4" i="2"/>
  <c r="AU2" i="2" s="1"/>
  <c r="AW18" i="2"/>
  <c r="AU20" i="2"/>
  <c r="AW7" i="2"/>
  <c r="AU9" i="2"/>
  <c r="AW15" i="2"/>
  <c r="AU17" i="2"/>
  <c r="AW23" i="2"/>
  <c r="AU25" i="2"/>
  <c r="AW31" i="2"/>
  <c r="AU33" i="2"/>
  <c r="AW39" i="2"/>
  <c r="AU41" i="2"/>
  <c r="AW47" i="2"/>
  <c r="AU49" i="2"/>
  <c r="AW55" i="2"/>
  <c r="AU57" i="2"/>
  <c r="AW63" i="2"/>
  <c r="AU65" i="2"/>
  <c r="AV2" i="1" l="1"/>
  <c r="AZ2" i="1"/>
  <c r="AY2" i="1"/>
  <c r="AW2" i="1"/>
  <c r="AW2" i="2"/>
</calcChain>
</file>

<file path=xl/sharedStrings.xml><?xml version="1.0" encoding="utf-8"?>
<sst xmlns="http://purl.oclc.org/ooxml/spreadsheetml/main" count="126" uniqueCount="66">
  <si>
    <t>idx</t>
  </si>
  <si>
    <t>vlen</t>
  </si>
  <si>
    <t>vgrpdepth</t>
  </si>
  <si>
    <t>vgrpstride</t>
  </si>
  <si>
    <t>ic_hit</t>
  </si>
  <si>
    <t>ic_mis</t>
  </si>
  <si>
    <t>l2_rd_hit0</t>
  </si>
  <si>
    <t>l2_rd_mis0</t>
  </si>
  <si>
    <t>l2_wr_hit0</t>
  </si>
  <si>
    <t>l2_wr_mis0</t>
  </si>
  <si>
    <t>l2_rd_hit1</t>
  </si>
  <si>
    <t>l2_rd_mis1</t>
  </si>
  <si>
    <t>l2_wr_hit1</t>
  </si>
  <si>
    <t>l2_wr_mis1</t>
  </si>
  <si>
    <t>l2_rd_hit2</t>
  </si>
  <si>
    <t>l2_rd_mis2</t>
  </si>
  <si>
    <t>l2_wr_hit2</t>
  </si>
  <si>
    <t>l2_wr_mis2</t>
  </si>
  <si>
    <t>l2_rd_hit3</t>
  </si>
  <si>
    <t>l2_rd_mis3</t>
  </si>
  <si>
    <t>l2_wr_hit3</t>
  </si>
  <si>
    <t>l2_wr_mis3</t>
  </si>
  <si>
    <t>vp_busy_cnt</t>
  </si>
  <si>
    <t>vp_vfld_num</t>
  </si>
  <si>
    <t>vp_vfst_num</t>
  </si>
  <si>
    <t>vp_vcvt_num</t>
  </si>
  <si>
    <t>vp_vfadd_num</t>
  </si>
  <si>
    <t>vp_vfcmp_num</t>
  </si>
  <si>
    <t>vp_vfdiv_num</t>
  </si>
  <si>
    <t>vp_vfdot_num</t>
  </si>
  <si>
    <t>vp_vfmul_num</t>
  </si>
  <si>
    <t>vp_vfsmax_num</t>
  </si>
  <si>
    <t>vp_vfssum_num</t>
  </si>
  <si>
    <t>vp_vflogic_num</t>
  </si>
  <si>
    <t>vp_vfld_busy_cnt</t>
  </si>
  <si>
    <t>vp_vfst_busy_cnt</t>
  </si>
  <si>
    <t>vp_vfld_req_cnt</t>
  </si>
  <si>
    <t>vp_vfst_req_cnt</t>
  </si>
  <si>
    <t>vp_hzd_stall_cnt</t>
  </si>
  <si>
    <t>mtime_start</t>
  </si>
  <si>
    <t>mtime_end</t>
  </si>
  <si>
    <t>sum time</t>
  </si>
  <si>
    <t>vp_vfld_busy_cnt
/vp_vfld_num</t>
  </si>
  <si>
    <t>vp_vfst_busy_cnt
/vp_vfst_num</t>
  </si>
  <si>
    <t>vp_vfld_busy_cnt/vp_vfld_req_cnt</t>
    <phoneticPr fontId="18" type="noConversion"/>
  </si>
  <si>
    <t>vp_vfld_req_cnt
/vp_vfld_num</t>
  </si>
  <si>
    <t>bandwidth
  (600MHz based)
(MB/s)</t>
  </si>
  <si>
    <t>bandwidth
  (2 MHz based)
(MB/s)</t>
  </si>
  <si>
    <t>vp bandwidth
  (600MHz based)
(MB/s)</t>
    <phoneticPr fontId="18" type="noConversion"/>
  </si>
  <si>
    <t>vp bandwidth
  (2 MHz based)
(MB/s)</t>
    <phoneticPr fontId="18" type="noConversion"/>
  </si>
  <si>
    <t>vp_busy_cnt
/sum time</t>
  </si>
  <si>
    <t>vp_hzd_cnt
/vp_busy_cnt</t>
  </si>
  <si>
    <t>vcore busy
 time in ms
 (600MHz based)</t>
  </si>
  <si>
    <t>vcore busy 
time in ms 
(2MHz based)</t>
  </si>
  <si>
    <t>L2 bank0 
rd hit rate</t>
  </si>
  <si>
    <t>L2 bank0 
wd hit rate</t>
  </si>
  <si>
    <t>L2 bank1 
rd hit rate</t>
  </si>
  <si>
    <t>L2 bank1 
wd hit rate</t>
  </si>
  <si>
    <t>L2 bank2 
rd hit rate</t>
  </si>
  <si>
    <t>L2 bank2 
wd hit rate</t>
  </si>
  <si>
    <t>L2 bank3 
rd hit rate</t>
  </si>
  <si>
    <t>L2 bank3 
wd hit rate</t>
  </si>
  <si>
    <t>core_id</t>
    <phoneticPr fontId="18" type="noConversion"/>
  </si>
  <si>
    <t>idx</t>
    <phoneticPr fontId="18" type="noConversion"/>
  </si>
  <si>
    <t>without -g</t>
    <phoneticPr fontId="18" type="noConversion"/>
  </si>
  <si>
    <t>vp_vfld_busy_cnt
/vp_vfld_num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</si>
</sst>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33" borderId="10" xfId="0" applyNumberFormat="1" applyFill="1" applyBorder="1" applyAlignment="1">
      <alignment horizontal="center" vertical="center"/>
    </xf>
    <xf numFmtId="176" fontId="0" fillId="34" borderId="10" xfId="0" applyNumberFormat="1" applyFill="1" applyBorder="1" applyAlignment="1">
      <alignment horizontal="center" vertical="center" wrapText="1"/>
    </xf>
    <xf numFmtId="176" fontId="0" fillId="33" borderId="10" xfId="0" applyNumberFormat="1" applyFill="1" applyBorder="1" applyAlignment="1">
      <alignment horizontal="center" vertical="center" wrapText="1"/>
    </xf>
    <xf numFmtId="176" fontId="0" fillId="35" borderId="10" xfId="0" applyNumberFormat="1" applyFill="1" applyBorder="1" applyAlignment="1">
      <alignment horizontal="center" vertical="center" wrapText="1"/>
    </xf>
    <xf numFmtId="176" fontId="0" fillId="34" borderId="10" xfId="0" applyNumberFormat="1" applyFill="1" applyBorder="1" applyAlignment="1">
      <alignment horizontal="center" vertical="center"/>
    </xf>
    <xf numFmtId="176" fontId="0" fillId="35" borderId="10" xfId="0" applyNumberFormat="1" applyFill="1" applyBorder="1" applyAlignment="1">
      <alignment horizontal="center"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14" fillId="40" borderId="0" xfId="0" applyFont="1" applyFill="1">
      <alignment vertical="center"/>
    </xf>
    <xf numFmtId="0" fontId="14" fillId="0" borderId="0" xfId="0" applyFont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0" borderId="11" xfId="0" applyBorder="1" applyAlignment="1">
      <alignment horizontal="center"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BL601"/>
  <sheetViews>
    <sheetView tabSelected="1" zoomScaleNormal="100" workbookViewId="0">
      <pane xSplit="13" ySplit="13" topLeftCell="AT585" activePane="bottomRight" state="frozen"/>
      <selection pane="topRight" activeCell="M1" sqref="M1"/>
      <selection pane="bottomLeft" activeCell="A14" sqref="A14"/>
      <selection pane="bottomRight" activeCell="AU605" sqref="AU605"/>
    </sheetView>
  </sheetViews>
  <sheetFormatPr defaultRowHeight="14" x14ac:dyDescent="0.3"/>
  <cols>
    <col min="1" max="1" width="8.75" bestFit="1" customWidth="1"/>
    <col min="2" max="2" width="8.75" customWidth="1"/>
    <col min="3" max="23" width="8.75" bestFit="1" customWidth="1"/>
    <col min="24" max="24" width="10.83203125" bestFit="1" customWidth="1"/>
    <col min="25" max="35" width="8.75" bestFit="1" customWidth="1"/>
    <col min="36" max="36" width="14.6640625" bestFit="1" customWidth="1"/>
    <col min="37" max="39" width="8.75" bestFit="1" customWidth="1"/>
    <col min="40" max="40" width="10.1640625" bestFit="1" customWidth="1"/>
    <col min="41" max="42" width="11.25" bestFit="1" customWidth="1"/>
    <col min="43" max="43" width="16.58203125" bestFit="1" customWidth="1"/>
    <col min="44" max="44" width="11.25" bestFit="1" customWidth="1"/>
    <col min="46" max="46" width="11.1640625" bestFit="1" customWidth="1"/>
    <col min="47" max="47" width="9.08203125" bestFit="1" customWidth="1"/>
    <col min="48" max="48" width="11.25" bestFit="1" customWidth="1"/>
    <col min="49" max="49" width="9.1640625" bestFit="1" customWidth="1"/>
    <col min="50" max="50" width="13.4140625" bestFit="1" customWidth="1"/>
    <col min="52" max="53" width="8.75" bestFit="1" customWidth="1"/>
    <col min="54" max="54" width="10.08203125" bestFit="1" customWidth="1"/>
    <col min="55" max="55" width="13.33203125" bestFit="1" customWidth="1"/>
    <col min="56" max="63" width="8.75" bestFit="1" customWidth="1"/>
  </cols>
  <sheetData>
    <row r="1" spans="1:63" ht="84" x14ac:dyDescent="0.3">
      <c r="A1" t="s">
        <v>63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1" t="s">
        <v>41</v>
      </c>
      <c r="AR1" s="2" t="s">
        <v>65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</row>
    <row r="2" spans="1:63" ht="28" hidden="1" x14ac:dyDescent="0.3">
      <c r="AQ2" s="1"/>
      <c r="AR2" s="2" t="str">
        <f t="shared" ref="AR2:BK2" si="0">_xlfn.CONCAT(TEXT(MAX(AR3:AR50),"0.0000"),CHAR(10),,"/",TEXT(MIN(AR3:AR50),"0.0000"))</f>
        <v>92.8770
/2.6620</v>
      </c>
      <c r="AS2" s="2" t="str">
        <f t="shared" si="0"/>
        <v>0.0000
/0.0000</v>
      </c>
      <c r="AT2" s="2" t="str">
        <f t="shared" si="0"/>
        <v>67.3729
/2.0211</v>
      </c>
      <c r="AU2" s="2" t="str">
        <f t="shared" si="0"/>
        <v>32.0000
/1.0000</v>
      </c>
      <c r="AV2" s="2" t="str">
        <f t="shared" si="0"/>
        <v>8438.0400
/43.8959</v>
      </c>
      <c r="AW2" s="2" t="str">
        <f t="shared" si="0"/>
        <v>28.1268
/0.1463</v>
      </c>
      <c r="AX2" s="2" t="str">
        <f t="shared" si="0"/>
        <v>36521.8001
/1055.7182</v>
      </c>
      <c r="AY2" s="2" t="str">
        <f t="shared" si="0"/>
        <v>0.0000
/0.0000</v>
      </c>
      <c r="AZ2" s="2" t="str">
        <f t="shared" si="0"/>
        <v>1.0089
/0.1625</v>
      </c>
      <c r="BA2" s="2" t="str">
        <f t="shared" si="0"/>
        <v>0.9827
/0.0057</v>
      </c>
      <c r="BB2" s="2" t="str">
        <f t="shared" si="0"/>
        <v>0.1548
/0.0044</v>
      </c>
      <c r="BC2" s="2" t="str">
        <f t="shared" si="0"/>
        <v>46.4395
/1.3320</v>
      </c>
      <c r="BD2" s="2" t="str">
        <f t="shared" si="0"/>
        <v>1.0000
/0.1167</v>
      </c>
      <c r="BE2" s="2" t="str">
        <f t="shared" si="0"/>
        <v>1.0000
/0.9333</v>
      </c>
      <c r="BF2" s="2" t="str">
        <f t="shared" si="0"/>
        <v>1.0000
/0.0233</v>
      </c>
      <c r="BG2" s="2" t="str">
        <f t="shared" si="0"/>
        <v>1.0000
/0.8333</v>
      </c>
      <c r="BH2" s="2" t="str">
        <f t="shared" si="0"/>
        <v>1.0000
/0.0313</v>
      </c>
      <c r="BI2" s="2" t="str">
        <f t="shared" si="0"/>
        <v>1.0000
/0.7778</v>
      </c>
      <c r="BJ2" s="2" t="str">
        <f t="shared" si="0"/>
        <v>1.0000
/0.0000</v>
      </c>
      <c r="BK2" s="2" t="str">
        <f t="shared" si="0"/>
        <v>1.0000
/0.9231</v>
      </c>
    </row>
    <row r="3" spans="1:63" hidden="1" x14ac:dyDescent="0.3">
      <c r="A3">
        <v>0</v>
      </c>
      <c r="B3">
        <v>0</v>
      </c>
      <c r="C3">
        <v>1</v>
      </c>
      <c r="D3">
        <v>1</v>
      </c>
      <c r="E3">
        <v>1</v>
      </c>
      <c r="F3">
        <v>1179</v>
      </c>
      <c r="G3">
        <v>133</v>
      </c>
      <c r="H3">
        <v>1040</v>
      </c>
      <c r="I3">
        <v>37</v>
      </c>
      <c r="J3">
        <v>14</v>
      </c>
      <c r="K3">
        <v>1</v>
      </c>
      <c r="L3">
        <v>1</v>
      </c>
      <c r="M3">
        <v>34</v>
      </c>
      <c r="N3">
        <v>5</v>
      </c>
      <c r="O3">
        <v>1</v>
      </c>
      <c r="P3">
        <v>2</v>
      </c>
      <c r="Q3">
        <v>36</v>
      </c>
      <c r="R3">
        <v>7</v>
      </c>
      <c r="S3">
        <v>2</v>
      </c>
      <c r="T3">
        <v>0</v>
      </c>
      <c r="U3">
        <v>36</v>
      </c>
      <c r="V3">
        <v>12</v>
      </c>
      <c r="W3">
        <v>1</v>
      </c>
      <c r="X3">
        <v>5451</v>
      </c>
      <c r="Y3">
        <v>1000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5203</v>
      </c>
      <c r="AK3">
        <v>0</v>
      </c>
      <c r="AL3">
        <v>1000</v>
      </c>
      <c r="AM3">
        <v>0</v>
      </c>
      <c r="AN3">
        <v>376</v>
      </c>
      <c r="AO3">
        <v>6612590</v>
      </c>
      <c r="AP3">
        <v>6638661</v>
      </c>
      <c r="AQ3" s="1">
        <f t="shared" ref="AQ3" si="1">AP3-AO3</f>
        <v>26071</v>
      </c>
      <c r="AR3" s="5">
        <f t="shared" ref="AR3" si="2">IFERROR(AJ3/Y3,"")</f>
        <v>5.2030000000000003</v>
      </c>
      <c r="AS3" s="5" t="str">
        <f t="shared" ref="AS3" si="3">IFERROR(AK3/Z3,"-")</f>
        <v>-</v>
      </c>
      <c r="AT3" s="5">
        <f t="shared" ref="AT3" si="4">IFERROR(AJ3/AL3,"")</f>
        <v>5.2030000000000003</v>
      </c>
      <c r="AU3" s="5">
        <f t="shared" ref="AU3" si="5">IFERROR(AL3/Y3,"")</f>
        <v>1</v>
      </c>
      <c r="AV3" s="5">
        <f t="shared" ref="AV3" si="6">IFERROR((2*C3*Y3*600000000)/AQ3/1024/1024,"-")</f>
        <v>43.895868194066203</v>
      </c>
      <c r="AW3" s="5">
        <f t="shared" ref="AW3" si="7">IFERROR((2*C3*Y3*2000000)/AQ3/1024/1024,"-")</f>
        <v>0.14631956064688734</v>
      </c>
      <c r="AX3" s="5">
        <f t="shared" ref="AX3:AX66" si="8">IFERROR((4*32*AL3*600000000)/AQ3/1024/1024,"-")</f>
        <v>2809.335564420237</v>
      </c>
      <c r="AY3" s="5" t="str">
        <f t="shared" ref="AY3" si="9">IFERROR((2*E3*AA3*2000000)/AS3/1024/1024,"-")</f>
        <v>-</v>
      </c>
      <c r="AZ3" s="1">
        <f t="shared" ref="AZ3" si="10">IFERROR(X3/AQ3,"-")</f>
        <v>0.20908288903379232</v>
      </c>
      <c r="BA3" s="1">
        <f t="shared" ref="BA3" si="11">IFERROR(AN3/X3,"-")</f>
        <v>6.8978169143276466E-2</v>
      </c>
      <c r="BB3" s="1">
        <f t="shared" ref="BB3" si="12">X3/600000</f>
        <v>9.0849999999999993E-3</v>
      </c>
      <c r="BC3" s="1">
        <f t="shared" ref="BC3" si="13">X3/2000</f>
        <v>2.7254999999999998</v>
      </c>
      <c r="BD3" s="6">
        <f t="shared" ref="BD3" si="14">IFERROR(H3/(H3+I3),"")</f>
        <v>0.96564531104921081</v>
      </c>
      <c r="BE3" s="6">
        <f t="shared" ref="BE3" si="15">IFERROR(J3/(J3+K3),"")</f>
        <v>0.93333333333333335</v>
      </c>
      <c r="BF3" s="6">
        <f t="shared" ref="BF3" si="16">IFERROR(L3/(L3+M3),"")</f>
        <v>2.8571428571428571E-2</v>
      </c>
      <c r="BG3" s="6">
        <f t="shared" ref="BG3" si="17">IFERROR(N3/(N3+O3),"")</f>
        <v>0.83333333333333337</v>
      </c>
      <c r="BH3" s="6">
        <f t="shared" ref="BH3" si="18">IFERROR(P3/(P3+Q3),"")</f>
        <v>5.2631578947368418E-2</v>
      </c>
      <c r="BI3" s="6">
        <f t="shared" ref="BI3" si="19">IFERROR(R3/(R3+S3),"")</f>
        <v>0.77777777777777779</v>
      </c>
      <c r="BJ3" s="6">
        <f t="shared" ref="BJ3" si="20">IFERROR(T3/(T3+U3),"")</f>
        <v>0</v>
      </c>
      <c r="BK3" s="6">
        <f t="shared" ref="BK3" si="21">IFERROR(V3/(V3+W3),"")</f>
        <v>0.92307692307692313</v>
      </c>
    </row>
    <row r="4" spans="1:63" hidden="1" x14ac:dyDescent="0.3">
      <c r="A4">
        <v>1</v>
      </c>
      <c r="B4">
        <v>0</v>
      </c>
      <c r="C4">
        <v>2</v>
      </c>
      <c r="D4">
        <v>2</v>
      </c>
      <c r="E4">
        <v>1</v>
      </c>
      <c r="F4">
        <v>1309</v>
      </c>
      <c r="G4">
        <v>3</v>
      </c>
      <c r="H4">
        <v>1076</v>
      </c>
      <c r="I4">
        <v>0</v>
      </c>
      <c r="J4">
        <v>15</v>
      </c>
      <c r="K4">
        <v>0</v>
      </c>
      <c r="L4">
        <v>35</v>
      </c>
      <c r="M4">
        <v>0</v>
      </c>
      <c r="N4">
        <v>6</v>
      </c>
      <c r="O4">
        <v>0</v>
      </c>
      <c r="P4">
        <v>37</v>
      </c>
      <c r="Q4">
        <v>0</v>
      </c>
      <c r="R4">
        <v>9</v>
      </c>
      <c r="S4">
        <v>0</v>
      </c>
      <c r="T4">
        <v>35</v>
      </c>
      <c r="U4">
        <v>0</v>
      </c>
      <c r="V4">
        <v>13</v>
      </c>
      <c r="W4">
        <v>0</v>
      </c>
      <c r="X4">
        <v>3171</v>
      </c>
      <c r="Y4">
        <v>1000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3169</v>
      </c>
      <c r="AK4">
        <v>0</v>
      </c>
      <c r="AL4">
        <v>1000</v>
      </c>
      <c r="AM4">
        <v>0</v>
      </c>
      <c r="AN4">
        <v>2146</v>
      </c>
      <c r="AO4">
        <v>6898978</v>
      </c>
      <c r="AP4">
        <v>6902234</v>
      </c>
      <c r="AQ4" s="1">
        <f t="shared" ref="AQ4:AQ13" si="22">AP4-AO4</f>
        <v>3256</v>
      </c>
      <c r="AR4" s="5">
        <f t="shared" ref="AR4:AR13" si="23">IFERROR(AJ4/Y4,"")</f>
        <v>3.169</v>
      </c>
      <c r="AS4" s="5" t="str">
        <f t="shared" ref="AS4:AS13" si="24">IFERROR(AK4/Z4,"-")</f>
        <v>-</v>
      </c>
      <c r="AT4" s="5">
        <f t="shared" ref="AT4:AT13" si="25">IFERROR(AJ4/AL4,"")</f>
        <v>3.169</v>
      </c>
      <c r="AU4" s="5">
        <f t="shared" ref="AU4:AU13" si="26">IFERROR(AL4/Y4,"")</f>
        <v>1</v>
      </c>
      <c r="AV4" s="5">
        <f t="shared" ref="AV4:AV13" si="27">IFERROR((2*C4*Y4*600000000)/AQ4/1024/1024,"-")</f>
        <v>702.95404157708845</v>
      </c>
      <c r="AW4" s="5">
        <f t="shared" ref="AW4:AW13" si="28">IFERROR((2*C4*Y4*2000000)/AQ4/1024/1024,"-")</f>
        <v>2.3431801385902951</v>
      </c>
      <c r="AX4" s="5">
        <f t="shared" si="8"/>
        <v>22494.52933046683</v>
      </c>
      <c r="AY4" s="5" t="str">
        <f t="shared" ref="AY4:AY13" si="29">IFERROR((2*E4*AA4*2000000)/AS4/1024/1024,"-")</f>
        <v>-</v>
      </c>
      <c r="AZ4" s="1">
        <f t="shared" ref="AZ4:AZ13" si="30">IFERROR(X4/AQ4,"-")</f>
        <v>0.97389434889434889</v>
      </c>
      <c r="BA4" s="1">
        <f t="shared" ref="BA4:BA13" si="31">IFERROR(AN4/X4,"-")</f>
        <v>0.67675812046672978</v>
      </c>
      <c r="BB4" s="1">
        <f t="shared" ref="BB4:BB13" si="32">X4/600000</f>
        <v>5.2849999999999998E-3</v>
      </c>
      <c r="BC4" s="1">
        <f t="shared" ref="BC4:BC13" si="33">X4/2000</f>
        <v>1.5854999999999999</v>
      </c>
      <c r="BD4" s="6">
        <f t="shared" ref="BD4:BD13" si="34">IFERROR(H4/(H4+I4),"")</f>
        <v>1</v>
      </c>
      <c r="BE4" s="6">
        <f t="shared" ref="BE4:BE13" si="35">IFERROR(J4/(J4+K4),"")</f>
        <v>1</v>
      </c>
      <c r="BF4" s="6">
        <f t="shared" ref="BF4:BF13" si="36">IFERROR(L4/(L4+M4),"")</f>
        <v>1</v>
      </c>
      <c r="BG4" s="6">
        <f t="shared" ref="BG4:BG13" si="37">IFERROR(N4/(N4+O4),"")</f>
        <v>1</v>
      </c>
      <c r="BH4" s="6">
        <f t="shared" ref="BH4:BH13" si="38">IFERROR(P4/(P4+Q4),"")</f>
        <v>1</v>
      </c>
      <c r="BI4" s="6">
        <f t="shared" ref="BI4:BI13" si="39">IFERROR(R4/(R4+S4),"")</f>
        <v>1</v>
      </c>
      <c r="BJ4" s="6">
        <f t="shared" ref="BJ4:BJ13" si="40">IFERROR(T4/(T4+U4),"")</f>
        <v>1</v>
      </c>
      <c r="BK4" s="6">
        <f t="shared" ref="BK4:BK13" si="41">IFERROR(V4/(V4+W4),"")</f>
        <v>1</v>
      </c>
    </row>
    <row r="5" spans="1:63" hidden="1" x14ac:dyDescent="0.3">
      <c r="A5">
        <v>2</v>
      </c>
      <c r="B5">
        <v>0</v>
      </c>
      <c r="C5">
        <v>4</v>
      </c>
      <c r="D5">
        <v>4</v>
      </c>
      <c r="E5">
        <v>1</v>
      </c>
      <c r="F5">
        <v>1309</v>
      </c>
      <c r="G5">
        <v>3</v>
      </c>
      <c r="H5">
        <v>1076</v>
      </c>
      <c r="I5">
        <v>0</v>
      </c>
      <c r="J5">
        <v>15</v>
      </c>
      <c r="K5">
        <v>0</v>
      </c>
      <c r="L5">
        <v>35</v>
      </c>
      <c r="M5">
        <v>0</v>
      </c>
      <c r="N5">
        <v>6</v>
      </c>
      <c r="O5">
        <v>0</v>
      </c>
      <c r="P5">
        <v>37</v>
      </c>
      <c r="Q5">
        <v>0</v>
      </c>
      <c r="R5">
        <v>9</v>
      </c>
      <c r="S5">
        <v>0</v>
      </c>
      <c r="T5">
        <v>35</v>
      </c>
      <c r="U5">
        <v>0</v>
      </c>
      <c r="V5">
        <v>13</v>
      </c>
      <c r="W5">
        <v>0</v>
      </c>
      <c r="X5">
        <v>3172</v>
      </c>
      <c r="Y5">
        <v>1000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3170</v>
      </c>
      <c r="AK5">
        <v>0</v>
      </c>
      <c r="AL5">
        <v>1000</v>
      </c>
      <c r="AM5">
        <v>0</v>
      </c>
      <c r="AN5">
        <v>2147</v>
      </c>
      <c r="AO5">
        <v>7150552</v>
      </c>
      <c r="AP5">
        <v>7153809</v>
      </c>
      <c r="AQ5" s="1">
        <f t="shared" si="22"/>
        <v>3257</v>
      </c>
      <c r="AR5" s="5">
        <f t="shared" si="23"/>
        <v>3.17</v>
      </c>
      <c r="AS5" s="5" t="str">
        <f t="shared" si="24"/>
        <v>-</v>
      </c>
      <c r="AT5" s="5">
        <f t="shared" si="25"/>
        <v>3.17</v>
      </c>
      <c r="AU5" s="5">
        <f t="shared" si="26"/>
        <v>1</v>
      </c>
      <c r="AV5" s="5">
        <f t="shared" si="27"/>
        <v>1405.4764257752533</v>
      </c>
      <c r="AW5" s="5">
        <f t="shared" si="28"/>
        <v>4.6849214192508439</v>
      </c>
      <c r="AX5" s="5">
        <f t="shared" si="8"/>
        <v>22487.622812404054</v>
      </c>
      <c r="AY5" s="5" t="str">
        <f t="shared" si="29"/>
        <v>-</v>
      </c>
      <c r="AZ5" s="1">
        <f t="shared" si="30"/>
        <v>0.97390236413877806</v>
      </c>
      <c r="BA5" s="1">
        <f t="shared" si="31"/>
        <v>0.67686002522068101</v>
      </c>
      <c r="BB5" s="1">
        <f t="shared" si="32"/>
        <v>5.2866666666666669E-3</v>
      </c>
      <c r="BC5" s="1">
        <f t="shared" si="33"/>
        <v>1.5860000000000001</v>
      </c>
      <c r="BD5" s="6">
        <f t="shared" si="34"/>
        <v>1</v>
      </c>
      <c r="BE5" s="6">
        <f t="shared" si="35"/>
        <v>1</v>
      </c>
      <c r="BF5" s="6">
        <f t="shared" si="36"/>
        <v>1</v>
      </c>
      <c r="BG5" s="6">
        <f t="shared" si="37"/>
        <v>1</v>
      </c>
      <c r="BH5" s="6">
        <f t="shared" si="38"/>
        <v>1</v>
      </c>
      <c r="BI5" s="6">
        <f t="shared" si="39"/>
        <v>1</v>
      </c>
      <c r="BJ5" s="6">
        <f t="shared" si="40"/>
        <v>1</v>
      </c>
      <c r="BK5" s="6">
        <f t="shared" si="41"/>
        <v>1</v>
      </c>
    </row>
    <row r="6" spans="1:63" hidden="1" x14ac:dyDescent="0.3">
      <c r="A6">
        <v>3</v>
      </c>
      <c r="B6">
        <v>0</v>
      </c>
      <c r="C6">
        <v>8</v>
      </c>
      <c r="D6">
        <v>8</v>
      </c>
      <c r="E6">
        <v>1</v>
      </c>
      <c r="F6">
        <v>1309</v>
      </c>
      <c r="G6">
        <v>3</v>
      </c>
      <c r="H6">
        <v>1076</v>
      </c>
      <c r="I6">
        <v>0</v>
      </c>
      <c r="J6">
        <v>15</v>
      </c>
      <c r="K6">
        <v>0</v>
      </c>
      <c r="L6">
        <v>35</v>
      </c>
      <c r="M6">
        <v>0</v>
      </c>
      <c r="N6">
        <v>6</v>
      </c>
      <c r="O6">
        <v>0</v>
      </c>
      <c r="P6">
        <v>37</v>
      </c>
      <c r="Q6">
        <v>0</v>
      </c>
      <c r="R6">
        <v>9</v>
      </c>
      <c r="S6">
        <v>0</v>
      </c>
      <c r="T6">
        <v>35</v>
      </c>
      <c r="U6">
        <v>0</v>
      </c>
      <c r="V6">
        <v>13</v>
      </c>
      <c r="W6">
        <v>0</v>
      </c>
      <c r="X6">
        <v>3172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3170</v>
      </c>
      <c r="AK6">
        <v>0</v>
      </c>
      <c r="AL6">
        <v>1000</v>
      </c>
      <c r="AM6">
        <v>0</v>
      </c>
      <c r="AN6">
        <v>2147</v>
      </c>
      <c r="AO6">
        <v>7404277</v>
      </c>
      <c r="AP6">
        <v>7407534</v>
      </c>
      <c r="AQ6" s="1">
        <f t="shared" si="22"/>
        <v>3257</v>
      </c>
      <c r="AR6" s="5">
        <f t="shared" si="23"/>
        <v>3.17</v>
      </c>
      <c r="AS6" s="5" t="str">
        <f t="shared" si="24"/>
        <v>-</v>
      </c>
      <c r="AT6" s="5">
        <f t="shared" si="25"/>
        <v>3.17</v>
      </c>
      <c r="AU6" s="5">
        <f t="shared" si="26"/>
        <v>1</v>
      </c>
      <c r="AV6" s="5">
        <f t="shared" si="27"/>
        <v>2810.9528515505067</v>
      </c>
      <c r="AW6" s="5">
        <f t="shared" si="28"/>
        <v>9.3698428385016879</v>
      </c>
      <c r="AX6" s="5">
        <f t="shared" si="8"/>
        <v>22487.622812404054</v>
      </c>
      <c r="AY6" s="5" t="str">
        <f t="shared" si="29"/>
        <v>-</v>
      </c>
      <c r="AZ6" s="1">
        <f t="shared" si="30"/>
        <v>0.97390236413877806</v>
      </c>
      <c r="BA6" s="1">
        <f t="shared" si="31"/>
        <v>0.67686002522068101</v>
      </c>
      <c r="BB6" s="1">
        <f t="shared" si="32"/>
        <v>5.2866666666666669E-3</v>
      </c>
      <c r="BC6" s="1">
        <f t="shared" si="33"/>
        <v>1.5860000000000001</v>
      </c>
      <c r="BD6" s="6">
        <f t="shared" si="34"/>
        <v>1</v>
      </c>
      <c r="BE6" s="6">
        <f t="shared" si="35"/>
        <v>1</v>
      </c>
      <c r="BF6" s="6">
        <f t="shared" si="36"/>
        <v>1</v>
      </c>
      <c r="BG6" s="6">
        <f t="shared" si="37"/>
        <v>1</v>
      </c>
      <c r="BH6" s="6">
        <f t="shared" si="38"/>
        <v>1</v>
      </c>
      <c r="BI6" s="6">
        <f t="shared" si="39"/>
        <v>1</v>
      </c>
      <c r="BJ6" s="6">
        <f t="shared" si="40"/>
        <v>1</v>
      </c>
      <c r="BK6" s="6">
        <f t="shared" si="41"/>
        <v>1</v>
      </c>
    </row>
    <row r="7" spans="1:63" hidden="1" x14ac:dyDescent="0.3">
      <c r="A7">
        <v>4</v>
      </c>
      <c r="B7">
        <v>0</v>
      </c>
      <c r="C7">
        <v>16</v>
      </c>
      <c r="D7">
        <v>16</v>
      </c>
      <c r="E7">
        <v>1</v>
      </c>
      <c r="F7">
        <v>1309</v>
      </c>
      <c r="G7">
        <v>3</v>
      </c>
      <c r="H7">
        <v>1076</v>
      </c>
      <c r="I7">
        <v>0</v>
      </c>
      <c r="J7">
        <v>15</v>
      </c>
      <c r="K7">
        <v>0</v>
      </c>
      <c r="L7">
        <v>35</v>
      </c>
      <c r="M7">
        <v>0</v>
      </c>
      <c r="N7">
        <v>6</v>
      </c>
      <c r="O7">
        <v>0</v>
      </c>
      <c r="P7">
        <v>37</v>
      </c>
      <c r="Q7">
        <v>0</v>
      </c>
      <c r="R7">
        <v>9</v>
      </c>
      <c r="S7">
        <v>0</v>
      </c>
      <c r="T7">
        <v>35</v>
      </c>
      <c r="U7">
        <v>0</v>
      </c>
      <c r="V7">
        <v>13</v>
      </c>
      <c r="W7">
        <v>0</v>
      </c>
      <c r="X7">
        <v>3172</v>
      </c>
      <c r="Y7">
        <v>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3170</v>
      </c>
      <c r="AK7">
        <v>0</v>
      </c>
      <c r="AL7">
        <v>1000</v>
      </c>
      <c r="AM7">
        <v>0</v>
      </c>
      <c r="AN7">
        <v>2147</v>
      </c>
      <c r="AO7">
        <v>7657101</v>
      </c>
      <c r="AP7">
        <v>7660358</v>
      </c>
      <c r="AQ7" s="1">
        <f t="shared" si="22"/>
        <v>3257</v>
      </c>
      <c r="AR7" s="5">
        <f t="shared" si="23"/>
        <v>3.17</v>
      </c>
      <c r="AS7" s="5" t="str">
        <f t="shared" si="24"/>
        <v>-</v>
      </c>
      <c r="AT7" s="5">
        <f t="shared" si="25"/>
        <v>3.17</v>
      </c>
      <c r="AU7" s="5">
        <f t="shared" si="26"/>
        <v>1</v>
      </c>
      <c r="AV7" s="5">
        <f t="shared" si="27"/>
        <v>5621.9057031010134</v>
      </c>
      <c r="AW7" s="5">
        <f t="shared" si="28"/>
        <v>18.739685677003376</v>
      </c>
      <c r="AX7" s="5">
        <f t="shared" si="8"/>
        <v>22487.622812404054</v>
      </c>
      <c r="AY7" s="5" t="str">
        <f t="shared" si="29"/>
        <v>-</v>
      </c>
      <c r="AZ7" s="1">
        <f t="shared" si="30"/>
        <v>0.97390236413877806</v>
      </c>
      <c r="BA7" s="1">
        <f t="shared" si="31"/>
        <v>0.67686002522068101</v>
      </c>
      <c r="BB7" s="1">
        <f t="shared" si="32"/>
        <v>5.2866666666666669E-3</v>
      </c>
      <c r="BC7" s="1">
        <f t="shared" si="33"/>
        <v>1.5860000000000001</v>
      </c>
      <c r="BD7" s="6">
        <f t="shared" si="34"/>
        <v>1</v>
      </c>
      <c r="BE7" s="6">
        <f t="shared" si="35"/>
        <v>1</v>
      </c>
      <c r="BF7" s="6">
        <f t="shared" si="36"/>
        <v>1</v>
      </c>
      <c r="BG7" s="6">
        <f t="shared" si="37"/>
        <v>1</v>
      </c>
      <c r="BH7" s="6">
        <f t="shared" si="38"/>
        <v>1</v>
      </c>
      <c r="BI7" s="6">
        <f t="shared" si="39"/>
        <v>1</v>
      </c>
      <c r="BJ7" s="6">
        <f t="shared" si="40"/>
        <v>1</v>
      </c>
      <c r="BK7" s="6">
        <f t="shared" si="41"/>
        <v>1</v>
      </c>
    </row>
    <row r="8" spans="1:63" hidden="1" x14ac:dyDescent="0.3">
      <c r="A8">
        <v>5</v>
      </c>
      <c r="B8">
        <v>0</v>
      </c>
      <c r="C8">
        <v>32</v>
      </c>
      <c r="D8">
        <v>32</v>
      </c>
      <c r="E8">
        <v>1</v>
      </c>
      <c r="F8">
        <v>1309</v>
      </c>
      <c r="G8">
        <v>3</v>
      </c>
      <c r="H8">
        <v>1076</v>
      </c>
      <c r="I8">
        <v>0</v>
      </c>
      <c r="J8">
        <v>15</v>
      </c>
      <c r="K8">
        <v>0</v>
      </c>
      <c r="L8">
        <v>1034</v>
      </c>
      <c r="M8">
        <v>1</v>
      </c>
      <c r="N8">
        <v>6</v>
      </c>
      <c r="O8">
        <v>0</v>
      </c>
      <c r="P8">
        <v>37</v>
      </c>
      <c r="Q8">
        <v>0</v>
      </c>
      <c r="R8">
        <v>9</v>
      </c>
      <c r="S8">
        <v>0</v>
      </c>
      <c r="T8">
        <v>35</v>
      </c>
      <c r="U8">
        <v>0</v>
      </c>
      <c r="V8">
        <v>13</v>
      </c>
      <c r="W8">
        <v>0</v>
      </c>
      <c r="X8">
        <v>4479</v>
      </c>
      <c r="Y8">
        <v>1000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4477</v>
      </c>
      <c r="AK8">
        <v>0</v>
      </c>
      <c r="AL8">
        <v>2000</v>
      </c>
      <c r="AM8">
        <v>0</v>
      </c>
      <c r="AN8">
        <v>3445</v>
      </c>
      <c r="AO8">
        <v>7911987</v>
      </c>
      <c r="AP8">
        <v>7916537</v>
      </c>
      <c r="AQ8" s="1">
        <f t="shared" si="22"/>
        <v>4550</v>
      </c>
      <c r="AR8" s="5">
        <f t="shared" si="23"/>
        <v>4.4770000000000003</v>
      </c>
      <c r="AS8" s="5" t="str">
        <f t="shared" si="24"/>
        <v>-</v>
      </c>
      <c r="AT8" s="5">
        <f t="shared" si="25"/>
        <v>2.2385000000000002</v>
      </c>
      <c r="AU8" s="5">
        <f t="shared" si="26"/>
        <v>2</v>
      </c>
      <c r="AV8" s="5">
        <f t="shared" si="27"/>
        <v>8048.5920329670325</v>
      </c>
      <c r="AW8" s="5">
        <f t="shared" si="28"/>
        <v>26.828640109890109</v>
      </c>
      <c r="AX8" s="5">
        <f t="shared" si="8"/>
        <v>32194.36813186813</v>
      </c>
      <c r="AY8" s="5" t="str">
        <f t="shared" si="29"/>
        <v>-</v>
      </c>
      <c r="AZ8" s="1">
        <f t="shared" si="30"/>
        <v>0.98439560439560436</v>
      </c>
      <c r="BA8" s="1">
        <f t="shared" si="31"/>
        <v>0.7691448984148247</v>
      </c>
      <c r="BB8" s="1">
        <f t="shared" si="32"/>
        <v>7.4650000000000003E-3</v>
      </c>
      <c r="BC8" s="1">
        <f t="shared" si="33"/>
        <v>2.2395</v>
      </c>
      <c r="BD8" s="6">
        <f t="shared" si="34"/>
        <v>1</v>
      </c>
      <c r="BE8" s="6">
        <f t="shared" si="35"/>
        <v>1</v>
      </c>
      <c r="BF8" s="6">
        <f t="shared" si="36"/>
        <v>0.99903381642512079</v>
      </c>
      <c r="BG8" s="6">
        <f t="shared" si="37"/>
        <v>1</v>
      </c>
      <c r="BH8" s="6">
        <f t="shared" si="38"/>
        <v>1</v>
      </c>
      <c r="BI8" s="6">
        <f t="shared" si="39"/>
        <v>1</v>
      </c>
      <c r="BJ8" s="6">
        <f t="shared" si="40"/>
        <v>1</v>
      </c>
      <c r="BK8" s="6">
        <f t="shared" si="41"/>
        <v>1</v>
      </c>
    </row>
    <row r="9" spans="1:63" hidden="1" x14ac:dyDescent="0.3">
      <c r="A9">
        <v>6</v>
      </c>
      <c r="B9">
        <v>0</v>
      </c>
      <c r="C9">
        <v>2</v>
      </c>
      <c r="D9">
        <v>1</v>
      </c>
      <c r="E9">
        <v>1</v>
      </c>
      <c r="F9">
        <v>1309</v>
      </c>
      <c r="G9">
        <v>3</v>
      </c>
      <c r="H9">
        <v>2076</v>
      </c>
      <c r="I9">
        <v>0</v>
      </c>
      <c r="J9">
        <v>15</v>
      </c>
      <c r="K9">
        <v>0</v>
      </c>
      <c r="L9">
        <v>35</v>
      </c>
      <c r="M9">
        <v>0</v>
      </c>
      <c r="N9">
        <v>6</v>
      </c>
      <c r="O9">
        <v>0</v>
      </c>
      <c r="P9">
        <v>37</v>
      </c>
      <c r="Q9">
        <v>0</v>
      </c>
      <c r="R9">
        <v>9</v>
      </c>
      <c r="S9">
        <v>0</v>
      </c>
      <c r="T9">
        <v>35</v>
      </c>
      <c r="U9">
        <v>0</v>
      </c>
      <c r="V9">
        <v>13</v>
      </c>
      <c r="W9">
        <v>0</v>
      </c>
      <c r="X9">
        <v>6172</v>
      </c>
      <c r="Y9">
        <v>1000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6170</v>
      </c>
      <c r="AK9">
        <v>0</v>
      </c>
      <c r="AL9">
        <v>2000</v>
      </c>
      <c r="AM9">
        <v>0</v>
      </c>
      <c r="AN9">
        <v>5123</v>
      </c>
      <c r="AO9">
        <v>8156452</v>
      </c>
      <c r="AP9">
        <v>8162682</v>
      </c>
      <c r="AQ9" s="1">
        <f t="shared" si="22"/>
        <v>6230</v>
      </c>
      <c r="AR9" s="5">
        <f t="shared" si="23"/>
        <v>6.17</v>
      </c>
      <c r="AS9" s="5" t="str">
        <f t="shared" si="24"/>
        <v>-</v>
      </c>
      <c r="AT9" s="5">
        <f t="shared" si="25"/>
        <v>3.085</v>
      </c>
      <c r="AU9" s="5">
        <f t="shared" si="26"/>
        <v>2</v>
      </c>
      <c r="AV9" s="5">
        <f t="shared" si="27"/>
        <v>367.38657453852329</v>
      </c>
      <c r="AW9" s="5">
        <f t="shared" si="28"/>
        <v>1.224621915128411</v>
      </c>
      <c r="AX9" s="5">
        <f t="shared" si="8"/>
        <v>23512.740770465491</v>
      </c>
      <c r="AY9" s="5" t="str">
        <f t="shared" si="29"/>
        <v>-</v>
      </c>
      <c r="AZ9" s="1">
        <f t="shared" si="30"/>
        <v>0.99069020866773672</v>
      </c>
      <c r="BA9" s="1">
        <f t="shared" si="31"/>
        <v>0.8300388852883992</v>
      </c>
      <c r="BB9" s="1">
        <f t="shared" si="32"/>
        <v>1.0286666666666666E-2</v>
      </c>
      <c r="BC9" s="1">
        <f t="shared" si="33"/>
        <v>3.0859999999999999</v>
      </c>
      <c r="BD9" s="6">
        <f t="shared" si="34"/>
        <v>1</v>
      </c>
      <c r="BE9" s="6">
        <f t="shared" si="35"/>
        <v>1</v>
      </c>
      <c r="BF9" s="6">
        <f t="shared" si="36"/>
        <v>1</v>
      </c>
      <c r="BG9" s="6">
        <f t="shared" si="37"/>
        <v>1</v>
      </c>
      <c r="BH9" s="6">
        <f t="shared" si="38"/>
        <v>1</v>
      </c>
      <c r="BI9" s="6">
        <f t="shared" si="39"/>
        <v>1</v>
      </c>
      <c r="BJ9" s="6">
        <f t="shared" si="40"/>
        <v>1</v>
      </c>
      <c r="BK9" s="6">
        <f t="shared" si="41"/>
        <v>1</v>
      </c>
    </row>
    <row r="10" spans="1:63" hidden="1" x14ac:dyDescent="0.3">
      <c r="A10">
        <v>7</v>
      </c>
      <c r="B10">
        <v>0</v>
      </c>
      <c r="C10">
        <v>2</v>
      </c>
      <c r="D10">
        <v>2</v>
      </c>
      <c r="E10">
        <v>2</v>
      </c>
      <c r="F10">
        <v>1309</v>
      </c>
      <c r="G10">
        <v>3</v>
      </c>
      <c r="H10">
        <v>1076</v>
      </c>
      <c r="I10">
        <v>0</v>
      </c>
      <c r="J10">
        <v>15</v>
      </c>
      <c r="K10">
        <v>0</v>
      </c>
      <c r="L10">
        <v>35</v>
      </c>
      <c r="M10">
        <v>0</v>
      </c>
      <c r="N10">
        <v>6</v>
      </c>
      <c r="O10">
        <v>0</v>
      </c>
      <c r="P10">
        <v>37</v>
      </c>
      <c r="Q10">
        <v>0</v>
      </c>
      <c r="R10">
        <v>9</v>
      </c>
      <c r="S10">
        <v>0</v>
      </c>
      <c r="T10">
        <v>35</v>
      </c>
      <c r="U10">
        <v>0</v>
      </c>
      <c r="V10">
        <v>13</v>
      </c>
      <c r="W10">
        <v>0</v>
      </c>
      <c r="X10">
        <v>3172</v>
      </c>
      <c r="Y10">
        <v>1000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3170</v>
      </c>
      <c r="AK10">
        <v>0</v>
      </c>
      <c r="AL10">
        <v>1000</v>
      </c>
      <c r="AM10">
        <v>0</v>
      </c>
      <c r="AN10">
        <v>2147</v>
      </c>
      <c r="AO10">
        <v>8388022</v>
      </c>
      <c r="AP10">
        <v>8391279</v>
      </c>
      <c r="AQ10" s="1">
        <f t="shared" si="22"/>
        <v>3257</v>
      </c>
      <c r="AR10" s="5">
        <f t="shared" si="23"/>
        <v>3.17</v>
      </c>
      <c r="AS10" s="5" t="str">
        <f t="shared" si="24"/>
        <v>-</v>
      </c>
      <c r="AT10" s="5">
        <f t="shared" si="25"/>
        <v>3.17</v>
      </c>
      <c r="AU10" s="5">
        <f t="shared" si="26"/>
        <v>1</v>
      </c>
      <c r="AV10" s="5">
        <f t="shared" si="27"/>
        <v>702.73821288762667</v>
      </c>
      <c r="AW10" s="5">
        <f t="shared" si="28"/>
        <v>2.342460709625422</v>
      </c>
      <c r="AX10" s="5">
        <f t="shared" si="8"/>
        <v>22487.622812404054</v>
      </c>
      <c r="AY10" s="5" t="str">
        <f t="shared" si="29"/>
        <v>-</v>
      </c>
      <c r="AZ10" s="1">
        <f t="shared" si="30"/>
        <v>0.97390236413877806</v>
      </c>
      <c r="BA10" s="1">
        <f t="shared" si="31"/>
        <v>0.67686002522068101</v>
      </c>
      <c r="BB10" s="1">
        <f t="shared" si="32"/>
        <v>5.2866666666666669E-3</v>
      </c>
      <c r="BC10" s="1">
        <f t="shared" si="33"/>
        <v>1.5860000000000001</v>
      </c>
      <c r="BD10" s="6">
        <f t="shared" si="34"/>
        <v>1</v>
      </c>
      <c r="BE10" s="6">
        <f t="shared" si="35"/>
        <v>1</v>
      </c>
      <c r="BF10" s="6">
        <f t="shared" si="36"/>
        <v>1</v>
      </c>
      <c r="BG10" s="6">
        <f t="shared" si="37"/>
        <v>1</v>
      </c>
      <c r="BH10" s="6">
        <f t="shared" si="38"/>
        <v>1</v>
      </c>
      <c r="BI10" s="6">
        <f t="shared" si="39"/>
        <v>1</v>
      </c>
      <c r="BJ10" s="6">
        <f t="shared" si="40"/>
        <v>1</v>
      </c>
      <c r="BK10" s="6">
        <f t="shared" si="41"/>
        <v>1</v>
      </c>
    </row>
    <row r="11" spans="1:63" hidden="1" x14ac:dyDescent="0.3">
      <c r="A11">
        <v>8</v>
      </c>
      <c r="B11">
        <v>0</v>
      </c>
      <c r="C11">
        <v>2</v>
      </c>
      <c r="D11">
        <v>1</v>
      </c>
      <c r="E11">
        <v>16</v>
      </c>
      <c r="F11">
        <v>1309</v>
      </c>
      <c r="G11">
        <v>3</v>
      </c>
      <c r="H11">
        <v>1076</v>
      </c>
      <c r="I11">
        <v>0</v>
      </c>
      <c r="J11">
        <v>15</v>
      </c>
      <c r="K11">
        <v>0</v>
      </c>
      <c r="L11">
        <v>1035</v>
      </c>
      <c r="M11">
        <v>0</v>
      </c>
      <c r="N11">
        <v>6</v>
      </c>
      <c r="O11">
        <v>0</v>
      </c>
      <c r="P11">
        <v>37</v>
      </c>
      <c r="Q11">
        <v>0</v>
      </c>
      <c r="R11">
        <v>9</v>
      </c>
      <c r="S11">
        <v>0</v>
      </c>
      <c r="T11">
        <v>35</v>
      </c>
      <c r="U11">
        <v>0</v>
      </c>
      <c r="V11">
        <v>13</v>
      </c>
      <c r="W11">
        <v>0</v>
      </c>
      <c r="X11">
        <v>4268</v>
      </c>
      <c r="Y11">
        <v>1000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4266</v>
      </c>
      <c r="AK11">
        <v>0</v>
      </c>
      <c r="AL11">
        <v>2000</v>
      </c>
      <c r="AM11">
        <v>0</v>
      </c>
      <c r="AN11">
        <v>3233</v>
      </c>
      <c r="AO11">
        <v>8616249</v>
      </c>
      <c r="AP11">
        <v>8620587</v>
      </c>
      <c r="AQ11" s="1">
        <f t="shared" si="22"/>
        <v>4338</v>
      </c>
      <c r="AR11" s="5">
        <f t="shared" si="23"/>
        <v>4.266</v>
      </c>
      <c r="AS11" s="5" t="str">
        <f t="shared" si="24"/>
        <v>-</v>
      </c>
      <c r="AT11" s="5">
        <f t="shared" si="25"/>
        <v>2.133</v>
      </c>
      <c r="AU11" s="5">
        <f t="shared" si="26"/>
        <v>2</v>
      </c>
      <c r="AV11" s="5">
        <f t="shared" si="27"/>
        <v>527.62064531466115</v>
      </c>
      <c r="AW11" s="5">
        <f t="shared" si="28"/>
        <v>1.7587354843822038</v>
      </c>
      <c r="AX11" s="5">
        <f t="shared" si="8"/>
        <v>33767.721300138313</v>
      </c>
      <c r="AY11" s="5" t="str">
        <f t="shared" si="29"/>
        <v>-</v>
      </c>
      <c r="AZ11" s="1">
        <f t="shared" si="30"/>
        <v>0.98386353158137385</v>
      </c>
      <c r="BA11" s="1">
        <f t="shared" si="31"/>
        <v>0.75749765698219307</v>
      </c>
      <c r="BB11" s="1">
        <f t="shared" si="32"/>
        <v>7.1133333333333335E-3</v>
      </c>
      <c r="BC11" s="1">
        <f t="shared" si="33"/>
        <v>2.1339999999999999</v>
      </c>
      <c r="BD11" s="6">
        <f t="shared" si="34"/>
        <v>1</v>
      </c>
      <c r="BE11" s="6">
        <f t="shared" si="35"/>
        <v>1</v>
      </c>
      <c r="BF11" s="6">
        <f t="shared" si="36"/>
        <v>1</v>
      </c>
      <c r="BG11" s="6">
        <f t="shared" si="37"/>
        <v>1</v>
      </c>
      <c r="BH11" s="6">
        <f t="shared" si="38"/>
        <v>1</v>
      </c>
      <c r="BI11" s="6">
        <f t="shared" si="39"/>
        <v>1</v>
      </c>
      <c r="BJ11" s="6">
        <f t="shared" si="40"/>
        <v>1</v>
      </c>
      <c r="BK11" s="6">
        <f t="shared" si="41"/>
        <v>1</v>
      </c>
    </row>
    <row r="12" spans="1:63" hidden="1" x14ac:dyDescent="0.3">
      <c r="A12">
        <v>9</v>
      </c>
      <c r="B12">
        <v>0</v>
      </c>
      <c r="C12">
        <v>4</v>
      </c>
      <c r="D12">
        <v>1</v>
      </c>
      <c r="E12">
        <v>1</v>
      </c>
      <c r="F12">
        <v>1309</v>
      </c>
      <c r="G12">
        <v>3</v>
      </c>
      <c r="H12">
        <v>4076</v>
      </c>
      <c r="I12">
        <v>0</v>
      </c>
      <c r="J12">
        <v>15</v>
      </c>
      <c r="K12">
        <v>0</v>
      </c>
      <c r="L12">
        <v>35</v>
      </c>
      <c r="M12">
        <v>0</v>
      </c>
      <c r="N12">
        <v>6</v>
      </c>
      <c r="O12">
        <v>0</v>
      </c>
      <c r="P12">
        <v>37</v>
      </c>
      <c r="Q12">
        <v>0</v>
      </c>
      <c r="R12">
        <v>9</v>
      </c>
      <c r="S12">
        <v>0</v>
      </c>
      <c r="T12">
        <v>35</v>
      </c>
      <c r="U12">
        <v>0</v>
      </c>
      <c r="V12">
        <v>13</v>
      </c>
      <c r="W12">
        <v>0</v>
      </c>
      <c r="X12">
        <v>12179</v>
      </c>
      <c r="Y12">
        <v>1000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12177</v>
      </c>
      <c r="AK12">
        <v>0</v>
      </c>
      <c r="AL12">
        <v>4000</v>
      </c>
      <c r="AM12">
        <v>0</v>
      </c>
      <c r="AN12">
        <v>11075</v>
      </c>
      <c r="AO12">
        <v>8844883</v>
      </c>
      <c r="AP12">
        <v>8857059</v>
      </c>
      <c r="AQ12" s="1">
        <f t="shared" si="22"/>
        <v>12176</v>
      </c>
      <c r="AR12" s="5">
        <f t="shared" si="23"/>
        <v>12.177</v>
      </c>
      <c r="AS12" s="5" t="str">
        <f t="shared" si="24"/>
        <v>-</v>
      </c>
      <c r="AT12" s="5">
        <f t="shared" si="25"/>
        <v>3.0442499999999999</v>
      </c>
      <c r="AU12" s="5">
        <f t="shared" si="26"/>
        <v>4</v>
      </c>
      <c r="AV12" s="5">
        <f t="shared" si="27"/>
        <v>375.95570948998028</v>
      </c>
      <c r="AW12" s="5">
        <f t="shared" si="28"/>
        <v>1.2531856982999343</v>
      </c>
      <c r="AX12" s="5">
        <f t="shared" si="8"/>
        <v>24061.165407358738</v>
      </c>
      <c r="AY12" s="5" t="str">
        <f t="shared" si="29"/>
        <v>-</v>
      </c>
      <c r="AZ12" s="1">
        <f t="shared" si="30"/>
        <v>1.0002463863337714</v>
      </c>
      <c r="BA12" s="1">
        <f t="shared" si="31"/>
        <v>0.90935216356022663</v>
      </c>
      <c r="BB12" s="1">
        <f t="shared" si="32"/>
        <v>2.0298333333333335E-2</v>
      </c>
      <c r="BC12" s="1">
        <f t="shared" si="33"/>
        <v>6.0895000000000001</v>
      </c>
      <c r="BD12" s="6">
        <f t="shared" si="34"/>
        <v>1</v>
      </c>
      <c r="BE12" s="6">
        <f t="shared" si="35"/>
        <v>1</v>
      </c>
      <c r="BF12" s="6">
        <f t="shared" si="36"/>
        <v>1</v>
      </c>
      <c r="BG12" s="6">
        <f t="shared" si="37"/>
        <v>1</v>
      </c>
      <c r="BH12" s="6">
        <f t="shared" si="38"/>
        <v>1</v>
      </c>
      <c r="BI12" s="6">
        <f t="shared" si="39"/>
        <v>1</v>
      </c>
      <c r="BJ12" s="6">
        <f t="shared" si="40"/>
        <v>1</v>
      </c>
      <c r="BK12" s="6">
        <f t="shared" si="41"/>
        <v>1</v>
      </c>
    </row>
    <row r="13" spans="1:63" hidden="1" x14ac:dyDescent="0.3">
      <c r="A13">
        <v>10</v>
      </c>
      <c r="B13">
        <v>0</v>
      </c>
      <c r="C13">
        <v>4</v>
      </c>
      <c r="D13">
        <v>2</v>
      </c>
      <c r="E13">
        <v>2</v>
      </c>
      <c r="F13">
        <v>1309</v>
      </c>
      <c r="G13">
        <v>3</v>
      </c>
      <c r="H13">
        <v>2076</v>
      </c>
      <c r="I13">
        <v>0</v>
      </c>
      <c r="J13">
        <v>15</v>
      </c>
      <c r="K13">
        <v>0</v>
      </c>
      <c r="L13">
        <v>35</v>
      </c>
      <c r="M13">
        <v>0</v>
      </c>
      <c r="N13">
        <v>6</v>
      </c>
      <c r="O13">
        <v>0</v>
      </c>
      <c r="P13">
        <v>37</v>
      </c>
      <c r="Q13">
        <v>0</v>
      </c>
      <c r="R13">
        <v>9</v>
      </c>
      <c r="S13">
        <v>0</v>
      </c>
      <c r="T13">
        <v>35</v>
      </c>
      <c r="U13">
        <v>0</v>
      </c>
      <c r="V13">
        <v>13</v>
      </c>
      <c r="W13">
        <v>0</v>
      </c>
      <c r="X13">
        <v>6172</v>
      </c>
      <c r="Y13">
        <v>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6170</v>
      </c>
      <c r="AK13">
        <v>0</v>
      </c>
      <c r="AL13">
        <v>2000</v>
      </c>
      <c r="AM13">
        <v>0</v>
      </c>
      <c r="AN13">
        <v>5123</v>
      </c>
      <c r="AO13">
        <v>9081765</v>
      </c>
      <c r="AP13">
        <v>9087995</v>
      </c>
      <c r="AQ13" s="1">
        <f t="shared" si="22"/>
        <v>6230</v>
      </c>
      <c r="AR13" s="5">
        <f t="shared" si="23"/>
        <v>6.17</v>
      </c>
      <c r="AS13" s="5" t="str">
        <f t="shared" si="24"/>
        <v>-</v>
      </c>
      <c r="AT13" s="5">
        <f t="shared" si="25"/>
        <v>3.085</v>
      </c>
      <c r="AU13" s="5">
        <f t="shared" si="26"/>
        <v>2</v>
      </c>
      <c r="AV13" s="5">
        <f t="shared" si="27"/>
        <v>734.77314907704658</v>
      </c>
      <c r="AW13" s="5">
        <f t="shared" si="28"/>
        <v>2.449243830256822</v>
      </c>
      <c r="AX13" s="5">
        <f t="shared" si="8"/>
        <v>23512.740770465491</v>
      </c>
      <c r="AY13" s="5" t="str">
        <f t="shared" si="29"/>
        <v>-</v>
      </c>
      <c r="AZ13" s="1">
        <f t="shared" si="30"/>
        <v>0.99069020866773672</v>
      </c>
      <c r="BA13" s="1">
        <f t="shared" si="31"/>
        <v>0.8300388852883992</v>
      </c>
      <c r="BB13" s="1">
        <f t="shared" si="32"/>
        <v>1.0286666666666666E-2</v>
      </c>
      <c r="BC13" s="1">
        <f t="shared" si="33"/>
        <v>3.0859999999999999</v>
      </c>
      <c r="BD13" s="6">
        <f t="shared" si="34"/>
        <v>1</v>
      </c>
      <c r="BE13" s="6">
        <f t="shared" si="35"/>
        <v>1</v>
      </c>
      <c r="BF13" s="6">
        <f t="shared" si="36"/>
        <v>1</v>
      </c>
      <c r="BG13" s="6">
        <f t="shared" si="37"/>
        <v>1</v>
      </c>
      <c r="BH13" s="6">
        <f t="shared" si="38"/>
        <v>1</v>
      </c>
      <c r="BI13" s="6">
        <f t="shared" si="39"/>
        <v>1</v>
      </c>
      <c r="BJ13" s="6">
        <f t="shared" si="40"/>
        <v>1</v>
      </c>
      <c r="BK13" s="6">
        <f t="shared" si="41"/>
        <v>1</v>
      </c>
    </row>
    <row r="14" spans="1:63" hidden="1" x14ac:dyDescent="0.3">
      <c r="A14">
        <v>11</v>
      </c>
      <c r="B14">
        <v>0</v>
      </c>
      <c r="C14">
        <v>4</v>
      </c>
      <c r="D14">
        <v>4</v>
      </c>
      <c r="E14">
        <v>4</v>
      </c>
      <c r="F14">
        <v>1309</v>
      </c>
      <c r="G14">
        <v>3</v>
      </c>
      <c r="H14">
        <v>1076</v>
      </c>
      <c r="I14">
        <v>0</v>
      </c>
      <c r="J14">
        <v>15</v>
      </c>
      <c r="K14">
        <v>0</v>
      </c>
      <c r="L14">
        <v>35</v>
      </c>
      <c r="M14">
        <v>0</v>
      </c>
      <c r="N14">
        <v>6</v>
      </c>
      <c r="O14">
        <v>0</v>
      </c>
      <c r="P14">
        <v>37</v>
      </c>
      <c r="Q14">
        <v>0</v>
      </c>
      <c r="R14">
        <v>9</v>
      </c>
      <c r="S14">
        <v>0</v>
      </c>
      <c r="T14">
        <v>35</v>
      </c>
      <c r="U14">
        <v>0</v>
      </c>
      <c r="V14">
        <v>13</v>
      </c>
      <c r="W14">
        <v>0</v>
      </c>
      <c r="X14">
        <v>3172</v>
      </c>
      <c r="Y14">
        <v>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3170</v>
      </c>
      <c r="AK14">
        <v>0</v>
      </c>
      <c r="AL14">
        <v>1000</v>
      </c>
      <c r="AM14">
        <v>0</v>
      </c>
      <c r="AN14">
        <v>2147</v>
      </c>
      <c r="AO14">
        <v>9324509</v>
      </c>
      <c r="AP14">
        <v>9327766</v>
      </c>
      <c r="AQ14" s="1">
        <f t="shared" ref="AQ14:AQ77" si="42">AP14-AO14</f>
        <v>3257</v>
      </c>
      <c r="AR14" s="5">
        <f t="shared" ref="AR14:AR77" si="43">IFERROR(AJ14/Y14,"")</f>
        <v>3.17</v>
      </c>
      <c r="AS14" s="5" t="str">
        <f t="shared" ref="AS14:AS77" si="44">IFERROR(AK14/Z14,"-")</f>
        <v>-</v>
      </c>
      <c r="AT14" s="5">
        <f t="shared" ref="AT14:AT77" si="45">IFERROR(AJ14/AL14,"")</f>
        <v>3.17</v>
      </c>
      <c r="AU14" s="5">
        <f t="shared" ref="AU14:AU77" si="46">IFERROR(AL14/Y14,"")</f>
        <v>1</v>
      </c>
      <c r="AV14" s="5">
        <f t="shared" ref="AV14:AV77" si="47">IFERROR((2*C14*Y14*600000000)/AQ14/1024/1024,"-")</f>
        <v>1405.4764257752533</v>
      </c>
      <c r="AW14" s="5">
        <f t="shared" ref="AW14:AW77" si="48">IFERROR((2*C14*Y14*2000000)/AQ14/1024/1024,"-")</f>
        <v>4.6849214192508439</v>
      </c>
      <c r="AX14" s="5">
        <f t="shared" si="8"/>
        <v>22487.622812404054</v>
      </c>
      <c r="AY14" s="5" t="str">
        <f t="shared" ref="AY14:AY77" si="49">IFERROR((2*E14*AA14*2000000)/AS14/1024/1024,"-")</f>
        <v>-</v>
      </c>
      <c r="AZ14" s="1">
        <f t="shared" ref="AZ14:AZ77" si="50">IFERROR(X14/AQ14,"-")</f>
        <v>0.97390236413877806</v>
      </c>
      <c r="BA14" s="1">
        <f t="shared" ref="BA14:BA77" si="51">IFERROR(AN14/X14,"-")</f>
        <v>0.67686002522068101</v>
      </c>
      <c r="BB14" s="1">
        <f t="shared" ref="BB14:BB77" si="52">X14/600000</f>
        <v>5.2866666666666669E-3</v>
      </c>
      <c r="BC14" s="1">
        <f t="shared" ref="BC14:BC77" si="53">X14/2000</f>
        <v>1.5860000000000001</v>
      </c>
      <c r="BD14" s="6">
        <f t="shared" ref="BD14:BD77" si="54">IFERROR(H14/(H14+I14),"")</f>
        <v>1</v>
      </c>
      <c r="BE14" s="6">
        <f t="shared" ref="BE14:BE77" si="55">IFERROR(J14/(J14+K14),"")</f>
        <v>1</v>
      </c>
      <c r="BF14" s="6">
        <f t="shared" ref="BF14:BF77" si="56">IFERROR(L14/(L14+M14),"")</f>
        <v>1</v>
      </c>
      <c r="BG14" s="6">
        <f t="shared" ref="BG14:BG77" si="57">IFERROR(N14/(N14+O14),"")</f>
        <v>1</v>
      </c>
      <c r="BH14" s="6">
        <f t="shared" ref="BH14:BH77" si="58">IFERROR(P14/(P14+Q14),"")</f>
        <v>1</v>
      </c>
      <c r="BI14" s="6">
        <f t="shared" ref="BI14:BI77" si="59">IFERROR(R14/(R14+S14),"")</f>
        <v>1</v>
      </c>
      <c r="BJ14" s="6">
        <f t="shared" ref="BJ14:BJ77" si="60">IFERROR(T14/(T14+U14),"")</f>
        <v>1</v>
      </c>
      <c r="BK14" s="6">
        <f t="shared" ref="BK14:BK77" si="61">IFERROR(V14/(V14+W14),"")</f>
        <v>1</v>
      </c>
    </row>
    <row r="15" spans="1:63" hidden="1" x14ac:dyDescent="0.3">
      <c r="A15">
        <v>12</v>
      </c>
      <c r="B15">
        <v>0</v>
      </c>
      <c r="C15">
        <v>4</v>
      </c>
      <c r="D15">
        <v>1</v>
      </c>
      <c r="E15">
        <v>16</v>
      </c>
      <c r="F15">
        <v>1309</v>
      </c>
      <c r="G15">
        <v>3</v>
      </c>
      <c r="H15">
        <v>1076</v>
      </c>
      <c r="I15">
        <v>0</v>
      </c>
      <c r="J15">
        <v>15</v>
      </c>
      <c r="K15">
        <v>0</v>
      </c>
      <c r="L15">
        <v>1035</v>
      </c>
      <c r="M15">
        <v>0</v>
      </c>
      <c r="N15">
        <v>6</v>
      </c>
      <c r="O15">
        <v>0</v>
      </c>
      <c r="P15">
        <v>1036</v>
      </c>
      <c r="Q15">
        <v>1</v>
      </c>
      <c r="R15">
        <v>9</v>
      </c>
      <c r="S15">
        <v>0</v>
      </c>
      <c r="T15">
        <v>1034</v>
      </c>
      <c r="U15">
        <v>1</v>
      </c>
      <c r="V15">
        <v>13</v>
      </c>
      <c r="W15">
        <v>0</v>
      </c>
      <c r="X15">
        <v>8478</v>
      </c>
      <c r="Y15">
        <v>1000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8476</v>
      </c>
      <c r="AK15">
        <v>0</v>
      </c>
      <c r="AL15">
        <v>4000</v>
      </c>
      <c r="AM15">
        <v>0</v>
      </c>
      <c r="AN15">
        <v>7406</v>
      </c>
      <c r="AO15">
        <v>9576590</v>
      </c>
      <c r="AP15">
        <v>9585097</v>
      </c>
      <c r="AQ15" s="1">
        <f t="shared" si="42"/>
        <v>8507</v>
      </c>
      <c r="AR15" s="5">
        <f t="shared" si="43"/>
        <v>8.4760000000000009</v>
      </c>
      <c r="AS15" s="5" t="str">
        <f t="shared" si="44"/>
        <v>-</v>
      </c>
      <c r="AT15" s="5">
        <f t="shared" si="45"/>
        <v>2.1190000000000002</v>
      </c>
      <c r="AU15" s="5">
        <f t="shared" si="46"/>
        <v>4</v>
      </c>
      <c r="AV15" s="5">
        <f t="shared" si="47"/>
        <v>538.10235320912193</v>
      </c>
      <c r="AW15" s="5">
        <f t="shared" si="48"/>
        <v>1.7936745106970731</v>
      </c>
      <c r="AX15" s="5">
        <f t="shared" si="8"/>
        <v>34438.550605383803</v>
      </c>
      <c r="AY15" s="5" t="str">
        <f t="shared" si="49"/>
        <v>-</v>
      </c>
      <c r="AZ15" s="1">
        <f t="shared" si="50"/>
        <v>0.99659104267074172</v>
      </c>
      <c r="BA15" s="1">
        <f t="shared" si="51"/>
        <v>0.87355508374616653</v>
      </c>
      <c r="BB15" s="1">
        <f t="shared" si="52"/>
        <v>1.413E-2</v>
      </c>
      <c r="BC15" s="1">
        <f t="shared" si="53"/>
        <v>4.2389999999999999</v>
      </c>
      <c r="BD15" s="6">
        <f t="shared" si="54"/>
        <v>1</v>
      </c>
      <c r="BE15" s="6">
        <f t="shared" si="55"/>
        <v>1</v>
      </c>
      <c r="BF15" s="6">
        <f t="shared" si="56"/>
        <v>1</v>
      </c>
      <c r="BG15" s="6">
        <f t="shared" si="57"/>
        <v>1</v>
      </c>
      <c r="BH15" s="6">
        <f t="shared" si="58"/>
        <v>0.99903567984570874</v>
      </c>
      <c r="BI15" s="6">
        <f t="shared" si="59"/>
        <v>1</v>
      </c>
      <c r="BJ15" s="6">
        <f t="shared" si="60"/>
        <v>0.99903381642512079</v>
      </c>
      <c r="BK15" s="6">
        <f t="shared" si="61"/>
        <v>1</v>
      </c>
    </row>
    <row r="16" spans="1:63" hidden="1" x14ac:dyDescent="0.3">
      <c r="A16">
        <v>13</v>
      </c>
      <c r="B16">
        <v>0</v>
      </c>
      <c r="C16">
        <v>4</v>
      </c>
      <c r="D16">
        <v>2</v>
      </c>
      <c r="E16">
        <v>16</v>
      </c>
      <c r="F16">
        <v>1309</v>
      </c>
      <c r="G16">
        <v>3</v>
      </c>
      <c r="H16">
        <v>1076</v>
      </c>
      <c r="I16">
        <v>0</v>
      </c>
      <c r="J16">
        <v>15</v>
      </c>
      <c r="K16">
        <v>0</v>
      </c>
      <c r="L16">
        <v>1035</v>
      </c>
      <c r="M16">
        <v>0</v>
      </c>
      <c r="N16">
        <v>6</v>
      </c>
      <c r="O16">
        <v>0</v>
      </c>
      <c r="P16">
        <v>37</v>
      </c>
      <c r="Q16">
        <v>0</v>
      </c>
      <c r="R16">
        <v>9</v>
      </c>
      <c r="S16">
        <v>0</v>
      </c>
      <c r="T16">
        <v>35</v>
      </c>
      <c r="U16">
        <v>0</v>
      </c>
      <c r="V16">
        <v>13</v>
      </c>
      <c r="W16">
        <v>0</v>
      </c>
      <c r="X16">
        <v>4268</v>
      </c>
      <c r="Y16">
        <v>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4266</v>
      </c>
      <c r="AK16">
        <v>0</v>
      </c>
      <c r="AL16">
        <v>2000</v>
      </c>
      <c r="AM16">
        <v>0</v>
      </c>
      <c r="AN16">
        <v>3234</v>
      </c>
      <c r="AO16">
        <v>9833103</v>
      </c>
      <c r="AP16">
        <v>9837442</v>
      </c>
      <c r="AQ16" s="1">
        <f t="shared" si="42"/>
        <v>4339</v>
      </c>
      <c r="AR16" s="5">
        <f t="shared" si="43"/>
        <v>4.266</v>
      </c>
      <c r="AS16" s="5" t="str">
        <f t="shared" si="44"/>
        <v>-</v>
      </c>
      <c r="AT16" s="5">
        <f t="shared" si="45"/>
        <v>2.133</v>
      </c>
      <c r="AU16" s="5">
        <f t="shared" si="46"/>
        <v>2</v>
      </c>
      <c r="AV16" s="5">
        <f t="shared" si="47"/>
        <v>1054.9980914381194</v>
      </c>
      <c r="AW16" s="5">
        <f t="shared" si="48"/>
        <v>3.5166603047937315</v>
      </c>
      <c r="AX16" s="5">
        <f t="shared" si="8"/>
        <v>33759.938926019822</v>
      </c>
      <c r="AY16" s="5" t="str">
        <f t="shared" si="49"/>
        <v>-</v>
      </c>
      <c r="AZ16" s="1">
        <f t="shared" si="50"/>
        <v>0.98363678266881771</v>
      </c>
      <c r="BA16" s="1">
        <f t="shared" si="51"/>
        <v>0.75773195876288657</v>
      </c>
      <c r="BB16" s="1">
        <f t="shared" si="52"/>
        <v>7.1133333333333335E-3</v>
      </c>
      <c r="BC16" s="1">
        <f t="shared" si="53"/>
        <v>2.1339999999999999</v>
      </c>
      <c r="BD16" s="6">
        <f t="shared" si="54"/>
        <v>1</v>
      </c>
      <c r="BE16" s="6">
        <f t="shared" si="55"/>
        <v>1</v>
      </c>
      <c r="BF16" s="6">
        <f t="shared" si="56"/>
        <v>1</v>
      </c>
      <c r="BG16" s="6">
        <f t="shared" si="57"/>
        <v>1</v>
      </c>
      <c r="BH16" s="6">
        <f t="shared" si="58"/>
        <v>1</v>
      </c>
      <c r="BI16" s="6">
        <f t="shared" si="59"/>
        <v>1</v>
      </c>
      <c r="BJ16" s="6">
        <f t="shared" si="60"/>
        <v>1</v>
      </c>
      <c r="BK16" s="6">
        <f t="shared" si="61"/>
        <v>1</v>
      </c>
    </row>
    <row r="17" spans="1:63" hidden="1" x14ac:dyDescent="0.3">
      <c r="A17">
        <v>14</v>
      </c>
      <c r="B17">
        <v>0</v>
      </c>
      <c r="C17">
        <v>8</v>
      </c>
      <c r="D17">
        <v>1</v>
      </c>
      <c r="E17">
        <v>1</v>
      </c>
      <c r="F17">
        <v>1309</v>
      </c>
      <c r="G17">
        <v>3</v>
      </c>
      <c r="H17">
        <v>8076</v>
      </c>
      <c r="I17">
        <v>0</v>
      </c>
      <c r="J17">
        <v>15</v>
      </c>
      <c r="K17">
        <v>0</v>
      </c>
      <c r="L17">
        <v>35</v>
      </c>
      <c r="M17">
        <v>0</v>
      </c>
      <c r="N17">
        <v>6</v>
      </c>
      <c r="O17">
        <v>0</v>
      </c>
      <c r="P17">
        <v>37</v>
      </c>
      <c r="Q17">
        <v>0</v>
      </c>
      <c r="R17">
        <v>9</v>
      </c>
      <c r="S17">
        <v>0</v>
      </c>
      <c r="T17">
        <v>35</v>
      </c>
      <c r="U17">
        <v>0</v>
      </c>
      <c r="V17">
        <v>13</v>
      </c>
      <c r="W17">
        <v>0</v>
      </c>
      <c r="X17">
        <v>24196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24194</v>
      </c>
      <c r="AK17">
        <v>0</v>
      </c>
      <c r="AL17">
        <v>8000</v>
      </c>
      <c r="AM17">
        <v>0</v>
      </c>
      <c r="AN17">
        <v>22981</v>
      </c>
      <c r="AO17">
        <v>10083376</v>
      </c>
      <c r="AP17">
        <v>10107444</v>
      </c>
      <c r="AQ17" s="1">
        <f t="shared" si="42"/>
        <v>24068</v>
      </c>
      <c r="AR17" s="5">
        <f t="shared" si="43"/>
        <v>24.193999999999999</v>
      </c>
      <c r="AS17" s="5" t="str">
        <f t="shared" si="44"/>
        <v>-</v>
      </c>
      <c r="AT17" s="5">
        <f t="shared" si="45"/>
        <v>3.0242499999999999</v>
      </c>
      <c r="AU17" s="5">
        <f t="shared" si="46"/>
        <v>8</v>
      </c>
      <c r="AV17" s="5">
        <f t="shared" si="47"/>
        <v>380.39194937261095</v>
      </c>
      <c r="AW17" s="5">
        <f t="shared" si="48"/>
        <v>1.2679731645753698</v>
      </c>
      <c r="AX17" s="5">
        <f t="shared" si="8"/>
        <v>24345.084759847101</v>
      </c>
      <c r="AY17" s="5" t="str">
        <f t="shared" si="49"/>
        <v>-</v>
      </c>
      <c r="AZ17" s="1">
        <f t="shared" si="50"/>
        <v>1.0053182649160712</v>
      </c>
      <c r="BA17" s="1">
        <f t="shared" si="51"/>
        <v>0.94978508844437093</v>
      </c>
      <c r="BB17" s="1">
        <f t="shared" si="52"/>
        <v>4.0326666666666663E-2</v>
      </c>
      <c r="BC17" s="1">
        <f t="shared" si="53"/>
        <v>12.098000000000001</v>
      </c>
      <c r="BD17" s="6">
        <f t="shared" si="54"/>
        <v>1</v>
      </c>
      <c r="BE17" s="6">
        <f t="shared" si="55"/>
        <v>1</v>
      </c>
      <c r="BF17" s="6">
        <f t="shared" si="56"/>
        <v>1</v>
      </c>
      <c r="BG17" s="6">
        <f t="shared" si="57"/>
        <v>1</v>
      </c>
      <c r="BH17" s="6">
        <f t="shared" si="58"/>
        <v>1</v>
      </c>
      <c r="BI17" s="6">
        <f t="shared" si="59"/>
        <v>1</v>
      </c>
      <c r="BJ17" s="6">
        <f t="shared" si="60"/>
        <v>1</v>
      </c>
      <c r="BK17" s="6">
        <f t="shared" si="61"/>
        <v>1</v>
      </c>
    </row>
    <row r="18" spans="1:63" hidden="1" x14ac:dyDescent="0.3">
      <c r="A18">
        <v>15</v>
      </c>
      <c r="B18">
        <v>0</v>
      </c>
      <c r="C18">
        <v>8</v>
      </c>
      <c r="D18">
        <v>2</v>
      </c>
      <c r="E18">
        <v>2</v>
      </c>
      <c r="F18">
        <v>1309</v>
      </c>
      <c r="G18">
        <v>3</v>
      </c>
      <c r="H18">
        <v>4076</v>
      </c>
      <c r="I18">
        <v>0</v>
      </c>
      <c r="J18">
        <v>15</v>
      </c>
      <c r="K18">
        <v>0</v>
      </c>
      <c r="L18">
        <v>35</v>
      </c>
      <c r="M18">
        <v>0</v>
      </c>
      <c r="N18">
        <v>6</v>
      </c>
      <c r="O18">
        <v>0</v>
      </c>
      <c r="P18">
        <v>37</v>
      </c>
      <c r="Q18">
        <v>0</v>
      </c>
      <c r="R18">
        <v>9</v>
      </c>
      <c r="S18">
        <v>0</v>
      </c>
      <c r="T18">
        <v>35</v>
      </c>
      <c r="U18">
        <v>0</v>
      </c>
      <c r="V18">
        <v>13</v>
      </c>
      <c r="W18">
        <v>0</v>
      </c>
      <c r="X18">
        <v>12179</v>
      </c>
      <c r="Y18">
        <v>1000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12177</v>
      </c>
      <c r="AK18">
        <v>0</v>
      </c>
      <c r="AL18">
        <v>4000</v>
      </c>
      <c r="AM18">
        <v>0</v>
      </c>
      <c r="AN18">
        <v>11075</v>
      </c>
      <c r="AO18">
        <v>10355222</v>
      </c>
      <c r="AP18">
        <v>10367398</v>
      </c>
      <c r="AQ18" s="1">
        <f t="shared" si="42"/>
        <v>12176</v>
      </c>
      <c r="AR18" s="5">
        <f t="shared" si="43"/>
        <v>12.177</v>
      </c>
      <c r="AS18" s="5" t="str">
        <f t="shared" si="44"/>
        <v>-</v>
      </c>
      <c r="AT18" s="5">
        <f t="shared" si="45"/>
        <v>3.0442499999999999</v>
      </c>
      <c r="AU18" s="5">
        <f t="shared" si="46"/>
        <v>4</v>
      </c>
      <c r="AV18" s="5">
        <f t="shared" si="47"/>
        <v>751.91141897996056</v>
      </c>
      <c r="AW18" s="5">
        <f t="shared" si="48"/>
        <v>2.5063713965998686</v>
      </c>
      <c r="AX18" s="5">
        <f t="shared" si="8"/>
        <v>24061.165407358738</v>
      </c>
      <c r="AY18" s="5" t="str">
        <f t="shared" si="49"/>
        <v>-</v>
      </c>
      <c r="AZ18" s="1">
        <f t="shared" si="50"/>
        <v>1.0002463863337714</v>
      </c>
      <c r="BA18" s="1">
        <f t="shared" si="51"/>
        <v>0.90935216356022663</v>
      </c>
      <c r="BB18" s="1">
        <f t="shared" si="52"/>
        <v>2.0298333333333335E-2</v>
      </c>
      <c r="BC18" s="1">
        <f t="shared" si="53"/>
        <v>6.0895000000000001</v>
      </c>
      <c r="BD18" s="6">
        <f t="shared" si="54"/>
        <v>1</v>
      </c>
      <c r="BE18" s="6">
        <f t="shared" si="55"/>
        <v>1</v>
      </c>
      <c r="BF18" s="6">
        <f t="shared" si="56"/>
        <v>1</v>
      </c>
      <c r="BG18" s="6">
        <f t="shared" si="57"/>
        <v>1</v>
      </c>
      <c r="BH18" s="6">
        <f t="shared" si="58"/>
        <v>1</v>
      </c>
      <c r="BI18" s="6">
        <f t="shared" si="59"/>
        <v>1</v>
      </c>
      <c r="BJ18" s="6">
        <f t="shared" si="60"/>
        <v>1</v>
      </c>
      <c r="BK18" s="6">
        <f t="shared" si="61"/>
        <v>1</v>
      </c>
    </row>
    <row r="19" spans="1:63" hidden="1" x14ac:dyDescent="0.3">
      <c r="A19">
        <v>16</v>
      </c>
      <c r="B19">
        <v>0</v>
      </c>
      <c r="C19">
        <v>8</v>
      </c>
      <c r="D19">
        <v>4</v>
      </c>
      <c r="E19">
        <v>4</v>
      </c>
      <c r="F19">
        <v>1309</v>
      </c>
      <c r="G19">
        <v>3</v>
      </c>
      <c r="H19">
        <v>2076</v>
      </c>
      <c r="I19">
        <v>0</v>
      </c>
      <c r="J19">
        <v>15</v>
      </c>
      <c r="K19">
        <v>0</v>
      </c>
      <c r="L19">
        <v>35</v>
      </c>
      <c r="M19">
        <v>0</v>
      </c>
      <c r="N19">
        <v>6</v>
      </c>
      <c r="O19">
        <v>0</v>
      </c>
      <c r="P19">
        <v>37</v>
      </c>
      <c r="Q19">
        <v>0</v>
      </c>
      <c r="R19">
        <v>9</v>
      </c>
      <c r="S19">
        <v>0</v>
      </c>
      <c r="T19">
        <v>35</v>
      </c>
      <c r="U19">
        <v>0</v>
      </c>
      <c r="V19">
        <v>13</v>
      </c>
      <c r="W19">
        <v>0</v>
      </c>
      <c r="X19">
        <v>6172</v>
      </c>
      <c r="Y19">
        <v>1000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6170</v>
      </c>
      <c r="AK19">
        <v>0</v>
      </c>
      <c r="AL19">
        <v>2000</v>
      </c>
      <c r="AM19">
        <v>0</v>
      </c>
      <c r="AN19">
        <v>5123</v>
      </c>
      <c r="AO19">
        <v>10616591</v>
      </c>
      <c r="AP19">
        <v>10622821</v>
      </c>
      <c r="AQ19" s="1">
        <f t="shared" si="42"/>
        <v>6230</v>
      </c>
      <c r="AR19" s="5">
        <f t="shared" si="43"/>
        <v>6.17</v>
      </c>
      <c r="AS19" s="5" t="str">
        <f t="shared" si="44"/>
        <v>-</v>
      </c>
      <c r="AT19" s="5">
        <f t="shared" si="45"/>
        <v>3.085</v>
      </c>
      <c r="AU19" s="5">
        <f t="shared" si="46"/>
        <v>2</v>
      </c>
      <c r="AV19" s="5">
        <f t="shared" si="47"/>
        <v>1469.5462981540932</v>
      </c>
      <c r="AW19" s="5">
        <f t="shared" si="48"/>
        <v>4.898487660513644</v>
      </c>
      <c r="AX19" s="5">
        <f t="shared" si="8"/>
        <v>23512.740770465491</v>
      </c>
      <c r="AY19" s="5" t="str">
        <f t="shared" si="49"/>
        <v>-</v>
      </c>
      <c r="AZ19" s="1">
        <f t="shared" si="50"/>
        <v>0.99069020866773672</v>
      </c>
      <c r="BA19" s="1">
        <f t="shared" si="51"/>
        <v>0.8300388852883992</v>
      </c>
      <c r="BB19" s="1">
        <f t="shared" si="52"/>
        <v>1.0286666666666666E-2</v>
      </c>
      <c r="BC19" s="1">
        <f t="shared" si="53"/>
        <v>3.0859999999999999</v>
      </c>
      <c r="BD19" s="6">
        <f t="shared" si="54"/>
        <v>1</v>
      </c>
      <c r="BE19" s="6">
        <f t="shared" si="55"/>
        <v>1</v>
      </c>
      <c r="BF19" s="6">
        <f t="shared" si="56"/>
        <v>1</v>
      </c>
      <c r="BG19" s="6">
        <f t="shared" si="57"/>
        <v>1</v>
      </c>
      <c r="BH19" s="6">
        <f t="shared" si="58"/>
        <v>1</v>
      </c>
      <c r="BI19" s="6">
        <f t="shared" si="59"/>
        <v>1</v>
      </c>
      <c r="BJ19" s="6">
        <f t="shared" si="60"/>
        <v>1</v>
      </c>
      <c r="BK19" s="6">
        <f t="shared" si="61"/>
        <v>1</v>
      </c>
    </row>
    <row r="20" spans="1:63" hidden="1" x14ac:dyDescent="0.3">
      <c r="A20">
        <v>17</v>
      </c>
      <c r="B20">
        <v>0</v>
      </c>
      <c r="C20">
        <v>8</v>
      </c>
      <c r="D20">
        <v>8</v>
      </c>
      <c r="E20">
        <v>8</v>
      </c>
      <c r="F20">
        <v>1309</v>
      </c>
      <c r="G20">
        <v>3</v>
      </c>
      <c r="H20">
        <v>1076</v>
      </c>
      <c r="I20">
        <v>0</v>
      </c>
      <c r="J20">
        <v>15</v>
      </c>
      <c r="K20">
        <v>0</v>
      </c>
      <c r="L20">
        <v>35</v>
      </c>
      <c r="M20">
        <v>0</v>
      </c>
      <c r="N20">
        <v>6</v>
      </c>
      <c r="O20">
        <v>0</v>
      </c>
      <c r="P20">
        <v>37</v>
      </c>
      <c r="Q20">
        <v>0</v>
      </c>
      <c r="R20">
        <v>9</v>
      </c>
      <c r="S20">
        <v>0</v>
      </c>
      <c r="T20">
        <v>35</v>
      </c>
      <c r="U20">
        <v>0</v>
      </c>
      <c r="V20">
        <v>13</v>
      </c>
      <c r="W20">
        <v>0</v>
      </c>
      <c r="X20">
        <v>3172</v>
      </c>
      <c r="Y20">
        <v>1000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3170</v>
      </c>
      <c r="AK20">
        <v>0</v>
      </c>
      <c r="AL20">
        <v>1000</v>
      </c>
      <c r="AM20">
        <v>0</v>
      </c>
      <c r="AN20">
        <v>2147</v>
      </c>
      <c r="AO20">
        <v>10876511</v>
      </c>
      <c r="AP20">
        <v>10879768</v>
      </c>
      <c r="AQ20" s="1">
        <f t="shared" si="42"/>
        <v>3257</v>
      </c>
      <c r="AR20" s="5">
        <f t="shared" si="43"/>
        <v>3.17</v>
      </c>
      <c r="AS20" s="5" t="str">
        <f t="shared" si="44"/>
        <v>-</v>
      </c>
      <c r="AT20" s="5">
        <f t="shared" si="45"/>
        <v>3.17</v>
      </c>
      <c r="AU20" s="5">
        <f t="shared" si="46"/>
        <v>1</v>
      </c>
      <c r="AV20" s="5">
        <f t="shared" si="47"/>
        <v>2810.9528515505067</v>
      </c>
      <c r="AW20" s="5">
        <f t="shared" si="48"/>
        <v>9.3698428385016879</v>
      </c>
      <c r="AX20" s="5">
        <f t="shared" si="8"/>
        <v>22487.622812404054</v>
      </c>
      <c r="AY20" s="5" t="str">
        <f t="shared" si="49"/>
        <v>-</v>
      </c>
      <c r="AZ20" s="1">
        <f t="shared" si="50"/>
        <v>0.97390236413877806</v>
      </c>
      <c r="BA20" s="1">
        <f t="shared" si="51"/>
        <v>0.67686002522068101</v>
      </c>
      <c r="BB20" s="1">
        <f t="shared" si="52"/>
        <v>5.2866666666666669E-3</v>
      </c>
      <c r="BC20" s="1">
        <f t="shared" si="53"/>
        <v>1.5860000000000001</v>
      </c>
      <c r="BD20" s="6">
        <f t="shared" si="54"/>
        <v>1</v>
      </c>
      <c r="BE20" s="6">
        <f t="shared" si="55"/>
        <v>1</v>
      </c>
      <c r="BF20" s="6">
        <f t="shared" si="56"/>
        <v>1</v>
      </c>
      <c r="BG20" s="6">
        <f t="shared" si="57"/>
        <v>1</v>
      </c>
      <c r="BH20" s="6">
        <f t="shared" si="58"/>
        <v>1</v>
      </c>
      <c r="BI20" s="6">
        <f t="shared" si="59"/>
        <v>1</v>
      </c>
      <c r="BJ20" s="6">
        <f t="shared" si="60"/>
        <v>1</v>
      </c>
      <c r="BK20" s="6">
        <f t="shared" si="61"/>
        <v>1</v>
      </c>
    </row>
    <row r="21" spans="1:63" hidden="1" x14ac:dyDescent="0.3">
      <c r="A21">
        <v>18</v>
      </c>
      <c r="B21">
        <v>0</v>
      </c>
      <c r="C21">
        <v>8</v>
      </c>
      <c r="D21">
        <v>1</v>
      </c>
      <c r="E21">
        <v>16</v>
      </c>
      <c r="F21">
        <v>1309</v>
      </c>
      <c r="G21">
        <v>3</v>
      </c>
      <c r="H21">
        <v>2075</v>
      </c>
      <c r="I21">
        <v>1</v>
      </c>
      <c r="J21">
        <v>15</v>
      </c>
      <c r="K21">
        <v>0</v>
      </c>
      <c r="L21">
        <v>2034</v>
      </c>
      <c r="M21">
        <v>1</v>
      </c>
      <c r="N21">
        <v>6</v>
      </c>
      <c r="O21">
        <v>0</v>
      </c>
      <c r="P21">
        <v>2036</v>
      </c>
      <c r="Q21">
        <v>1</v>
      </c>
      <c r="R21">
        <v>9</v>
      </c>
      <c r="S21">
        <v>0</v>
      </c>
      <c r="T21">
        <v>2034</v>
      </c>
      <c r="U21">
        <v>1</v>
      </c>
      <c r="V21">
        <v>13</v>
      </c>
      <c r="W21">
        <v>0</v>
      </c>
      <c r="X21">
        <v>16719</v>
      </c>
      <c r="Y21">
        <v>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16717</v>
      </c>
      <c r="AK21">
        <v>0</v>
      </c>
      <c r="AL21">
        <v>8000</v>
      </c>
      <c r="AM21">
        <v>0</v>
      </c>
      <c r="AN21">
        <v>15536</v>
      </c>
      <c r="AO21">
        <v>11132096</v>
      </c>
      <c r="AP21">
        <v>11148725</v>
      </c>
      <c r="AQ21" s="1">
        <f t="shared" si="42"/>
        <v>16629</v>
      </c>
      <c r="AR21" s="5">
        <f t="shared" si="43"/>
        <v>16.716999999999999</v>
      </c>
      <c r="AS21" s="5" t="str">
        <f t="shared" si="44"/>
        <v>-</v>
      </c>
      <c r="AT21" s="5">
        <f t="shared" si="45"/>
        <v>2.0896249999999998</v>
      </c>
      <c r="AU21" s="5">
        <f t="shared" si="46"/>
        <v>8</v>
      </c>
      <c r="AV21" s="5">
        <f t="shared" si="47"/>
        <v>550.56067337182026</v>
      </c>
      <c r="AW21" s="5">
        <f t="shared" si="48"/>
        <v>1.8352022445727343</v>
      </c>
      <c r="AX21" s="5">
        <f t="shared" si="8"/>
        <v>35235.883095796496</v>
      </c>
      <c r="AY21" s="5" t="str">
        <f t="shared" si="49"/>
        <v>-</v>
      </c>
      <c r="AZ21" s="1">
        <f t="shared" si="50"/>
        <v>1.0054122316435143</v>
      </c>
      <c r="BA21" s="1">
        <f t="shared" si="51"/>
        <v>0.92924217955619359</v>
      </c>
      <c r="BB21" s="1">
        <f t="shared" si="52"/>
        <v>2.7865000000000001E-2</v>
      </c>
      <c r="BC21" s="1">
        <f t="shared" si="53"/>
        <v>8.3595000000000006</v>
      </c>
      <c r="BD21" s="6">
        <f t="shared" si="54"/>
        <v>0.99951830443159928</v>
      </c>
      <c r="BE21" s="6">
        <f t="shared" si="55"/>
        <v>1</v>
      </c>
      <c r="BF21" s="6">
        <f t="shared" si="56"/>
        <v>0.99950859950859949</v>
      </c>
      <c r="BG21" s="6">
        <f t="shared" si="57"/>
        <v>1</v>
      </c>
      <c r="BH21" s="6">
        <f t="shared" si="58"/>
        <v>0.99950908198330879</v>
      </c>
      <c r="BI21" s="6">
        <f t="shared" si="59"/>
        <v>1</v>
      </c>
      <c r="BJ21" s="6">
        <f t="shared" si="60"/>
        <v>0.99950859950859949</v>
      </c>
      <c r="BK21" s="6">
        <f t="shared" si="61"/>
        <v>1</v>
      </c>
    </row>
    <row r="22" spans="1:63" hidden="1" x14ac:dyDescent="0.3">
      <c r="A22">
        <v>19</v>
      </c>
      <c r="B22">
        <v>0</v>
      </c>
      <c r="C22">
        <v>8</v>
      </c>
      <c r="D22">
        <v>2</v>
      </c>
      <c r="E22">
        <v>16</v>
      </c>
      <c r="F22">
        <v>1309</v>
      </c>
      <c r="G22">
        <v>3</v>
      </c>
      <c r="H22">
        <v>1076</v>
      </c>
      <c r="I22">
        <v>0</v>
      </c>
      <c r="J22">
        <v>15</v>
      </c>
      <c r="K22">
        <v>0</v>
      </c>
      <c r="L22">
        <v>1035</v>
      </c>
      <c r="M22">
        <v>0</v>
      </c>
      <c r="N22">
        <v>6</v>
      </c>
      <c r="O22">
        <v>0</v>
      </c>
      <c r="P22">
        <v>1037</v>
      </c>
      <c r="Q22">
        <v>0</v>
      </c>
      <c r="R22">
        <v>9</v>
      </c>
      <c r="S22">
        <v>0</v>
      </c>
      <c r="T22">
        <v>1035</v>
      </c>
      <c r="U22">
        <v>0</v>
      </c>
      <c r="V22">
        <v>13</v>
      </c>
      <c r="W22">
        <v>0</v>
      </c>
      <c r="X22">
        <v>8274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8272</v>
      </c>
      <c r="AK22">
        <v>0</v>
      </c>
      <c r="AL22">
        <v>4000</v>
      </c>
      <c r="AM22">
        <v>0</v>
      </c>
      <c r="AN22">
        <v>7202</v>
      </c>
      <c r="AO22">
        <v>11377436</v>
      </c>
      <c r="AP22">
        <v>11385739</v>
      </c>
      <c r="AQ22" s="1">
        <f t="shared" si="42"/>
        <v>8303</v>
      </c>
      <c r="AR22" s="5">
        <f t="shared" si="43"/>
        <v>8.2720000000000002</v>
      </c>
      <c r="AS22" s="5" t="str">
        <f t="shared" si="44"/>
        <v>-</v>
      </c>
      <c r="AT22" s="5">
        <f t="shared" si="45"/>
        <v>2.0680000000000001</v>
      </c>
      <c r="AU22" s="5">
        <f t="shared" si="46"/>
        <v>4</v>
      </c>
      <c r="AV22" s="5">
        <f t="shared" si="47"/>
        <v>1102.6464455618452</v>
      </c>
      <c r="AW22" s="5">
        <f t="shared" si="48"/>
        <v>3.6754881518728171</v>
      </c>
      <c r="AX22" s="5">
        <f t="shared" si="8"/>
        <v>35284.686257979047</v>
      </c>
      <c r="AY22" s="5" t="str">
        <f t="shared" si="49"/>
        <v>-</v>
      </c>
      <c r="AZ22" s="1">
        <f t="shared" si="50"/>
        <v>0.99650728652294351</v>
      </c>
      <c r="BA22" s="1">
        <f t="shared" si="51"/>
        <v>0.87043751510756584</v>
      </c>
      <c r="BB22" s="1">
        <f t="shared" si="52"/>
        <v>1.379E-2</v>
      </c>
      <c r="BC22" s="1">
        <f t="shared" si="53"/>
        <v>4.1369999999999996</v>
      </c>
      <c r="BD22" s="6">
        <f t="shared" si="54"/>
        <v>1</v>
      </c>
      <c r="BE22" s="6">
        <f t="shared" si="55"/>
        <v>1</v>
      </c>
      <c r="BF22" s="6">
        <f t="shared" si="56"/>
        <v>1</v>
      </c>
      <c r="BG22" s="6">
        <f t="shared" si="57"/>
        <v>1</v>
      </c>
      <c r="BH22" s="6">
        <f t="shared" si="58"/>
        <v>1</v>
      </c>
      <c r="BI22" s="6">
        <f t="shared" si="59"/>
        <v>1</v>
      </c>
      <c r="BJ22" s="6">
        <f t="shared" si="60"/>
        <v>1</v>
      </c>
      <c r="BK22" s="6">
        <f t="shared" si="61"/>
        <v>1</v>
      </c>
    </row>
    <row r="23" spans="1:63" hidden="1" x14ac:dyDescent="0.3">
      <c r="A23">
        <v>20</v>
      </c>
      <c r="B23">
        <v>0</v>
      </c>
      <c r="C23">
        <v>8</v>
      </c>
      <c r="D23">
        <v>4</v>
      </c>
      <c r="E23">
        <v>16</v>
      </c>
      <c r="F23">
        <v>1309</v>
      </c>
      <c r="G23">
        <v>3</v>
      </c>
      <c r="H23">
        <v>1076</v>
      </c>
      <c r="I23">
        <v>0</v>
      </c>
      <c r="J23">
        <v>15</v>
      </c>
      <c r="K23">
        <v>0</v>
      </c>
      <c r="L23">
        <v>1035</v>
      </c>
      <c r="M23">
        <v>0</v>
      </c>
      <c r="N23">
        <v>6</v>
      </c>
      <c r="O23">
        <v>0</v>
      </c>
      <c r="P23">
        <v>37</v>
      </c>
      <c r="Q23">
        <v>0</v>
      </c>
      <c r="R23">
        <v>9</v>
      </c>
      <c r="S23">
        <v>0</v>
      </c>
      <c r="T23">
        <v>35</v>
      </c>
      <c r="U23">
        <v>0</v>
      </c>
      <c r="V23">
        <v>13</v>
      </c>
      <c r="W23">
        <v>0</v>
      </c>
      <c r="X23">
        <v>4268</v>
      </c>
      <c r="Y23">
        <v>1000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4266</v>
      </c>
      <c r="AK23">
        <v>0</v>
      </c>
      <c r="AL23">
        <v>2000</v>
      </c>
      <c r="AM23">
        <v>0</v>
      </c>
      <c r="AN23">
        <v>3234</v>
      </c>
      <c r="AO23">
        <v>11608865</v>
      </c>
      <c r="AP23">
        <v>11613204</v>
      </c>
      <c r="AQ23" s="1">
        <f t="shared" si="42"/>
        <v>4339</v>
      </c>
      <c r="AR23" s="5">
        <f t="shared" si="43"/>
        <v>4.266</v>
      </c>
      <c r="AS23" s="5" t="str">
        <f t="shared" si="44"/>
        <v>-</v>
      </c>
      <c r="AT23" s="5">
        <f t="shared" si="45"/>
        <v>2.133</v>
      </c>
      <c r="AU23" s="5">
        <f t="shared" si="46"/>
        <v>2</v>
      </c>
      <c r="AV23" s="5">
        <f t="shared" si="47"/>
        <v>2109.9961828762389</v>
      </c>
      <c r="AW23" s="5">
        <f t="shared" si="48"/>
        <v>7.033320609587463</v>
      </c>
      <c r="AX23" s="5">
        <f t="shared" si="8"/>
        <v>33759.938926019822</v>
      </c>
      <c r="AY23" s="5" t="str">
        <f t="shared" si="49"/>
        <v>-</v>
      </c>
      <c r="AZ23" s="1">
        <f t="shared" si="50"/>
        <v>0.98363678266881771</v>
      </c>
      <c r="BA23" s="1">
        <f t="shared" si="51"/>
        <v>0.75773195876288657</v>
      </c>
      <c r="BB23" s="1">
        <f t="shared" si="52"/>
        <v>7.1133333333333335E-3</v>
      </c>
      <c r="BC23" s="1">
        <f t="shared" si="53"/>
        <v>2.1339999999999999</v>
      </c>
      <c r="BD23" s="6">
        <f t="shared" si="54"/>
        <v>1</v>
      </c>
      <c r="BE23" s="6">
        <f t="shared" si="55"/>
        <v>1</v>
      </c>
      <c r="BF23" s="6">
        <f t="shared" si="56"/>
        <v>1</v>
      </c>
      <c r="BG23" s="6">
        <f t="shared" si="57"/>
        <v>1</v>
      </c>
      <c r="BH23" s="6">
        <f t="shared" si="58"/>
        <v>1</v>
      </c>
      <c r="BI23" s="6">
        <f t="shared" si="59"/>
        <v>1</v>
      </c>
      <c r="BJ23" s="6">
        <f t="shared" si="60"/>
        <v>1</v>
      </c>
      <c r="BK23" s="6">
        <f t="shared" si="61"/>
        <v>1</v>
      </c>
    </row>
    <row r="24" spans="1:63" hidden="1" x14ac:dyDescent="0.3">
      <c r="A24">
        <v>21</v>
      </c>
      <c r="B24">
        <v>0</v>
      </c>
      <c r="C24">
        <v>16</v>
      </c>
      <c r="D24">
        <v>1</v>
      </c>
      <c r="E24">
        <v>1</v>
      </c>
      <c r="F24">
        <v>1309</v>
      </c>
      <c r="G24">
        <v>3</v>
      </c>
      <c r="H24">
        <v>16010</v>
      </c>
      <c r="I24">
        <v>0</v>
      </c>
      <c r="J24">
        <v>15</v>
      </c>
      <c r="K24">
        <v>0</v>
      </c>
      <c r="L24">
        <v>35</v>
      </c>
      <c r="M24">
        <v>0</v>
      </c>
      <c r="N24">
        <v>6</v>
      </c>
      <c r="O24">
        <v>0</v>
      </c>
      <c r="P24">
        <v>37</v>
      </c>
      <c r="Q24">
        <v>0</v>
      </c>
      <c r="R24">
        <v>9</v>
      </c>
      <c r="S24">
        <v>0</v>
      </c>
      <c r="T24">
        <v>35</v>
      </c>
      <c r="U24">
        <v>0</v>
      </c>
      <c r="V24">
        <v>13</v>
      </c>
      <c r="W24">
        <v>0</v>
      </c>
      <c r="X24">
        <v>48211</v>
      </c>
      <c r="Y24">
        <v>1000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48209</v>
      </c>
      <c r="AK24">
        <v>0</v>
      </c>
      <c r="AL24">
        <v>16000</v>
      </c>
      <c r="AM24">
        <v>0</v>
      </c>
      <c r="AN24">
        <v>46788</v>
      </c>
      <c r="AO24">
        <v>11836696</v>
      </c>
      <c r="AP24">
        <v>11884548</v>
      </c>
      <c r="AQ24" s="1">
        <f t="shared" si="42"/>
        <v>47852</v>
      </c>
      <c r="AR24" s="5">
        <f t="shared" si="43"/>
        <v>48.209000000000003</v>
      </c>
      <c r="AS24" s="5" t="str">
        <f t="shared" si="44"/>
        <v>-</v>
      </c>
      <c r="AT24" s="5">
        <f t="shared" si="45"/>
        <v>3.0130625000000002</v>
      </c>
      <c r="AU24" s="5">
        <f t="shared" si="46"/>
        <v>16</v>
      </c>
      <c r="AV24" s="5">
        <f t="shared" si="47"/>
        <v>382.64956271420215</v>
      </c>
      <c r="AW24" s="5">
        <f t="shared" si="48"/>
        <v>1.2754985423806737</v>
      </c>
      <c r="AX24" s="5">
        <f t="shared" si="8"/>
        <v>24489.572013708937</v>
      </c>
      <c r="AY24" s="5" t="str">
        <f t="shared" si="49"/>
        <v>-</v>
      </c>
      <c r="AZ24" s="1">
        <f t="shared" si="50"/>
        <v>1.007502298754493</v>
      </c>
      <c r="BA24" s="1">
        <f t="shared" si="51"/>
        <v>0.97048391445935578</v>
      </c>
      <c r="BB24" s="1">
        <f t="shared" si="52"/>
        <v>8.0351666666666668E-2</v>
      </c>
      <c r="BC24" s="1">
        <f t="shared" si="53"/>
        <v>24.105499999999999</v>
      </c>
      <c r="BD24" s="6">
        <f t="shared" si="54"/>
        <v>1</v>
      </c>
      <c r="BE24" s="6">
        <f t="shared" si="55"/>
        <v>1</v>
      </c>
      <c r="BF24" s="6">
        <f t="shared" si="56"/>
        <v>1</v>
      </c>
      <c r="BG24" s="6">
        <f t="shared" si="57"/>
        <v>1</v>
      </c>
      <c r="BH24" s="6">
        <f t="shared" si="58"/>
        <v>1</v>
      </c>
      <c r="BI24" s="6">
        <f t="shared" si="59"/>
        <v>1</v>
      </c>
      <c r="BJ24" s="6">
        <f t="shared" si="60"/>
        <v>1</v>
      </c>
      <c r="BK24" s="6">
        <f t="shared" si="61"/>
        <v>1</v>
      </c>
    </row>
    <row r="25" spans="1:63" hidden="1" x14ac:dyDescent="0.3">
      <c r="A25">
        <v>22</v>
      </c>
      <c r="B25">
        <v>0</v>
      </c>
      <c r="C25">
        <v>16</v>
      </c>
      <c r="D25">
        <v>2</v>
      </c>
      <c r="E25">
        <v>2</v>
      </c>
      <c r="F25">
        <v>1309</v>
      </c>
      <c r="G25">
        <v>3</v>
      </c>
      <c r="H25">
        <v>8076</v>
      </c>
      <c r="I25">
        <v>0</v>
      </c>
      <c r="J25">
        <v>15</v>
      </c>
      <c r="K25">
        <v>0</v>
      </c>
      <c r="L25">
        <v>35</v>
      </c>
      <c r="M25">
        <v>0</v>
      </c>
      <c r="N25">
        <v>6</v>
      </c>
      <c r="O25">
        <v>0</v>
      </c>
      <c r="P25">
        <v>37</v>
      </c>
      <c r="Q25">
        <v>0</v>
      </c>
      <c r="R25">
        <v>9</v>
      </c>
      <c r="S25">
        <v>0</v>
      </c>
      <c r="T25">
        <v>35</v>
      </c>
      <c r="U25">
        <v>0</v>
      </c>
      <c r="V25">
        <v>13</v>
      </c>
      <c r="W25">
        <v>0</v>
      </c>
      <c r="X25">
        <v>24196</v>
      </c>
      <c r="Y25">
        <v>1000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24194</v>
      </c>
      <c r="AK25">
        <v>0</v>
      </c>
      <c r="AL25">
        <v>8000</v>
      </c>
      <c r="AM25">
        <v>0</v>
      </c>
      <c r="AN25">
        <v>22981</v>
      </c>
      <c r="AO25">
        <v>12125128</v>
      </c>
      <c r="AP25">
        <v>12149196</v>
      </c>
      <c r="AQ25" s="1">
        <f t="shared" si="42"/>
        <v>24068</v>
      </c>
      <c r="AR25" s="5">
        <f t="shared" si="43"/>
        <v>24.193999999999999</v>
      </c>
      <c r="AS25" s="5" t="str">
        <f t="shared" si="44"/>
        <v>-</v>
      </c>
      <c r="AT25" s="5">
        <f t="shared" si="45"/>
        <v>3.0242499999999999</v>
      </c>
      <c r="AU25" s="5">
        <f t="shared" si="46"/>
        <v>8</v>
      </c>
      <c r="AV25" s="5">
        <f t="shared" si="47"/>
        <v>760.7838987452219</v>
      </c>
      <c r="AW25" s="5">
        <f t="shared" si="48"/>
        <v>2.5359463291507396</v>
      </c>
      <c r="AX25" s="5">
        <f t="shared" si="8"/>
        <v>24345.084759847101</v>
      </c>
      <c r="AY25" s="5" t="str">
        <f t="shared" si="49"/>
        <v>-</v>
      </c>
      <c r="AZ25" s="1">
        <f t="shared" si="50"/>
        <v>1.0053182649160712</v>
      </c>
      <c r="BA25" s="1">
        <f t="shared" si="51"/>
        <v>0.94978508844437093</v>
      </c>
      <c r="BB25" s="1">
        <f t="shared" si="52"/>
        <v>4.0326666666666663E-2</v>
      </c>
      <c r="BC25" s="1">
        <f t="shared" si="53"/>
        <v>12.098000000000001</v>
      </c>
      <c r="BD25" s="6">
        <f t="shared" si="54"/>
        <v>1</v>
      </c>
      <c r="BE25" s="6">
        <f t="shared" si="55"/>
        <v>1</v>
      </c>
      <c r="BF25" s="6">
        <f t="shared" si="56"/>
        <v>1</v>
      </c>
      <c r="BG25" s="6">
        <f t="shared" si="57"/>
        <v>1</v>
      </c>
      <c r="BH25" s="6">
        <f t="shared" si="58"/>
        <v>1</v>
      </c>
      <c r="BI25" s="6">
        <f t="shared" si="59"/>
        <v>1</v>
      </c>
      <c r="BJ25" s="6">
        <f t="shared" si="60"/>
        <v>1</v>
      </c>
      <c r="BK25" s="6">
        <f t="shared" si="61"/>
        <v>1</v>
      </c>
    </row>
    <row r="26" spans="1:63" hidden="1" x14ac:dyDescent="0.3">
      <c r="A26">
        <v>23</v>
      </c>
      <c r="B26">
        <v>0</v>
      </c>
      <c r="C26">
        <v>16</v>
      </c>
      <c r="D26">
        <v>4</v>
      </c>
      <c r="E26">
        <v>4</v>
      </c>
      <c r="F26">
        <v>1309</v>
      </c>
      <c r="G26">
        <v>3</v>
      </c>
      <c r="H26">
        <v>4076</v>
      </c>
      <c r="I26">
        <v>0</v>
      </c>
      <c r="J26">
        <v>15</v>
      </c>
      <c r="K26">
        <v>0</v>
      </c>
      <c r="L26">
        <v>35</v>
      </c>
      <c r="M26">
        <v>0</v>
      </c>
      <c r="N26">
        <v>6</v>
      </c>
      <c r="O26">
        <v>0</v>
      </c>
      <c r="P26">
        <v>37</v>
      </c>
      <c r="Q26">
        <v>0</v>
      </c>
      <c r="R26">
        <v>9</v>
      </c>
      <c r="S26">
        <v>0</v>
      </c>
      <c r="T26">
        <v>35</v>
      </c>
      <c r="U26">
        <v>0</v>
      </c>
      <c r="V26">
        <v>13</v>
      </c>
      <c r="W26">
        <v>0</v>
      </c>
      <c r="X26">
        <v>12179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12177</v>
      </c>
      <c r="AK26">
        <v>0</v>
      </c>
      <c r="AL26">
        <v>4000</v>
      </c>
      <c r="AM26">
        <v>0</v>
      </c>
      <c r="AN26">
        <v>11075</v>
      </c>
      <c r="AO26">
        <v>12399719</v>
      </c>
      <c r="AP26">
        <v>12411895</v>
      </c>
      <c r="AQ26" s="1">
        <f t="shared" si="42"/>
        <v>12176</v>
      </c>
      <c r="AR26" s="5">
        <f t="shared" si="43"/>
        <v>12.177</v>
      </c>
      <c r="AS26" s="5" t="str">
        <f t="shared" si="44"/>
        <v>-</v>
      </c>
      <c r="AT26" s="5">
        <f t="shared" si="45"/>
        <v>3.0442499999999999</v>
      </c>
      <c r="AU26" s="5">
        <f t="shared" si="46"/>
        <v>4</v>
      </c>
      <c r="AV26" s="5">
        <f t="shared" si="47"/>
        <v>1503.8228379599211</v>
      </c>
      <c r="AW26" s="5">
        <f t="shared" si="48"/>
        <v>5.0127427931997373</v>
      </c>
      <c r="AX26" s="5">
        <f t="shared" si="8"/>
        <v>24061.165407358738</v>
      </c>
      <c r="AY26" s="5" t="str">
        <f t="shared" si="49"/>
        <v>-</v>
      </c>
      <c r="AZ26" s="1">
        <f t="shared" si="50"/>
        <v>1.0002463863337714</v>
      </c>
      <c r="BA26" s="1">
        <f t="shared" si="51"/>
        <v>0.90935216356022663</v>
      </c>
      <c r="BB26" s="1">
        <f t="shared" si="52"/>
        <v>2.0298333333333335E-2</v>
      </c>
      <c r="BC26" s="1">
        <f t="shared" si="53"/>
        <v>6.0895000000000001</v>
      </c>
      <c r="BD26" s="6">
        <f t="shared" si="54"/>
        <v>1</v>
      </c>
      <c r="BE26" s="6">
        <f t="shared" si="55"/>
        <v>1</v>
      </c>
      <c r="BF26" s="6">
        <f t="shared" si="56"/>
        <v>1</v>
      </c>
      <c r="BG26" s="6">
        <f t="shared" si="57"/>
        <v>1</v>
      </c>
      <c r="BH26" s="6">
        <f t="shared" si="58"/>
        <v>1</v>
      </c>
      <c r="BI26" s="6">
        <f t="shared" si="59"/>
        <v>1</v>
      </c>
      <c r="BJ26" s="6">
        <f t="shared" si="60"/>
        <v>1</v>
      </c>
      <c r="BK26" s="6">
        <f t="shared" si="61"/>
        <v>1</v>
      </c>
    </row>
    <row r="27" spans="1:63" hidden="1" x14ac:dyDescent="0.3">
      <c r="A27">
        <v>24</v>
      </c>
      <c r="B27">
        <v>0</v>
      </c>
      <c r="C27">
        <v>16</v>
      </c>
      <c r="D27">
        <v>8</v>
      </c>
      <c r="E27">
        <v>8</v>
      </c>
      <c r="F27">
        <v>1309</v>
      </c>
      <c r="G27">
        <v>3</v>
      </c>
      <c r="H27">
        <v>2076</v>
      </c>
      <c r="I27">
        <v>0</v>
      </c>
      <c r="J27">
        <v>15</v>
      </c>
      <c r="K27">
        <v>0</v>
      </c>
      <c r="L27">
        <v>35</v>
      </c>
      <c r="M27">
        <v>0</v>
      </c>
      <c r="N27">
        <v>6</v>
      </c>
      <c r="O27">
        <v>0</v>
      </c>
      <c r="P27">
        <v>37</v>
      </c>
      <c r="Q27">
        <v>0</v>
      </c>
      <c r="R27">
        <v>9</v>
      </c>
      <c r="S27">
        <v>0</v>
      </c>
      <c r="T27">
        <v>35</v>
      </c>
      <c r="U27">
        <v>0</v>
      </c>
      <c r="V27">
        <v>13</v>
      </c>
      <c r="W27">
        <v>0</v>
      </c>
      <c r="X27">
        <v>6172</v>
      </c>
      <c r="Y27">
        <v>1000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6170</v>
      </c>
      <c r="AK27">
        <v>0</v>
      </c>
      <c r="AL27">
        <v>2000</v>
      </c>
      <c r="AM27">
        <v>0</v>
      </c>
      <c r="AN27">
        <v>5123</v>
      </c>
      <c r="AO27">
        <v>12666167</v>
      </c>
      <c r="AP27">
        <v>12672397</v>
      </c>
      <c r="AQ27" s="1">
        <f t="shared" si="42"/>
        <v>6230</v>
      </c>
      <c r="AR27" s="5">
        <f t="shared" si="43"/>
        <v>6.17</v>
      </c>
      <c r="AS27" s="5" t="str">
        <f t="shared" si="44"/>
        <v>-</v>
      </c>
      <c r="AT27" s="5">
        <f t="shared" si="45"/>
        <v>3.085</v>
      </c>
      <c r="AU27" s="5">
        <f t="shared" si="46"/>
        <v>2</v>
      </c>
      <c r="AV27" s="5">
        <f t="shared" si="47"/>
        <v>2939.0925963081863</v>
      </c>
      <c r="AW27" s="5">
        <f t="shared" si="48"/>
        <v>9.7969753210272881</v>
      </c>
      <c r="AX27" s="5">
        <f t="shared" si="8"/>
        <v>23512.740770465491</v>
      </c>
      <c r="AY27" s="5" t="str">
        <f t="shared" si="49"/>
        <v>-</v>
      </c>
      <c r="AZ27" s="1">
        <f t="shared" si="50"/>
        <v>0.99069020866773672</v>
      </c>
      <c r="BA27" s="1">
        <f t="shared" si="51"/>
        <v>0.8300388852883992</v>
      </c>
      <c r="BB27" s="1">
        <f t="shared" si="52"/>
        <v>1.0286666666666666E-2</v>
      </c>
      <c r="BC27" s="1">
        <f t="shared" si="53"/>
        <v>3.0859999999999999</v>
      </c>
      <c r="BD27" s="6">
        <f t="shared" si="54"/>
        <v>1</v>
      </c>
      <c r="BE27" s="6">
        <f t="shared" si="55"/>
        <v>1</v>
      </c>
      <c r="BF27" s="6">
        <f t="shared" si="56"/>
        <v>1</v>
      </c>
      <c r="BG27" s="6">
        <f t="shared" si="57"/>
        <v>1</v>
      </c>
      <c r="BH27" s="6">
        <f t="shared" si="58"/>
        <v>1</v>
      </c>
      <c r="BI27" s="6">
        <f t="shared" si="59"/>
        <v>1</v>
      </c>
      <c r="BJ27" s="6">
        <f t="shared" si="60"/>
        <v>1</v>
      </c>
      <c r="BK27" s="6">
        <f t="shared" si="61"/>
        <v>1</v>
      </c>
    </row>
    <row r="28" spans="1:63" hidden="1" x14ac:dyDescent="0.3">
      <c r="A28">
        <v>25</v>
      </c>
      <c r="B28">
        <v>0</v>
      </c>
      <c r="C28">
        <v>16</v>
      </c>
      <c r="D28">
        <v>16</v>
      </c>
      <c r="E28">
        <v>16</v>
      </c>
      <c r="F28">
        <v>1309</v>
      </c>
      <c r="G28">
        <v>3</v>
      </c>
      <c r="H28">
        <v>1076</v>
      </c>
      <c r="I28">
        <v>0</v>
      </c>
      <c r="J28">
        <v>15</v>
      </c>
      <c r="K28">
        <v>0</v>
      </c>
      <c r="L28">
        <v>35</v>
      </c>
      <c r="M28">
        <v>0</v>
      </c>
      <c r="N28">
        <v>6</v>
      </c>
      <c r="O28">
        <v>0</v>
      </c>
      <c r="P28">
        <v>37</v>
      </c>
      <c r="Q28">
        <v>0</v>
      </c>
      <c r="R28">
        <v>9</v>
      </c>
      <c r="S28">
        <v>0</v>
      </c>
      <c r="T28">
        <v>35</v>
      </c>
      <c r="U28">
        <v>0</v>
      </c>
      <c r="V28">
        <v>13</v>
      </c>
      <c r="W28">
        <v>0</v>
      </c>
      <c r="X28">
        <v>3172</v>
      </c>
      <c r="Y28">
        <v>1000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3170</v>
      </c>
      <c r="AK28">
        <v>0</v>
      </c>
      <c r="AL28">
        <v>1000</v>
      </c>
      <c r="AM28">
        <v>0</v>
      </c>
      <c r="AN28">
        <v>2147</v>
      </c>
      <c r="AO28">
        <v>12922910</v>
      </c>
      <c r="AP28">
        <v>12926167</v>
      </c>
      <c r="AQ28" s="1">
        <f t="shared" si="42"/>
        <v>3257</v>
      </c>
      <c r="AR28" s="5">
        <f t="shared" si="43"/>
        <v>3.17</v>
      </c>
      <c r="AS28" s="5" t="str">
        <f t="shared" si="44"/>
        <v>-</v>
      </c>
      <c r="AT28" s="5">
        <f t="shared" si="45"/>
        <v>3.17</v>
      </c>
      <c r="AU28" s="5">
        <f t="shared" si="46"/>
        <v>1</v>
      </c>
      <c r="AV28" s="5">
        <f t="shared" si="47"/>
        <v>5621.9057031010134</v>
      </c>
      <c r="AW28" s="5">
        <f t="shared" si="48"/>
        <v>18.739685677003376</v>
      </c>
      <c r="AX28" s="5">
        <f t="shared" si="8"/>
        <v>22487.622812404054</v>
      </c>
      <c r="AY28" s="5" t="str">
        <f t="shared" si="49"/>
        <v>-</v>
      </c>
      <c r="AZ28" s="1">
        <f t="shared" si="50"/>
        <v>0.97390236413877806</v>
      </c>
      <c r="BA28" s="1">
        <f t="shared" si="51"/>
        <v>0.67686002522068101</v>
      </c>
      <c r="BB28" s="1">
        <f t="shared" si="52"/>
        <v>5.2866666666666669E-3</v>
      </c>
      <c r="BC28" s="1">
        <f t="shared" si="53"/>
        <v>1.5860000000000001</v>
      </c>
      <c r="BD28" s="6">
        <f t="shared" si="54"/>
        <v>1</v>
      </c>
      <c r="BE28" s="6">
        <f t="shared" si="55"/>
        <v>1</v>
      </c>
      <c r="BF28" s="6">
        <f t="shared" si="56"/>
        <v>1</v>
      </c>
      <c r="BG28" s="6">
        <f t="shared" si="57"/>
        <v>1</v>
      </c>
      <c r="BH28" s="6">
        <f t="shared" si="58"/>
        <v>1</v>
      </c>
      <c r="BI28" s="6">
        <f t="shared" si="59"/>
        <v>1</v>
      </c>
      <c r="BJ28" s="6">
        <f t="shared" si="60"/>
        <v>1</v>
      </c>
      <c r="BK28" s="6">
        <f t="shared" si="61"/>
        <v>1</v>
      </c>
    </row>
    <row r="29" spans="1:63" hidden="1" x14ac:dyDescent="0.3">
      <c r="A29">
        <v>26</v>
      </c>
      <c r="B29">
        <v>0</v>
      </c>
      <c r="C29">
        <v>16</v>
      </c>
      <c r="D29">
        <v>1</v>
      </c>
      <c r="E29">
        <v>16</v>
      </c>
      <c r="F29">
        <v>1309</v>
      </c>
      <c r="G29">
        <v>3</v>
      </c>
      <c r="H29">
        <v>4061</v>
      </c>
      <c r="I29">
        <v>2</v>
      </c>
      <c r="J29">
        <v>15</v>
      </c>
      <c r="K29">
        <v>0</v>
      </c>
      <c r="L29">
        <v>4033</v>
      </c>
      <c r="M29">
        <v>2</v>
      </c>
      <c r="N29">
        <v>6</v>
      </c>
      <c r="O29">
        <v>0</v>
      </c>
      <c r="P29">
        <v>4035</v>
      </c>
      <c r="Q29">
        <v>2</v>
      </c>
      <c r="R29">
        <v>9</v>
      </c>
      <c r="S29">
        <v>0</v>
      </c>
      <c r="T29">
        <v>4033</v>
      </c>
      <c r="U29">
        <v>2</v>
      </c>
      <c r="V29">
        <v>13</v>
      </c>
      <c r="W29">
        <v>0</v>
      </c>
      <c r="X29">
        <v>33205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33203</v>
      </c>
      <c r="AK29">
        <v>0</v>
      </c>
      <c r="AL29">
        <v>16000</v>
      </c>
      <c r="AM29">
        <v>0</v>
      </c>
      <c r="AN29">
        <v>31878</v>
      </c>
      <c r="AO29">
        <v>13183052</v>
      </c>
      <c r="AP29">
        <v>13216005</v>
      </c>
      <c r="AQ29" s="1">
        <f t="shared" si="42"/>
        <v>32953</v>
      </c>
      <c r="AR29" s="5">
        <f t="shared" si="43"/>
        <v>33.203000000000003</v>
      </c>
      <c r="AS29" s="5" t="str">
        <f t="shared" si="44"/>
        <v>-</v>
      </c>
      <c r="AT29" s="5">
        <f t="shared" si="45"/>
        <v>2.0751875000000002</v>
      </c>
      <c r="AU29" s="5">
        <f t="shared" si="46"/>
        <v>16</v>
      </c>
      <c r="AV29" s="5">
        <f t="shared" si="47"/>
        <v>555.6564463023094</v>
      </c>
      <c r="AW29" s="5">
        <f t="shared" si="48"/>
        <v>1.8521881543410312</v>
      </c>
      <c r="AX29" s="5">
        <f t="shared" si="8"/>
        <v>35562.012563347802</v>
      </c>
      <c r="AY29" s="5" t="str">
        <f t="shared" si="49"/>
        <v>-</v>
      </c>
      <c r="AZ29" s="1">
        <f t="shared" si="50"/>
        <v>1.0076472551816222</v>
      </c>
      <c r="BA29" s="1">
        <f t="shared" si="51"/>
        <v>0.96003613913567232</v>
      </c>
      <c r="BB29" s="1">
        <f t="shared" si="52"/>
        <v>5.5341666666666664E-2</v>
      </c>
      <c r="BC29" s="1">
        <f t="shared" si="53"/>
        <v>16.602499999999999</v>
      </c>
      <c r="BD29" s="6">
        <f t="shared" si="54"/>
        <v>0.99950775289195171</v>
      </c>
      <c r="BE29" s="6">
        <f t="shared" si="55"/>
        <v>1</v>
      </c>
      <c r="BF29" s="6">
        <f t="shared" si="56"/>
        <v>0.99950433705080544</v>
      </c>
      <c r="BG29" s="6">
        <f t="shared" si="57"/>
        <v>1</v>
      </c>
      <c r="BH29" s="6">
        <f t="shared" si="58"/>
        <v>0.99950458261084962</v>
      </c>
      <c r="BI29" s="6">
        <f t="shared" si="59"/>
        <v>1</v>
      </c>
      <c r="BJ29" s="6">
        <f t="shared" si="60"/>
        <v>0.99950433705080544</v>
      </c>
      <c r="BK29" s="6">
        <f t="shared" si="61"/>
        <v>1</v>
      </c>
    </row>
    <row r="30" spans="1:63" hidden="1" x14ac:dyDescent="0.3">
      <c r="A30">
        <v>27</v>
      </c>
      <c r="B30">
        <v>0</v>
      </c>
      <c r="C30">
        <v>16</v>
      </c>
      <c r="D30">
        <v>2</v>
      </c>
      <c r="E30">
        <v>16</v>
      </c>
      <c r="F30">
        <v>1309</v>
      </c>
      <c r="G30">
        <v>3</v>
      </c>
      <c r="H30">
        <v>2076</v>
      </c>
      <c r="I30">
        <v>0</v>
      </c>
      <c r="J30">
        <v>15</v>
      </c>
      <c r="K30">
        <v>0</v>
      </c>
      <c r="L30">
        <v>2035</v>
      </c>
      <c r="M30">
        <v>0</v>
      </c>
      <c r="N30">
        <v>6</v>
      </c>
      <c r="O30">
        <v>0</v>
      </c>
      <c r="P30">
        <v>2037</v>
      </c>
      <c r="Q30">
        <v>0</v>
      </c>
      <c r="R30">
        <v>9</v>
      </c>
      <c r="S30">
        <v>0</v>
      </c>
      <c r="T30">
        <v>2035</v>
      </c>
      <c r="U30">
        <v>0</v>
      </c>
      <c r="V30">
        <v>13</v>
      </c>
      <c r="W30">
        <v>0</v>
      </c>
      <c r="X30">
        <v>16321</v>
      </c>
      <c r="Y30">
        <v>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16319</v>
      </c>
      <c r="AK30">
        <v>0</v>
      </c>
      <c r="AL30">
        <v>8000</v>
      </c>
      <c r="AM30">
        <v>0</v>
      </c>
      <c r="AN30">
        <v>15138</v>
      </c>
      <c r="AO30">
        <v>13455115</v>
      </c>
      <c r="AP30">
        <v>13471346</v>
      </c>
      <c r="AQ30" s="1">
        <f t="shared" si="42"/>
        <v>16231</v>
      </c>
      <c r="AR30" s="5">
        <f t="shared" si="43"/>
        <v>16.318999999999999</v>
      </c>
      <c r="AS30" s="5" t="str">
        <f t="shared" si="44"/>
        <v>-</v>
      </c>
      <c r="AT30" s="5">
        <f t="shared" si="45"/>
        <v>2.0398749999999999</v>
      </c>
      <c r="AU30" s="5">
        <f t="shared" si="46"/>
        <v>8</v>
      </c>
      <c r="AV30" s="5">
        <f t="shared" si="47"/>
        <v>1128.1219194750786</v>
      </c>
      <c r="AW30" s="5">
        <f t="shared" si="48"/>
        <v>3.7604063982502618</v>
      </c>
      <c r="AX30" s="5">
        <f t="shared" si="8"/>
        <v>36099.901423202515</v>
      </c>
      <c r="AY30" s="5" t="str">
        <f t="shared" si="49"/>
        <v>-</v>
      </c>
      <c r="AZ30" s="1">
        <f t="shared" si="50"/>
        <v>1.0055449448586038</v>
      </c>
      <c r="BA30" s="1">
        <f t="shared" si="51"/>
        <v>0.92751669628086519</v>
      </c>
      <c r="BB30" s="1">
        <f t="shared" si="52"/>
        <v>2.7201666666666666E-2</v>
      </c>
      <c r="BC30" s="1">
        <f t="shared" si="53"/>
        <v>8.1605000000000008</v>
      </c>
      <c r="BD30" s="6">
        <f t="shared" si="54"/>
        <v>1</v>
      </c>
      <c r="BE30" s="6">
        <f t="shared" si="55"/>
        <v>1</v>
      </c>
      <c r="BF30" s="6">
        <f t="shared" si="56"/>
        <v>1</v>
      </c>
      <c r="BG30" s="6">
        <f t="shared" si="57"/>
        <v>1</v>
      </c>
      <c r="BH30" s="6">
        <f t="shared" si="58"/>
        <v>1</v>
      </c>
      <c r="BI30" s="6">
        <f t="shared" si="59"/>
        <v>1</v>
      </c>
      <c r="BJ30" s="6">
        <f t="shared" si="60"/>
        <v>1</v>
      </c>
      <c r="BK30" s="6">
        <f t="shared" si="61"/>
        <v>1</v>
      </c>
    </row>
    <row r="31" spans="1:63" hidden="1" x14ac:dyDescent="0.3">
      <c r="A31">
        <v>28</v>
      </c>
      <c r="B31">
        <v>0</v>
      </c>
      <c r="C31">
        <v>16</v>
      </c>
      <c r="D31">
        <v>4</v>
      </c>
      <c r="E31">
        <v>16</v>
      </c>
      <c r="F31">
        <v>1309</v>
      </c>
      <c r="G31">
        <v>3</v>
      </c>
      <c r="H31">
        <v>1076</v>
      </c>
      <c r="I31">
        <v>0</v>
      </c>
      <c r="J31">
        <v>15</v>
      </c>
      <c r="K31">
        <v>0</v>
      </c>
      <c r="L31">
        <v>1035</v>
      </c>
      <c r="M31">
        <v>0</v>
      </c>
      <c r="N31">
        <v>6</v>
      </c>
      <c r="O31">
        <v>0</v>
      </c>
      <c r="P31">
        <v>1037</v>
      </c>
      <c r="Q31">
        <v>0</v>
      </c>
      <c r="R31">
        <v>9</v>
      </c>
      <c r="S31">
        <v>0</v>
      </c>
      <c r="T31">
        <v>1035</v>
      </c>
      <c r="U31">
        <v>0</v>
      </c>
      <c r="V31">
        <v>13</v>
      </c>
      <c r="W31">
        <v>0</v>
      </c>
      <c r="X31">
        <v>8274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8272</v>
      </c>
      <c r="AK31">
        <v>0</v>
      </c>
      <c r="AL31">
        <v>4000</v>
      </c>
      <c r="AM31">
        <v>0</v>
      </c>
      <c r="AN31">
        <v>7202</v>
      </c>
      <c r="AO31">
        <v>13708598</v>
      </c>
      <c r="AP31">
        <v>13716901</v>
      </c>
      <c r="AQ31" s="1">
        <f t="shared" si="42"/>
        <v>8303</v>
      </c>
      <c r="AR31" s="5">
        <f t="shared" si="43"/>
        <v>8.2720000000000002</v>
      </c>
      <c r="AS31" s="5" t="str">
        <f t="shared" si="44"/>
        <v>-</v>
      </c>
      <c r="AT31" s="5">
        <f t="shared" si="45"/>
        <v>2.0680000000000001</v>
      </c>
      <c r="AU31" s="5">
        <f t="shared" si="46"/>
        <v>4</v>
      </c>
      <c r="AV31" s="5">
        <f t="shared" si="47"/>
        <v>2205.2928911236904</v>
      </c>
      <c r="AW31" s="5">
        <f t="shared" si="48"/>
        <v>7.3509763037456342</v>
      </c>
      <c r="AX31" s="5">
        <f t="shared" si="8"/>
        <v>35284.686257979047</v>
      </c>
      <c r="AY31" s="5" t="str">
        <f t="shared" si="49"/>
        <v>-</v>
      </c>
      <c r="AZ31" s="1">
        <f t="shared" si="50"/>
        <v>0.99650728652294351</v>
      </c>
      <c r="BA31" s="1">
        <f t="shared" si="51"/>
        <v>0.87043751510756584</v>
      </c>
      <c r="BB31" s="1">
        <f t="shared" si="52"/>
        <v>1.379E-2</v>
      </c>
      <c r="BC31" s="1">
        <f t="shared" si="53"/>
        <v>4.1369999999999996</v>
      </c>
      <c r="BD31" s="6">
        <f t="shared" si="54"/>
        <v>1</v>
      </c>
      <c r="BE31" s="6">
        <f t="shared" si="55"/>
        <v>1</v>
      </c>
      <c r="BF31" s="6">
        <f t="shared" si="56"/>
        <v>1</v>
      </c>
      <c r="BG31" s="6">
        <f t="shared" si="57"/>
        <v>1</v>
      </c>
      <c r="BH31" s="6">
        <f t="shared" si="58"/>
        <v>1</v>
      </c>
      <c r="BI31" s="6">
        <f t="shared" si="59"/>
        <v>1</v>
      </c>
      <c r="BJ31" s="6">
        <f t="shared" si="60"/>
        <v>1</v>
      </c>
      <c r="BK31" s="6">
        <f t="shared" si="61"/>
        <v>1</v>
      </c>
    </row>
    <row r="32" spans="1:63" hidden="1" x14ac:dyDescent="0.3">
      <c r="A32">
        <v>29</v>
      </c>
      <c r="B32">
        <v>0</v>
      </c>
      <c r="C32">
        <v>16</v>
      </c>
      <c r="D32">
        <v>8</v>
      </c>
      <c r="E32">
        <v>16</v>
      </c>
      <c r="F32">
        <v>1309</v>
      </c>
      <c r="G32">
        <v>3</v>
      </c>
      <c r="H32">
        <v>1076</v>
      </c>
      <c r="I32">
        <v>0</v>
      </c>
      <c r="J32">
        <v>15</v>
      </c>
      <c r="K32">
        <v>0</v>
      </c>
      <c r="L32">
        <v>1035</v>
      </c>
      <c r="M32">
        <v>0</v>
      </c>
      <c r="N32">
        <v>6</v>
      </c>
      <c r="O32">
        <v>0</v>
      </c>
      <c r="P32">
        <v>37</v>
      </c>
      <c r="Q32">
        <v>0</v>
      </c>
      <c r="R32">
        <v>9</v>
      </c>
      <c r="S32">
        <v>0</v>
      </c>
      <c r="T32">
        <v>35</v>
      </c>
      <c r="U32">
        <v>0</v>
      </c>
      <c r="V32">
        <v>13</v>
      </c>
      <c r="W32">
        <v>0</v>
      </c>
      <c r="X32">
        <v>4268</v>
      </c>
      <c r="Y32">
        <v>1000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4266</v>
      </c>
      <c r="AK32">
        <v>0</v>
      </c>
      <c r="AL32">
        <v>2000</v>
      </c>
      <c r="AM32">
        <v>0</v>
      </c>
      <c r="AN32">
        <v>3233</v>
      </c>
      <c r="AO32">
        <v>13957592</v>
      </c>
      <c r="AP32">
        <v>13961930</v>
      </c>
      <c r="AQ32" s="1">
        <f t="shared" si="42"/>
        <v>4338</v>
      </c>
      <c r="AR32" s="5">
        <f t="shared" si="43"/>
        <v>4.266</v>
      </c>
      <c r="AS32" s="5" t="str">
        <f t="shared" si="44"/>
        <v>-</v>
      </c>
      <c r="AT32" s="5">
        <f t="shared" si="45"/>
        <v>2.133</v>
      </c>
      <c r="AU32" s="5">
        <f t="shared" si="46"/>
        <v>2</v>
      </c>
      <c r="AV32" s="5">
        <f t="shared" si="47"/>
        <v>4220.9651625172892</v>
      </c>
      <c r="AW32" s="5">
        <f t="shared" si="48"/>
        <v>14.069883875057631</v>
      </c>
      <c r="AX32" s="5">
        <f t="shared" si="8"/>
        <v>33767.721300138313</v>
      </c>
      <c r="AY32" s="5" t="str">
        <f t="shared" si="49"/>
        <v>-</v>
      </c>
      <c r="AZ32" s="1">
        <f t="shared" si="50"/>
        <v>0.98386353158137385</v>
      </c>
      <c r="BA32" s="1">
        <f t="shared" si="51"/>
        <v>0.75749765698219307</v>
      </c>
      <c r="BB32" s="1">
        <f t="shared" si="52"/>
        <v>7.1133333333333335E-3</v>
      </c>
      <c r="BC32" s="1">
        <f t="shared" si="53"/>
        <v>2.1339999999999999</v>
      </c>
      <c r="BD32" s="6">
        <f t="shared" si="54"/>
        <v>1</v>
      </c>
      <c r="BE32" s="6">
        <f t="shared" si="55"/>
        <v>1</v>
      </c>
      <c r="BF32" s="6">
        <f t="shared" si="56"/>
        <v>1</v>
      </c>
      <c r="BG32" s="6">
        <f t="shared" si="57"/>
        <v>1</v>
      </c>
      <c r="BH32" s="6">
        <f t="shared" si="58"/>
        <v>1</v>
      </c>
      <c r="BI32" s="6">
        <f t="shared" si="59"/>
        <v>1</v>
      </c>
      <c r="BJ32" s="6">
        <f t="shared" si="60"/>
        <v>1</v>
      </c>
      <c r="BK32" s="6">
        <f t="shared" si="61"/>
        <v>1</v>
      </c>
    </row>
    <row r="33" spans="1:63" hidden="1" x14ac:dyDescent="0.3">
      <c r="A33">
        <v>30</v>
      </c>
      <c r="B33">
        <v>0</v>
      </c>
      <c r="C33">
        <v>32</v>
      </c>
      <c r="D33">
        <v>1</v>
      </c>
      <c r="E33">
        <v>1</v>
      </c>
      <c r="F33">
        <v>1309</v>
      </c>
      <c r="G33">
        <v>3</v>
      </c>
      <c r="H33">
        <v>15979</v>
      </c>
      <c r="I33">
        <v>0</v>
      </c>
      <c r="J33">
        <v>15</v>
      </c>
      <c r="K33">
        <v>0</v>
      </c>
      <c r="L33">
        <v>15988</v>
      </c>
      <c r="M33">
        <v>0</v>
      </c>
      <c r="N33">
        <v>6</v>
      </c>
      <c r="O33">
        <v>0</v>
      </c>
      <c r="P33">
        <v>37</v>
      </c>
      <c r="Q33">
        <v>0</v>
      </c>
      <c r="R33">
        <v>9</v>
      </c>
      <c r="S33">
        <v>0</v>
      </c>
      <c r="T33">
        <v>35</v>
      </c>
      <c r="U33">
        <v>0</v>
      </c>
      <c r="V33">
        <v>13</v>
      </c>
      <c r="W33">
        <v>0</v>
      </c>
      <c r="X33">
        <v>90234</v>
      </c>
      <c r="Y33">
        <v>1000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90232</v>
      </c>
      <c r="AK33">
        <v>0</v>
      </c>
      <c r="AL33">
        <v>32000</v>
      </c>
      <c r="AM33">
        <v>0</v>
      </c>
      <c r="AN33">
        <v>88460</v>
      </c>
      <c r="AO33">
        <v>14200240</v>
      </c>
      <c r="AP33">
        <v>14289720</v>
      </c>
      <c r="AQ33" s="1">
        <f t="shared" si="42"/>
        <v>89480</v>
      </c>
      <c r="AR33" s="5">
        <f t="shared" si="43"/>
        <v>90.231999999999999</v>
      </c>
      <c r="AS33" s="5" t="str">
        <f t="shared" si="44"/>
        <v>-</v>
      </c>
      <c r="AT33" s="5">
        <f t="shared" si="45"/>
        <v>2.81975</v>
      </c>
      <c r="AU33" s="5">
        <f t="shared" si="46"/>
        <v>32</v>
      </c>
      <c r="AV33" s="5">
        <f t="shared" si="47"/>
        <v>409.26568786320968</v>
      </c>
      <c r="AW33" s="5">
        <f t="shared" si="48"/>
        <v>1.3642189595440322</v>
      </c>
      <c r="AX33" s="5">
        <f t="shared" si="8"/>
        <v>26193.004023245419</v>
      </c>
      <c r="AY33" s="5" t="str">
        <f t="shared" si="49"/>
        <v>-</v>
      </c>
      <c r="AZ33" s="1">
        <f t="shared" si="50"/>
        <v>1.0084264640143048</v>
      </c>
      <c r="BA33" s="1">
        <f t="shared" si="51"/>
        <v>0.98034000487621076</v>
      </c>
      <c r="BB33" s="1">
        <f t="shared" si="52"/>
        <v>0.15039</v>
      </c>
      <c r="BC33" s="1">
        <f t="shared" si="53"/>
        <v>45.116999999999997</v>
      </c>
      <c r="BD33" s="6">
        <f t="shared" si="54"/>
        <v>1</v>
      </c>
      <c r="BE33" s="6">
        <f t="shared" si="55"/>
        <v>1</v>
      </c>
      <c r="BF33" s="6">
        <f t="shared" si="56"/>
        <v>1</v>
      </c>
      <c r="BG33" s="6">
        <f t="shared" si="57"/>
        <v>1</v>
      </c>
      <c r="BH33" s="6">
        <f t="shared" si="58"/>
        <v>1</v>
      </c>
      <c r="BI33" s="6">
        <f t="shared" si="59"/>
        <v>1</v>
      </c>
      <c r="BJ33" s="6">
        <f t="shared" si="60"/>
        <v>1</v>
      </c>
      <c r="BK33" s="6">
        <f t="shared" si="61"/>
        <v>1</v>
      </c>
    </row>
    <row r="34" spans="1:63" hidden="1" x14ac:dyDescent="0.3">
      <c r="A34">
        <v>31</v>
      </c>
      <c r="B34">
        <v>0</v>
      </c>
      <c r="C34">
        <v>32</v>
      </c>
      <c r="D34">
        <v>2</v>
      </c>
      <c r="E34">
        <v>2</v>
      </c>
      <c r="F34">
        <v>1309</v>
      </c>
      <c r="G34">
        <v>3</v>
      </c>
      <c r="H34">
        <v>8047</v>
      </c>
      <c r="I34">
        <v>0</v>
      </c>
      <c r="J34">
        <v>15</v>
      </c>
      <c r="K34">
        <v>0</v>
      </c>
      <c r="L34">
        <v>8035</v>
      </c>
      <c r="M34">
        <v>0</v>
      </c>
      <c r="N34">
        <v>6</v>
      </c>
      <c r="O34">
        <v>0</v>
      </c>
      <c r="P34">
        <v>37</v>
      </c>
      <c r="Q34">
        <v>0</v>
      </c>
      <c r="R34">
        <v>9</v>
      </c>
      <c r="S34">
        <v>0</v>
      </c>
      <c r="T34">
        <v>35</v>
      </c>
      <c r="U34">
        <v>0</v>
      </c>
      <c r="V34">
        <v>13</v>
      </c>
      <c r="W34">
        <v>0</v>
      </c>
      <c r="X34">
        <v>42219</v>
      </c>
      <c r="Y34">
        <v>1000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42217</v>
      </c>
      <c r="AK34">
        <v>0</v>
      </c>
      <c r="AL34">
        <v>16000</v>
      </c>
      <c r="AM34">
        <v>0</v>
      </c>
      <c r="AN34">
        <v>40841</v>
      </c>
      <c r="AO34">
        <v>14535453</v>
      </c>
      <c r="AP34">
        <v>14577365</v>
      </c>
      <c r="AQ34" s="1">
        <f t="shared" si="42"/>
        <v>41912</v>
      </c>
      <c r="AR34" s="5">
        <f t="shared" si="43"/>
        <v>42.216999999999999</v>
      </c>
      <c r="AS34" s="5" t="str">
        <f t="shared" si="44"/>
        <v>-</v>
      </c>
      <c r="AT34" s="5">
        <f t="shared" si="45"/>
        <v>2.6385624999999999</v>
      </c>
      <c r="AU34" s="5">
        <f t="shared" si="46"/>
        <v>16</v>
      </c>
      <c r="AV34" s="5">
        <f t="shared" si="47"/>
        <v>873.76154204046577</v>
      </c>
      <c r="AW34" s="5">
        <f t="shared" si="48"/>
        <v>2.9125384734682189</v>
      </c>
      <c r="AX34" s="5">
        <f t="shared" si="8"/>
        <v>27960.369345294905</v>
      </c>
      <c r="AY34" s="5" t="str">
        <f t="shared" si="49"/>
        <v>-</v>
      </c>
      <c r="AZ34" s="1">
        <f t="shared" si="50"/>
        <v>1.007324871158618</v>
      </c>
      <c r="BA34" s="1">
        <f t="shared" si="51"/>
        <v>0.96736066699827095</v>
      </c>
      <c r="BB34" s="1">
        <f t="shared" si="52"/>
        <v>7.0364999999999997E-2</v>
      </c>
      <c r="BC34" s="1">
        <f t="shared" si="53"/>
        <v>21.109500000000001</v>
      </c>
      <c r="BD34" s="6">
        <f t="shared" si="54"/>
        <v>1</v>
      </c>
      <c r="BE34" s="6">
        <f t="shared" si="55"/>
        <v>1</v>
      </c>
      <c r="BF34" s="6">
        <f t="shared" si="56"/>
        <v>1</v>
      </c>
      <c r="BG34" s="6">
        <f t="shared" si="57"/>
        <v>1</v>
      </c>
      <c r="BH34" s="6">
        <f t="shared" si="58"/>
        <v>1</v>
      </c>
      <c r="BI34" s="6">
        <f t="shared" si="59"/>
        <v>1</v>
      </c>
      <c r="BJ34" s="6">
        <f t="shared" si="60"/>
        <v>1</v>
      </c>
      <c r="BK34" s="6">
        <f t="shared" si="61"/>
        <v>1</v>
      </c>
    </row>
    <row r="35" spans="1:63" hidden="1" x14ac:dyDescent="0.3">
      <c r="A35">
        <v>32</v>
      </c>
      <c r="B35">
        <v>0</v>
      </c>
      <c r="C35">
        <v>32</v>
      </c>
      <c r="D35">
        <v>4</v>
      </c>
      <c r="E35">
        <v>4</v>
      </c>
      <c r="F35">
        <v>1309</v>
      </c>
      <c r="G35">
        <v>3</v>
      </c>
      <c r="H35">
        <v>4076</v>
      </c>
      <c r="I35">
        <v>0</v>
      </c>
      <c r="J35">
        <v>15</v>
      </c>
      <c r="K35">
        <v>0</v>
      </c>
      <c r="L35">
        <v>4035</v>
      </c>
      <c r="M35">
        <v>0</v>
      </c>
      <c r="N35">
        <v>6</v>
      </c>
      <c r="O35">
        <v>0</v>
      </c>
      <c r="P35">
        <v>37</v>
      </c>
      <c r="Q35">
        <v>0</v>
      </c>
      <c r="R35">
        <v>9</v>
      </c>
      <c r="S35">
        <v>0</v>
      </c>
      <c r="T35">
        <v>35</v>
      </c>
      <c r="U35">
        <v>0</v>
      </c>
      <c r="V35">
        <v>13</v>
      </c>
      <c r="W35">
        <v>0</v>
      </c>
      <c r="X35">
        <v>18218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18216</v>
      </c>
      <c r="AK35">
        <v>0</v>
      </c>
      <c r="AL35">
        <v>8000</v>
      </c>
      <c r="AM35">
        <v>0</v>
      </c>
      <c r="AN35">
        <v>17032</v>
      </c>
      <c r="AO35">
        <v>14828968</v>
      </c>
      <c r="AP35">
        <v>14847093</v>
      </c>
      <c r="AQ35" s="1">
        <f t="shared" si="42"/>
        <v>18125</v>
      </c>
      <c r="AR35" s="5">
        <f t="shared" si="43"/>
        <v>18.216000000000001</v>
      </c>
      <c r="AS35" s="5" t="str">
        <f t="shared" si="44"/>
        <v>-</v>
      </c>
      <c r="AT35" s="5">
        <f t="shared" si="45"/>
        <v>2.2770000000000001</v>
      </c>
      <c r="AU35" s="5">
        <f t="shared" si="46"/>
        <v>8</v>
      </c>
      <c r="AV35" s="5">
        <f t="shared" si="47"/>
        <v>2020.4741379310344</v>
      </c>
      <c r="AW35" s="5">
        <f t="shared" si="48"/>
        <v>6.7349137931034484</v>
      </c>
      <c r="AX35" s="5">
        <f t="shared" si="8"/>
        <v>32327.586206896551</v>
      </c>
      <c r="AY35" s="5" t="str">
        <f t="shared" si="49"/>
        <v>-</v>
      </c>
      <c r="AZ35" s="1">
        <f t="shared" si="50"/>
        <v>1.0051310344827586</v>
      </c>
      <c r="BA35" s="1">
        <f t="shared" si="51"/>
        <v>0.93489954989570756</v>
      </c>
      <c r="BB35" s="1">
        <f t="shared" si="52"/>
        <v>3.0363333333333332E-2</v>
      </c>
      <c r="BC35" s="1">
        <f t="shared" si="53"/>
        <v>9.109</v>
      </c>
      <c r="BD35" s="6">
        <f t="shared" si="54"/>
        <v>1</v>
      </c>
      <c r="BE35" s="6">
        <f t="shared" si="55"/>
        <v>1</v>
      </c>
      <c r="BF35" s="6">
        <f t="shared" si="56"/>
        <v>1</v>
      </c>
      <c r="BG35" s="6">
        <f t="shared" si="57"/>
        <v>1</v>
      </c>
      <c r="BH35" s="6">
        <f t="shared" si="58"/>
        <v>1</v>
      </c>
      <c r="BI35" s="6">
        <f t="shared" si="59"/>
        <v>1</v>
      </c>
      <c r="BJ35" s="6">
        <f t="shared" si="60"/>
        <v>1</v>
      </c>
      <c r="BK35" s="6">
        <f t="shared" si="61"/>
        <v>1</v>
      </c>
    </row>
    <row r="36" spans="1:63" hidden="1" x14ac:dyDescent="0.3">
      <c r="A36">
        <v>33</v>
      </c>
      <c r="B36">
        <v>0</v>
      </c>
      <c r="C36">
        <v>32</v>
      </c>
      <c r="D36">
        <v>8</v>
      </c>
      <c r="E36">
        <v>8</v>
      </c>
      <c r="F36">
        <v>1309</v>
      </c>
      <c r="G36">
        <v>3</v>
      </c>
      <c r="H36">
        <v>2076</v>
      </c>
      <c r="I36">
        <v>0</v>
      </c>
      <c r="J36">
        <v>15</v>
      </c>
      <c r="K36">
        <v>0</v>
      </c>
      <c r="L36">
        <v>2035</v>
      </c>
      <c r="M36">
        <v>0</v>
      </c>
      <c r="N36">
        <v>6</v>
      </c>
      <c r="O36">
        <v>0</v>
      </c>
      <c r="P36">
        <v>37</v>
      </c>
      <c r="Q36">
        <v>0</v>
      </c>
      <c r="R36">
        <v>9</v>
      </c>
      <c r="S36">
        <v>0</v>
      </c>
      <c r="T36">
        <v>35</v>
      </c>
      <c r="U36">
        <v>0</v>
      </c>
      <c r="V36">
        <v>13</v>
      </c>
      <c r="W36">
        <v>0</v>
      </c>
      <c r="X36">
        <v>8274</v>
      </c>
      <c r="Y36">
        <v>1000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8272</v>
      </c>
      <c r="AK36">
        <v>0</v>
      </c>
      <c r="AL36">
        <v>4000</v>
      </c>
      <c r="AM36">
        <v>0</v>
      </c>
      <c r="AN36">
        <v>7201</v>
      </c>
      <c r="AO36">
        <v>15104434</v>
      </c>
      <c r="AP36">
        <v>15112736</v>
      </c>
      <c r="AQ36" s="1">
        <f t="shared" si="42"/>
        <v>8302</v>
      </c>
      <c r="AR36" s="5">
        <f t="shared" si="43"/>
        <v>8.2720000000000002</v>
      </c>
      <c r="AS36" s="5" t="str">
        <f t="shared" si="44"/>
        <v>-</v>
      </c>
      <c r="AT36" s="5">
        <f t="shared" si="45"/>
        <v>2.0680000000000001</v>
      </c>
      <c r="AU36" s="5">
        <f t="shared" si="46"/>
        <v>4</v>
      </c>
      <c r="AV36" s="5">
        <f t="shared" si="47"/>
        <v>4411.117050108408</v>
      </c>
      <c r="AW36" s="5">
        <f t="shared" si="48"/>
        <v>14.70372350036136</v>
      </c>
      <c r="AX36" s="5">
        <f t="shared" si="8"/>
        <v>35288.936400867264</v>
      </c>
      <c r="AY36" s="5" t="str">
        <f t="shared" si="49"/>
        <v>-</v>
      </c>
      <c r="AZ36" s="1">
        <f t="shared" si="50"/>
        <v>0.99662731871838106</v>
      </c>
      <c r="BA36" s="1">
        <f t="shared" si="51"/>
        <v>0.87031665458061402</v>
      </c>
      <c r="BB36" s="1">
        <f t="shared" si="52"/>
        <v>1.379E-2</v>
      </c>
      <c r="BC36" s="1">
        <f t="shared" si="53"/>
        <v>4.1369999999999996</v>
      </c>
      <c r="BD36" s="6">
        <f t="shared" si="54"/>
        <v>1</v>
      </c>
      <c r="BE36" s="6">
        <f t="shared" si="55"/>
        <v>1</v>
      </c>
      <c r="BF36" s="6">
        <f t="shared" si="56"/>
        <v>1</v>
      </c>
      <c r="BG36" s="6">
        <f t="shared" si="57"/>
        <v>1</v>
      </c>
      <c r="BH36" s="6">
        <f t="shared" si="58"/>
        <v>1</v>
      </c>
      <c r="BI36" s="6">
        <f t="shared" si="59"/>
        <v>1</v>
      </c>
      <c r="BJ36" s="6">
        <f t="shared" si="60"/>
        <v>1</v>
      </c>
      <c r="BK36" s="6">
        <f t="shared" si="61"/>
        <v>1</v>
      </c>
    </row>
    <row r="37" spans="1:63" hidden="1" x14ac:dyDescent="0.3">
      <c r="A37">
        <v>34</v>
      </c>
      <c r="B37">
        <v>0</v>
      </c>
      <c r="C37">
        <v>32</v>
      </c>
      <c r="D37">
        <v>16</v>
      </c>
      <c r="E37">
        <v>16</v>
      </c>
      <c r="F37">
        <v>1309</v>
      </c>
      <c r="G37">
        <v>3</v>
      </c>
      <c r="H37">
        <v>3071</v>
      </c>
      <c r="I37">
        <v>0</v>
      </c>
      <c r="J37">
        <v>15</v>
      </c>
      <c r="K37">
        <v>0</v>
      </c>
      <c r="L37">
        <v>2035</v>
      </c>
      <c r="M37">
        <v>0</v>
      </c>
      <c r="N37">
        <v>6</v>
      </c>
      <c r="O37">
        <v>0</v>
      </c>
      <c r="P37">
        <v>3037</v>
      </c>
      <c r="Q37">
        <v>0</v>
      </c>
      <c r="R37">
        <v>9</v>
      </c>
      <c r="S37">
        <v>0</v>
      </c>
      <c r="T37">
        <v>2035</v>
      </c>
      <c r="U37">
        <v>0</v>
      </c>
      <c r="V37">
        <v>13</v>
      </c>
      <c r="W37">
        <v>0</v>
      </c>
      <c r="X37">
        <v>20329</v>
      </c>
      <c r="Y37">
        <v>1000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20327</v>
      </c>
      <c r="AK37">
        <v>0</v>
      </c>
      <c r="AL37">
        <v>10000</v>
      </c>
      <c r="AM37">
        <v>0</v>
      </c>
      <c r="AN37">
        <v>151</v>
      </c>
      <c r="AO37">
        <v>15358140</v>
      </c>
      <c r="AP37">
        <v>15378299</v>
      </c>
      <c r="AQ37" s="1">
        <f t="shared" si="42"/>
        <v>20159</v>
      </c>
      <c r="AR37" s="5">
        <f t="shared" si="43"/>
        <v>20.327000000000002</v>
      </c>
      <c r="AS37" s="5" t="str">
        <f t="shared" si="44"/>
        <v>-</v>
      </c>
      <c r="AT37" s="5">
        <f t="shared" si="45"/>
        <v>2.0327000000000002</v>
      </c>
      <c r="AU37" s="5">
        <f t="shared" si="46"/>
        <v>10</v>
      </c>
      <c r="AV37" s="5">
        <f t="shared" si="47"/>
        <v>1816.6126171933131</v>
      </c>
      <c r="AW37" s="5">
        <f t="shared" si="48"/>
        <v>6.055375390644377</v>
      </c>
      <c r="AX37" s="5">
        <f t="shared" si="8"/>
        <v>36332.252343866261</v>
      </c>
      <c r="AY37" s="5" t="str">
        <f t="shared" si="49"/>
        <v>-</v>
      </c>
      <c r="AZ37" s="1">
        <f t="shared" si="50"/>
        <v>1.008432957984027</v>
      </c>
      <c r="BA37" s="1">
        <f t="shared" si="51"/>
        <v>7.4278124846278715E-3</v>
      </c>
      <c r="BB37" s="1">
        <f t="shared" si="52"/>
        <v>3.3881666666666664E-2</v>
      </c>
      <c r="BC37" s="1">
        <f t="shared" si="53"/>
        <v>10.1645</v>
      </c>
      <c r="BD37" s="6">
        <f t="shared" si="54"/>
        <v>1</v>
      </c>
      <c r="BE37" s="6">
        <f t="shared" si="55"/>
        <v>1</v>
      </c>
      <c r="BF37" s="6">
        <f t="shared" si="56"/>
        <v>1</v>
      </c>
      <c r="BG37" s="6">
        <f t="shared" si="57"/>
        <v>1</v>
      </c>
      <c r="BH37" s="6">
        <f t="shared" si="58"/>
        <v>1</v>
      </c>
      <c r="BI37" s="6">
        <f t="shared" si="59"/>
        <v>1</v>
      </c>
      <c r="BJ37" s="6">
        <f t="shared" si="60"/>
        <v>1</v>
      </c>
      <c r="BK37" s="6">
        <f t="shared" si="61"/>
        <v>1</v>
      </c>
    </row>
    <row r="38" spans="1:63" hidden="1" x14ac:dyDescent="0.3">
      <c r="A38">
        <v>35</v>
      </c>
      <c r="B38">
        <v>0</v>
      </c>
      <c r="C38">
        <v>32</v>
      </c>
      <c r="D38">
        <v>32</v>
      </c>
      <c r="E38">
        <v>32</v>
      </c>
      <c r="F38">
        <v>1309</v>
      </c>
      <c r="G38">
        <v>3</v>
      </c>
      <c r="H38">
        <v>1076</v>
      </c>
      <c r="I38">
        <v>0</v>
      </c>
      <c r="J38">
        <v>15</v>
      </c>
      <c r="K38">
        <v>0</v>
      </c>
      <c r="L38">
        <v>1035</v>
      </c>
      <c r="M38">
        <v>0</v>
      </c>
      <c r="N38">
        <v>6</v>
      </c>
      <c r="O38">
        <v>0</v>
      </c>
      <c r="P38">
        <v>37</v>
      </c>
      <c r="Q38">
        <v>0</v>
      </c>
      <c r="R38">
        <v>9</v>
      </c>
      <c r="S38">
        <v>0</v>
      </c>
      <c r="T38">
        <v>35</v>
      </c>
      <c r="U38">
        <v>0</v>
      </c>
      <c r="V38">
        <v>13</v>
      </c>
      <c r="W38">
        <v>0</v>
      </c>
      <c r="X38">
        <v>4268</v>
      </c>
      <c r="Y38">
        <v>1000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4266</v>
      </c>
      <c r="AK38">
        <v>0</v>
      </c>
      <c r="AL38">
        <v>2000</v>
      </c>
      <c r="AM38">
        <v>0</v>
      </c>
      <c r="AN38">
        <v>3233</v>
      </c>
      <c r="AO38">
        <v>15626857</v>
      </c>
      <c r="AP38">
        <v>15631197</v>
      </c>
      <c r="AQ38" s="1">
        <f t="shared" si="42"/>
        <v>4340</v>
      </c>
      <c r="AR38" s="5">
        <f t="shared" si="43"/>
        <v>4.266</v>
      </c>
      <c r="AS38" s="5" t="str">
        <f t="shared" si="44"/>
        <v>-</v>
      </c>
      <c r="AT38" s="5">
        <f t="shared" si="45"/>
        <v>2.133</v>
      </c>
      <c r="AU38" s="5">
        <f t="shared" si="46"/>
        <v>2</v>
      </c>
      <c r="AV38" s="5">
        <f t="shared" si="47"/>
        <v>8438.0400345622111</v>
      </c>
      <c r="AW38" s="5">
        <f t="shared" si="48"/>
        <v>28.126800115207374</v>
      </c>
      <c r="AX38" s="5">
        <f t="shared" si="8"/>
        <v>33752.160138248844</v>
      </c>
      <c r="AY38" s="5" t="str">
        <f t="shared" si="49"/>
        <v>-</v>
      </c>
      <c r="AZ38" s="1">
        <f t="shared" si="50"/>
        <v>0.98341013824884793</v>
      </c>
      <c r="BA38" s="1">
        <f t="shared" si="51"/>
        <v>0.75749765698219307</v>
      </c>
      <c r="BB38" s="1">
        <f t="shared" si="52"/>
        <v>7.1133333333333335E-3</v>
      </c>
      <c r="BC38" s="1">
        <f t="shared" si="53"/>
        <v>2.1339999999999999</v>
      </c>
      <c r="BD38" s="6">
        <f t="shared" si="54"/>
        <v>1</v>
      </c>
      <c r="BE38" s="6">
        <f t="shared" si="55"/>
        <v>1</v>
      </c>
      <c r="BF38" s="6">
        <f t="shared" si="56"/>
        <v>1</v>
      </c>
      <c r="BG38" s="6">
        <f t="shared" si="57"/>
        <v>1</v>
      </c>
      <c r="BH38" s="6">
        <f t="shared" si="58"/>
        <v>1</v>
      </c>
      <c r="BI38" s="6">
        <f t="shared" si="59"/>
        <v>1</v>
      </c>
      <c r="BJ38" s="6">
        <f t="shared" si="60"/>
        <v>1</v>
      </c>
      <c r="BK38" s="6">
        <f t="shared" si="61"/>
        <v>1</v>
      </c>
    </row>
    <row r="39" spans="1:63" hidden="1" x14ac:dyDescent="0.3">
      <c r="A39">
        <v>36</v>
      </c>
      <c r="B39">
        <v>0</v>
      </c>
      <c r="C39">
        <v>32</v>
      </c>
      <c r="D39">
        <v>1</v>
      </c>
      <c r="E39">
        <v>16</v>
      </c>
      <c r="F39">
        <v>1309</v>
      </c>
      <c r="G39">
        <v>3</v>
      </c>
      <c r="H39">
        <v>8023</v>
      </c>
      <c r="I39">
        <v>4</v>
      </c>
      <c r="J39">
        <v>15</v>
      </c>
      <c r="K39">
        <v>0</v>
      </c>
      <c r="L39">
        <v>8022</v>
      </c>
      <c r="M39">
        <v>4</v>
      </c>
      <c r="N39">
        <v>6</v>
      </c>
      <c r="O39">
        <v>0</v>
      </c>
      <c r="P39">
        <v>8033</v>
      </c>
      <c r="Q39">
        <v>4</v>
      </c>
      <c r="R39">
        <v>9</v>
      </c>
      <c r="S39">
        <v>0</v>
      </c>
      <c r="T39">
        <v>8031</v>
      </c>
      <c r="U39">
        <v>4</v>
      </c>
      <c r="V39">
        <v>13</v>
      </c>
      <c r="W39">
        <v>0</v>
      </c>
      <c r="X39">
        <v>64880</v>
      </c>
      <c r="Y39">
        <v>1000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64878</v>
      </c>
      <c r="AK39">
        <v>0</v>
      </c>
      <c r="AL39">
        <v>32000</v>
      </c>
      <c r="AM39">
        <v>0</v>
      </c>
      <c r="AN39">
        <v>63267</v>
      </c>
      <c r="AO39">
        <v>15876953</v>
      </c>
      <c r="AP39">
        <v>15941261</v>
      </c>
      <c r="AQ39" s="1">
        <f t="shared" si="42"/>
        <v>64308</v>
      </c>
      <c r="AR39" s="5">
        <f t="shared" si="43"/>
        <v>64.878</v>
      </c>
      <c r="AS39" s="5" t="str">
        <f t="shared" si="44"/>
        <v>-</v>
      </c>
      <c r="AT39" s="5">
        <f t="shared" si="45"/>
        <v>2.0274375</v>
      </c>
      <c r="AU39" s="5">
        <f t="shared" si="46"/>
        <v>32</v>
      </c>
      <c r="AV39" s="5">
        <f t="shared" si="47"/>
        <v>569.46404413136781</v>
      </c>
      <c r="AW39" s="5">
        <f t="shared" si="48"/>
        <v>1.8982134804378927</v>
      </c>
      <c r="AX39" s="5">
        <f t="shared" si="8"/>
        <v>36445.69882440754</v>
      </c>
      <c r="AY39" s="5" t="str">
        <f t="shared" si="49"/>
        <v>-</v>
      </c>
      <c r="AZ39" s="1">
        <f t="shared" si="50"/>
        <v>1.0088946942837593</v>
      </c>
      <c r="BA39" s="1">
        <f t="shared" si="51"/>
        <v>0.97513871763255244</v>
      </c>
      <c r="BB39" s="1">
        <f t="shared" si="52"/>
        <v>0.10813333333333333</v>
      </c>
      <c r="BC39" s="1">
        <f t="shared" si="53"/>
        <v>32.44</v>
      </c>
      <c r="BD39" s="6">
        <f t="shared" si="54"/>
        <v>0.99950168182384458</v>
      </c>
      <c r="BE39" s="6">
        <f t="shared" si="55"/>
        <v>1</v>
      </c>
      <c r="BF39" s="6">
        <f t="shared" si="56"/>
        <v>0.99950161973585849</v>
      </c>
      <c r="BG39" s="6">
        <f t="shared" si="57"/>
        <v>1</v>
      </c>
      <c r="BH39" s="6">
        <f t="shared" si="58"/>
        <v>0.99950230185392563</v>
      </c>
      <c r="BI39" s="6">
        <f t="shared" si="59"/>
        <v>1</v>
      </c>
      <c r="BJ39" s="6">
        <f t="shared" si="60"/>
        <v>0.99950217797137519</v>
      </c>
      <c r="BK39" s="6">
        <f t="shared" si="61"/>
        <v>1</v>
      </c>
    </row>
    <row r="40" spans="1:63" hidden="1" x14ac:dyDescent="0.3">
      <c r="A40">
        <v>37</v>
      </c>
      <c r="B40">
        <v>0</v>
      </c>
      <c r="C40">
        <v>32</v>
      </c>
      <c r="D40">
        <v>2</v>
      </c>
      <c r="E40">
        <v>16</v>
      </c>
      <c r="F40">
        <v>1309</v>
      </c>
      <c r="G40">
        <v>3</v>
      </c>
      <c r="H40">
        <v>4063</v>
      </c>
      <c r="I40">
        <v>0</v>
      </c>
      <c r="J40">
        <v>15</v>
      </c>
      <c r="K40">
        <v>0</v>
      </c>
      <c r="L40">
        <v>4035</v>
      </c>
      <c r="M40">
        <v>0</v>
      </c>
      <c r="N40">
        <v>6</v>
      </c>
      <c r="O40">
        <v>0</v>
      </c>
      <c r="P40">
        <v>4037</v>
      </c>
      <c r="Q40">
        <v>0</v>
      </c>
      <c r="R40">
        <v>9</v>
      </c>
      <c r="S40">
        <v>0</v>
      </c>
      <c r="T40">
        <v>4035</v>
      </c>
      <c r="U40">
        <v>0</v>
      </c>
      <c r="V40">
        <v>13</v>
      </c>
      <c r="W40">
        <v>0</v>
      </c>
      <c r="X40">
        <v>32339</v>
      </c>
      <c r="Y40">
        <v>1000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32337</v>
      </c>
      <c r="AK40">
        <v>0</v>
      </c>
      <c r="AL40">
        <v>16000</v>
      </c>
      <c r="AM40">
        <v>0</v>
      </c>
      <c r="AN40">
        <v>31012</v>
      </c>
      <c r="AO40">
        <v>16187393</v>
      </c>
      <c r="AP40">
        <v>16219480</v>
      </c>
      <c r="AQ40" s="1">
        <f t="shared" si="42"/>
        <v>32087</v>
      </c>
      <c r="AR40" s="5">
        <f t="shared" si="43"/>
        <v>32.337000000000003</v>
      </c>
      <c r="AS40" s="5" t="str">
        <f t="shared" si="44"/>
        <v>-</v>
      </c>
      <c r="AT40" s="5">
        <f t="shared" si="45"/>
        <v>2.0210625000000002</v>
      </c>
      <c r="AU40" s="5">
        <f t="shared" si="46"/>
        <v>16</v>
      </c>
      <c r="AV40" s="5">
        <f t="shared" si="47"/>
        <v>1141.3062533113098</v>
      </c>
      <c r="AW40" s="5">
        <f t="shared" si="48"/>
        <v>3.8043541777043663</v>
      </c>
      <c r="AX40" s="5">
        <f t="shared" si="8"/>
        <v>36521.800105961913</v>
      </c>
      <c r="AY40" s="5" t="str">
        <f t="shared" si="49"/>
        <v>-</v>
      </c>
      <c r="AZ40" s="1">
        <f t="shared" si="50"/>
        <v>1.0078536478947862</v>
      </c>
      <c r="BA40" s="1">
        <f t="shared" si="51"/>
        <v>0.95896595442035937</v>
      </c>
      <c r="BB40" s="1">
        <f t="shared" si="52"/>
        <v>5.3898333333333333E-2</v>
      </c>
      <c r="BC40" s="1">
        <f t="shared" si="53"/>
        <v>16.169499999999999</v>
      </c>
      <c r="BD40" s="6">
        <f t="shared" si="54"/>
        <v>1</v>
      </c>
      <c r="BE40" s="6">
        <f t="shared" si="55"/>
        <v>1</v>
      </c>
      <c r="BF40" s="6">
        <f t="shared" si="56"/>
        <v>1</v>
      </c>
      <c r="BG40" s="6">
        <f t="shared" si="57"/>
        <v>1</v>
      </c>
      <c r="BH40" s="6">
        <f t="shared" si="58"/>
        <v>1</v>
      </c>
      <c r="BI40" s="6">
        <f t="shared" si="59"/>
        <v>1</v>
      </c>
      <c r="BJ40" s="6">
        <f t="shared" si="60"/>
        <v>1</v>
      </c>
      <c r="BK40" s="6">
        <f t="shared" si="61"/>
        <v>1</v>
      </c>
    </row>
    <row r="41" spans="1:63" hidden="1" x14ac:dyDescent="0.3">
      <c r="A41">
        <v>38</v>
      </c>
      <c r="B41">
        <v>0</v>
      </c>
      <c r="C41">
        <v>32</v>
      </c>
      <c r="D41">
        <v>4</v>
      </c>
      <c r="E41">
        <v>16</v>
      </c>
      <c r="F41">
        <v>1309</v>
      </c>
      <c r="G41">
        <v>3</v>
      </c>
      <c r="H41">
        <v>2076</v>
      </c>
      <c r="I41">
        <v>0</v>
      </c>
      <c r="J41">
        <v>15</v>
      </c>
      <c r="K41">
        <v>0</v>
      </c>
      <c r="L41">
        <v>2035</v>
      </c>
      <c r="M41">
        <v>0</v>
      </c>
      <c r="N41">
        <v>6</v>
      </c>
      <c r="O41">
        <v>0</v>
      </c>
      <c r="P41">
        <v>2037</v>
      </c>
      <c r="Q41">
        <v>0</v>
      </c>
      <c r="R41">
        <v>9</v>
      </c>
      <c r="S41">
        <v>0</v>
      </c>
      <c r="T41">
        <v>2035</v>
      </c>
      <c r="U41">
        <v>0</v>
      </c>
      <c r="V41">
        <v>13</v>
      </c>
      <c r="W41">
        <v>0</v>
      </c>
      <c r="X41">
        <v>16321</v>
      </c>
      <c r="Y41">
        <v>1000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16319</v>
      </c>
      <c r="AK41">
        <v>0</v>
      </c>
      <c r="AL41">
        <v>8000</v>
      </c>
      <c r="AM41">
        <v>0</v>
      </c>
      <c r="AN41">
        <v>15138</v>
      </c>
      <c r="AO41">
        <v>16472740</v>
      </c>
      <c r="AP41">
        <v>16488971</v>
      </c>
      <c r="AQ41" s="1">
        <f t="shared" si="42"/>
        <v>16231</v>
      </c>
      <c r="AR41" s="5">
        <f t="shared" si="43"/>
        <v>16.318999999999999</v>
      </c>
      <c r="AS41" s="5" t="str">
        <f t="shared" si="44"/>
        <v>-</v>
      </c>
      <c r="AT41" s="5">
        <f t="shared" si="45"/>
        <v>2.0398749999999999</v>
      </c>
      <c r="AU41" s="5">
        <f t="shared" si="46"/>
        <v>8</v>
      </c>
      <c r="AV41" s="5">
        <f t="shared" si="47"/>
        <v>2256.2438389501572</v>
      </c>
      <c r="AW41" s="5">
        <f t="shared" si="48"/>
        <v>7.5208127965005236</v>
      </c>
      <c r="AX41" s="5">
        <f t="shared" si="8"/>
        <v>36099.901423202515</v>
      </c>
      <c r="AY41" s="5" t="str">
        <f t="shared" si="49"/>
        <v>-</v>
      </c>
      <c r="AZ41" s="1">
        <f t="shared" si="50"/>
        <v>1.0055449448586038</v>
      </c>
      <c r="BA41" s="1">
        <f t="shared" si="51"/>
        <v>0.92751669628086519</v>
      </c>
      <c r="BB41" s="1">
        <f t="shared" si="52"/>
        <v>2.7201666666666666E-2</v>
      </c>
      <c r="BC41" s="1">
        <f t="shared" si="53"/>
        <v>8.1605000000000008</v>
      </c>
      <c r="BD41" s="6">
        <f t="shared" si="54"/>
        <v>1</v>
      </c>
      <c r="BE41" s="6">
        <f t="shared" si="55"/>
        <v>1</v>
      </c>
      <c r="BF41" s="6">
        <f t="shared" si="56"/>
        <v>1</v>
      </c>
      <c r="BG41" s="6">
        <f t="shared" si="57"/>
        <v>1</v>
      </c>
      <c r="BH41" s="6">
        <f t="shared" si="58"/>
        <v>1</v>
      </c>
      <c r="BI41" s="6">
        <f t="shared" si="59"/>
        <v>1</v>
      </c>
      <c r="BJ41" s="6">
        <f t="shared" si="60"/>
        <v>1</v>
      </c>
      <c r="BK41" s="6">
        <f t="shared" si="61"/>
        <v>1</v>
      </c>
    </row>
    <row r="42" spans="1:63" hidden="1" x14ac:dyDescent="0.3">
      <c r="A42">
        <v>39</v>
      </c>
      <c r="B42">
        <v>0</v>
      </c>
      <c r="C42">
        <v>32</v>
      </c>
      <c r="D42">
        <v>8</v>
      </c>
      <c r="E42">
        <v>16</v>
      </c>
      <c r="F42">
        <v>1309</v>
      </c>
      <c r="G42">
        <v>3</v>
      </c>
      <c r="H42">
        <v>1076</v>
      </c>
      <c r="I42">
        <v>0</v>
      </c>
      <c r="J42">
        <v>15</v>
      </c>
      <c r="K42">
        <v>0</v>
      </c>
      <c r="L42">
        <v>1035</v>
      </c>
      <c r="M42">
        <v>0</v>
      </c>
      <c r="N42">
        <v>6</v>
      </c>
      <c r="O42">
        <v>0</v>
      </c>
      <c r="P42">
        <v>1037</v>
      </c>
      <c r="Q42">
        <v>0</v>
      </c>
      <c r="R42">
        <v>9</v>
      </c>
      <c r="S42">
        <v>0</v>
      </c>
      <c r="T42">
        <v>1035</v>
      </c>
      <c r="U42">
        <v>0</v>
      </c>
      <c r="V42">
        <v>13</v>
      </c>
      <c r="W42">
        <v>0</v>
      </c>
      <c r="X42">
        <v>8274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8272</v>
      </c>
      <c r="AK42">
        <v>0</v>
      </c>
      <c r="AL42">
        <v>4000</v>
      </c>
      <c r="AM42">
        <v>0</v>
      </c>
      <c r="AN42">
        <v>7202</v>
      </c>
      <c r="AO42">
        <v>16747529</v>
      </c>
      <c r="AP42">
        <v>16755832</v>
      </c>
      <c r="AQ42" s="1">
        <f t="shared" si="42"/>
        <v>8303</v>
      </c>
      <c r="AR42" s="5">
        <f t="shared" si="43"/>
        <v>8.2720000000000002</v>
      </c>
      <c r="AS42" s="5" t="str">
        <f t="shared" si="44"/>
        <v>-</v>
      </c>
      <c r="AT42" s="5">
        <f t="shared" si="45"/>
        <v>2.0680000000000001</v>
      </c>
      <c r="AU42" s="5">
        <f t="shared" si="46"/>
        <v>4</v>
      </c>
      <c r="AV42" s="5">
        <f t="shared" si="47"/>
        <v>4410.5857822473808</v>
      </c>
      <c r="AW42" s="5">
        <f t="shared" si="48"/>
        <v>14.701952607491268</v>
      </c>
      <c r="AX42" s="5">
        <f t="shared" si="8"/>
        <v>35284.686257979047</v>
      </c>
      <c r="AY42" s="5" t="str">
        <f t="shared" si="49"/>
        <v>-</v>
      </c>
      <c r="AZ42" s="1">
        <f t="shared" si="50"/>
        <v>0.99650728652294351</v>
      </c>
      <c r="BA42" s="1">
        <f t="shared" si="51"/>
        <v>0.87043751510756584</v>
      </c>
      <c r="BB42" s="1">
        <f t="shared" si="52"/>
        <v>1.379E-2</v>
      </c>
      <c r="BC42" s="1">
        <f t="shared" si="53"/>
        <v>4.1369999999999996</v>
      </c>
      <c r="BD42" s="6">
        <f t="shared" si="54"/>
        <v>1</v>
      </c>
      <c r="BE42" s="6">
        <f t="shared" si="55"/>
        <v>1</v>
      </c>
      <c r="BF42" s="6">
        <f t="shared" si="56"/>
        <v>1</v>
      </c>
      <c r="BG42" s="6">
        <f t="shared" si="57"/>
        <v>1</v>
      </c>
      <c r="BH42" s="6">
        <f t="shared" si="58"/>
        <v>1</v>
      </c>
      <c r="BI42" s="6">
        <f t="shared" si="59"/>
        <v>1</v>
      </c>
      <c r="BJ42" s="6">
        <f t="shared" si="60"/>
        <v>1</v>
      </c>
      <c r="BK42" s="6">
        <f t="shared" si="61"/>
        <v>1</v>
      </c>
    </row>
    <row r="43" spans="1:63" hidden="1" x14ac:dyDescent="0.3">
      <c r="A43">
        <v>40</v>
      </c>
      <c r="B43">
        <v>0</v>
      </c>
      <c r="C43">
        <v>16</v>
      </c>
      <c r="D43">
        <v>16</v>
      </c>
      <c r="E43">
        <v>16</v>
      </c>
      <c r="F43">
        <v>1193</v>
      </c>
      <c r="G43">
        <v>128</v>
      </c>
      <c r="H43">
        <v>294</v>
      </c>
      <c r="I43">
        <v>32</v>
      </c>
      <c r="J43">
        <v>15</v>
      </c>
      <c r="K43">
        <v>0</v>
      </c>
      <c r="L43">
        <v>254</v>
      </c>
      <c r="M43">
        <v>32</v>
      </c>
      <c r="N43">
        <v>6</v>
      </c>
      <c r="O43">
        <v>0</v>
      </c>
      <c r="P43">
        <v>255</v>
      </c>
      <c r="Q43">
        <v>33</v>
      </c>
      <c r="R43">
        <v>9</v>
      </c>
      <c r="S43">
        <v>0</v>
      </c>
      <c r="T43">
        <v>253</v>
      </c>
      <c r="U43">
        <v>32</v>
      </c>
      <c r="V43">
        <v>13</v>
      </c>
      <c r="W43">
        <v>0</v>
      </c>
      <c r="X43">
        <v>4242</v>
      </c>
      <c r="Y43">
        <v>1000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3994</v>
      </c>
      <c r="AK43">
        <v>0</v>
      </c>
      <c r="AL43">
        <v>1000</v>
      </c>
      <c r="AM43">
        <v>0</v>
      </c>
      <c r="AN43">
        <v>30</v>
      </c>
      <c r="AO43">
        <v>17007957</v>
      </c>
      <c r="AP43">
        <v>17034056</v>
      </c>
      <c r="AQ43" s="1">
        <f t="shared" si="42"/>
        <v>26099</v>
      </c>
      <c r="AR43" s="5">
        <f t="shared" si="43"/>
        <v>3.9940000000000002</v>
      </c>
      <c r="AS43" s="5" t="str">
        <f t="shared" si="44"/>
        <v>-</v>
      </c>
      <c r="AT43" s="5">
        <f t="shared" si="45"/>
        <v>3.9940000000000002</v>
      </c>
      <c r="AU43" s="5">
        <f t="shared" si="46"/>
        <v>1</v>
      </c>
      <c r="AV43" s="5">
        <f t="shared" si="47"/>
        <v>701.58040059006089</v>
      </c>
      <c r="AW43" s="5">
        <f t="shared" si="48"/>
        <v>2.3386013353002029</v>
      </c>
      <c r="AX43" s="5">
        <f t="shared" si="8"/>
        <v>2806.3216023602436</v>
      </c>
      <c r="AY43" s="5" t="str">
        <f t="shared" si="49"/>
        <v>-</v>
      </c>
      <c r="AZ43" s="1">
        <f t="shared" si="50"/>
        <v>0.16253496302540327</v>
      </c>
      <c r="BA43" s="1">
        <f t="shared" si="51"/>
        <v>7.0721357850070717E-3</v>
      </c>
      <c r="BB43" s="1">
        <f t="shared" si="52"/>
        <v>7.0699999999999999E-3</v>
      </c>
      <c r="BC43" s="1">
        <f t="shared" si="53"/>
        <v>2.121</v>
      </c>
      <c r="BD43" s="6">
        <f t="shared" si="54"/>
        <v>0.90184049079754602</v>
      </c>
      <c r="BE43" s="6">
        <f t="shared" si="55"/>
        <v>1</v>
      </c>
      <c r="BF43" s="6">
        <f t="shared" si="56"/>
        <v>0.88811188811188813</v>
      </c>
      <c r="BG43" s="6">
        <f t="shared" si="57"/>
        <v>1</v>
      </c>
      <c r="BH43" s="6">
        <f t="shared" si="58"/>
        <v>0.88541666666666663</v>
      </c>
      <c r="BI43" s="6">
        <f t="shared" si="59"/>
        <v>1</v>
      </c>
      <c r="BJ43" s="6">
        <f t="shared" si="60"/>
        <v>0.88771929824561402</v>
      </c>
      <c r="BK43" s="6">
        <f t="shared" si="61"/>
        <v>1</v>
      </c>
    </row>
    <row r="44" spans="1:63" hidden="1" x14ac:dyDescent="0.3">
      <c r="A44">
        <v>41</v>
      </c>
      <c r="B44">
        <v>0</v>
      </c>
      <c r="C44">
        <v>32</v>
      </c>
      <c r="D44">
        <v>32</v>
      </c>
      <c r="E44">
        <v>32</v>
      </c>
      <c r="F44">
        <v>1317</v>
      </c>
      <c r="G44">
        <v>4</v>
      </c>
      <c r="H44">
        <v>576</v>
      </c>
      <c r="I44">
        <v>0</v>
      </c>
      <c r="J44">
        <v>15</v>
      </c>
      <c r="K44">
        <v>0</v>
      </c>
      <c r="L44">
        <v>536</v>
      </c>
      <c r="M44">
        <v>0</v>
      </c>
      <c r="N44">
        <v>6</v>
      </c>
      <c r="O44">
        <v>0</v>
      </c>
      <c r="P44">
        <v>538</v>
      </c>
      <c r="Q44">
        <v>0</v>
      </c>
      <c r="R44">
        <v>9</v>
      </c>
      <c r="S44">
        <v>0</v>
      </c>
      <c r="T44">
        <v>535</v>
      </c>
      <c r="U44">
        <v>0</v>
      </c>
      <c r="V44">
        <v>13</v>
      </c>
      <c r="W44">
        <v>0</v>
      </c>
      <c r="X44">
        <v>4272</v>
      </c>
      <c r="Y44">
        <v>1000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4270</v>
      </c>
      <c r="AK44">
        <v>0</v>
      </c>
      <c r="AL44">
        <v>2000</v>
      </c>
      <c r="AM44">
        <v>0</v>
      </c>
      <c r="AN44">
        <v>3236</v>
      </c>
      <c r="AO44">
        <v>17288999</v>
      </c>
      <c r="AP44">
        <v>17293351</v>
      </c>
      <c r="AQ44" s="1">
        <f t="shared" si="42"/>
        <v>4352</v>
      </c>
      <c r="AR44" s="5">
        <f t="shared" si="43"/>
        <v>4.2699999999999996</v>
      </c>
      <c r="AS44" s="5" t="str">
        <f t="shared" si="44"/>
        <v>-</v>
      </c>
      <c r="AT44" s="5">
        <f t="shared" si="45"/>
        <v>2.1349999999999998</v>
      </c>
      <c r="AU44" s="5">
        <f t="shared" si="46"/>
        <v>2</v>
      </c>
      <c r="AV44" s="5">
        <f t="shared" si="47"/>
        <v>8414.7733800551468</v>
      </c>
      <c r="AW44" s="5">
        <f t="shared" si="48"/>
        <v>28.049244600183822</v>
      </c>
      <c r="AX44" s="5">
        <f t="shared" si="8"/>
        <v>33659.093520220587</v>
      </c>
      <c r="AY44" s="5" t="str">
        <f t="shared" si="49"/>
        <v>-</v>
      </c>
      <c r="AZ44" s="1">
        <f t="shared" si="50"/>
        <v>0.98161764705882348</v>
      </c>
      <c r="BA44" s="1">
        <f t="shared" si="51"/>
        <v>0.75749063670411987</v>
      </c>
      <c r="BB44" s="1">
        <f t="shared" si="52"/>
        <v>7.1199999999999996E-3</v>
      </c>
      <c r="BC44" s="1">
        <f t="shared" si="53"/>
        <v>2.1360000000000001</v>
      </c>
      <c r="BD44" s="6">
        <f t="shared" si="54"/>
        <v>1</v>
      </c>
      <c r="BE44" s="6">
        <f t="shared" si="55"/>
        <v>1</v>
      </c>
      <c r="BF44" s="6">
        <f t="shared" si="56"/>
        <v>1</v>
      </c>
      <c r="BG44" s="6">
        <f t="shared" si="57"/>
        <v>1</v>
      </c>
      <c r="BH44" s="6">
        <f t="shared" si="58"/>
        <v>1</v>
      </c>
      <c r="BI44" s="6">
        <f t="shared" si="59"/>
        <v>1</v>
      </c>
      <c r="BJ44" s="6">
        <f t="shared" si="60"/>
        <v>1</v>
      </c>
      <c r="BK44" s="6">
        <f t="shared" si="61"/>
        <v>1</v>
      </c>
    </row>
    <row r="45" spans="1:63" hidden="1" x14ac:dyDescent="0.3">
      <c r="A45">
        <v>42</v>
      </c>
      <c r="B45">
        <v>0</v>
      </c>
      <c r="C45">
        <v>1</v>
      </c>
      <c r="D45">
        <v>1</v>
      </c>
      <c r="E45">
        <v>1</v>
      </c>
      <c r="F45">
        <v>1317</v>
      </c>
      <c r="G45">
        <v>4</v>
      </c>
      <c r="H45">
        <v>326</v>
      </c>
      <c r="I45">
        <v>0</v>
      </c>
      <c r="J45">
        <v>15</v>
      </c>
      <c r="K45">
        <v>0</v>
      </c>
      <c r="L45">
        <v>286</v>
      </c>
      <c r="M45">
        <v>0</v>
      </c>
      <c r="N45">
        <v>6</v>
      </c>
      <c r="O45">
        <v>0</v>
      </c>
      <c r="P45">
        <v>288</v>
      </c>
      <c r="Q45">
        <v>0</v>
      </c>
      <c r="R45">
        <v>9</v>
      </c>
      <c r="S45">
        <v>0</v>
      </c>
      <c r="T45">
        <v>285</v>
      </c>
      <c r="U45">
        <v>0</v>
      </c>
      <c r="V45">
        <v>13</v>
      </c>
      <c r="W45">
        <v>0</v>
      </c>
      <c r="X45">
        <v>2671</v>
      </c>
      <c r="Y45">
        <v>1000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2669</v>
      </c>
      <c r="AK45">
        <v>0</v>
      </c>
      <c r="AL45">
        <v>1000</v>
      </c>
      <c r="AM45">
        <v>0</v>
      </c>
      <c r="AN45">
        <v>1649</v>
      </c>
      <c r="AO45">
        <v>17542104</v>
      </c>
      <c r="AP45">
        <v>17544872</v>
      </c>
      <c r="AQ45" s="1">
        <f t="shared" si="42"/>
        <v>2768</v>
      </c>
      <c r="AR45" s="5">
        <f t="shared" si="43"/>
        <v>2.669</v>
      </c>
      <c r="AS45" s="5" t="str">
        <f t="shared" si="44"/>
        <v>-</v>
      </c>
      <c r="AT45" s="5">
        <f t="shared" si="45"/>
        <v>2.669</v>
      </c>
      <c r="AU45" s="5">
        <f t="shared" si="46"/>
        <v>1</v>
      </c>
      <c r="AV45" s="5">
        <f t="shared" si="47"/>
        <v>413.44262271947252</v>
      </c>
      <c r="AW45" s="5">
        <f t="shared" si="48"/>
        <v>1.3781420757315752</v>
      </c>
      <c r="AX45" s="5">
        <f t="shared" si="8"/>
        <v>26460.327854046242</v>
      </c>
      <c r="AY45" s="5" t="str">
        <f t="shared" si="49"/>
        <v>-</v>
      </c>
      <c r="AZ45" s="1">
        <f t="shared" si="50"/>
        <v>0.9649566473988439</v>
      </c>
      <c r="BA45" s="1">
        <f t="shared" si="51"/>
        <v>0.61737177087233241</v>
      </c>
      <c r="BB45" s="1">
        <f t="shared" si="52"/>
        <v>4.4516666666666663E-3</v>
      </c>
      <c r="BC45" s="1">
        <f t="shared" si="53"/>
        <v>1.3354999999999999</v>
      </c>
      <c r="BD45" s="6">
        <f t="shared" si="54"/>
        <v>1</v>
      </c>
      <c r="BE45" s="6">
        <f t="shared" si="55"/>
        <v>1</v>
      </c>
      <c r="BF45" s="6">
        <f t="shared" si="56"/>
        <v>1</v>
      </c>
      <c r="BG45" s="6">
        <f t="shared" si="57"/>
        <v>1</v>
      </c>
      <c r="BH45" s="6">
        <f t="shared" si="58"/>
        <v>1</v>
      </c>
      <c r="BI45" s="6">
        <f t="shared" si="59"/>
        <v>1</v>
      </c>
      <c r="BJ45" s="6">
        <f t="shared" si="60"/>
        <v>1</v>
      </c>
      <c r="BK45" s="6">
        <f t="shared" si="61"/>
        <v>1</v>
      </c>
    </row>
    <row r="46" spans="1:63" hidden="1" x14ac:dyDescent="0.3">
      <c r="A46">
        <v>43</v>
      </c>
      <c r="B46">
        <v>0</v>
      </c>
      <c r="C46">
        <v>16</v>
      </c>
      <c r="D46">
        <v>16</v>
      </c>
      <c r="E46">
        <v>16</v>
      </c>
      <c r="F46">
        <v>1188</v>
      </c>
      <c r="G46">
        <v>127</v>
      </c>
      <c r="H46">
        <v>544</v>
      </c>
      <c r="I46">
        <v>32</v>
      </c>
      <c r="J46">
        <v>15</v>
      </c>
      <c r="K46">
        <v>0</v>
      </c>
      <c r="L46">
        <v>4</v>
      </c>
      <c r="M46">
        <v>32</v>
      </c>
      <c r="N46">
        <v>6</v>
      </c>
      <c r="O46">
        <v>0</v>
      </c>
      <c r="P46">
        <v>505</v>
      </c>
      <c r="Q46">
        <v>32</v>
      </c>
      <c r="R46">
        <v>9</v>
      </c>
      <c r="S46">
        <v>0</v>
      </c>
      <c r="T46">
        <v>3</v>
      </c>
      <c r="U46">
        <v>32</v>
      </c>
      <c r="V46">
        <v>13</v>
      </c>
      <c r="W46">
        <v>0</v>
      </c>
      <c r="X46">
        <v>4248</v>
      </c>
      <c r="Y46">
        <v>1000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4000</v>
      </c>
      <c r="AK46">
        <v>0</v>
      </c>
      <c r="AL46">
        <v>1000</v>
      </c>
      <c r="AM46">
        <v>0</v>
      </c>
      <c r="AN46">
        <v>28</v>
      </c>
      <c r="AO46">
        <v>17795221</v>
      </c>
      <c r="AP46">
        <v>17821310</v>
      </c>
      <c r="AQ46" s="1">
        <f t="shared" si="42"/>
        <v>26089</v>
      </c>
      <c r="AR46" s="5">
        <f t="shared" si="43"/>
        <v>4</v>
      </c>
      <c r="AS46" s="5" t="str">
        <f t="shared" si="44"/>
        <v>-</v>
      </c>
      <c r="AT46" s="5">
        <f t="shared" si="45"/>
        <v>4</v>
      </c>
      <c r="AU46" s="5">
        <f t="shared" si="46"/>
        <v>1</v>
      </c>
      <c r="AV46" s="5">
        <f t="shared" si="47"/>
        <v>701.8493186783702</v>
      </c>
      <c r="AW46" s="5">
        <f t="shared" si="48"/>
        <v>2.3394977289279009</v>
      </c>
      <c r="AX46" s="5">
        <f t="shared" si="8"/>
        <v>2807.3972747134808</v>
      </c>
      <c r="AY46" s="5" t="str">
        <f t="shared" si="49"/>
        <v>-</v>
      </c>
      <c r="AZ46" s="1">
        <f t="shared" si="50"/>
        <v>0.16282724519912606</v>
      </c>
      <c r="BA46" s="1">
        <f t="shared" si="51"/>
        <v>6.5913370998116763E-3</v>
      </c>
      <c r="BB46" s="1">
        <f t="shared" si="52"/>
        <v>7.0800000000000004E-3</v>
      </c>
      <c r="BC46" s="1">
        <f t="shared" si="53"/>
        <v>2.1240000000000001</v>
      </c>
      <c r="BD46" s="6">
        <f t="shared" si="54"/>
        <v>0.94444444444444442</v>
      </c>
      <c r="BE46" s="6">
        <f t="shared" si="55"/>
        <v>1</v>
      </c>
      <c r="BF46" s="6">
        <f t="shared" si="56"/>
        <v>0.1111111111111111</v>
      </c>
      <c r="BG46" s="6">
        <f t="shared" si="57"/>
        <v>1</v>
      </c>
      <c r="BH46" s="6">
        <f t="shared" si="58"/>
        <v>0.94040968342644315</v>
      </c>
      <c r="BI46" s="6">
        <f t="shared" si="59"/>
        <v>1</v>
      </c>
      <c r="BJ46" s="6">
        <f t="shared" si="60"/>
        <v>8.5714285714285715E-2</v>
      </c>
      <c r="BK46" s="6">
        <f t="shared" si="61"/>
        <v>1</v>
      </c>
    </row>
    <row r="47" spans="1:63" hidden="1" x14ac:dyDescent="0.3">
      <c r="A47">
        <v>44</v>
      </c>
      <c r="B47">
        <v>0</v>
      </c>
      <c r="C47">
        <v>32</v>
      </c>
      <c r="D47">
        <v>32</v>
      </c>
      <c r="E47">
        <v>32</v>
      </c>
      <c r="F47">
        <v>1310</v>
      </c>
      <c r="G47">
        <v>5</v>
      </c>
      <c r="H47">
        <v>576</v>
      </c>
      <c r="I47">
        <v>0</v>
      </c>
      <c r="J47">
        <v>15</v>
      </c>
      <c r="K47">
        <v>0</v>
      </c>
      <c r="L47">
        <v>536</v>
      </c>
      <c r="M47">
        <v>0</v>
      </c>
      <c r="N47">
        <v>6</v>
      </c>
      <c r="O47">
        <v>0</v>
      </c>
      <c r="P47">
        <v>537</v>
      </c>
      <c r="Q47">
        <v>0</v>
      </c>
      <c r="R47">
        <v>9</v>
      </c>
      <c r="S47">
        <v>0</v>
      </c>
      <c r="T47">
        <v>535</v>
      </c>
      <c r="U47">
        <v>0</v>
      </c>
      <c r="V47">
        <v>13</v>
      </c>
      <c r="W47">
        <v>0</v>
      </c>
      <c r="X47">
        <v>4268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4266</v>
      </c>
      <c r="AK47">
        <v>0</v>
      </c>
      <c r="AL47">
        <v>2000</v>
      </c>
      <c r="AM47">
        <v>0</v>
      </c>
      <c r="AN47">
        <v>3232</v>
      </c>
      <c r="AO47">
        <v>18067968</v>
      </c>
      <c r="AP47">
        <v>18072308</v>
      </c>
      <c r="AQ47" s="1">
        <f t="shared" si="42"/>
        <v>4340</v>
      </c>
      <c r="AR47" s="5">
        <f t="shared" si="43"/>
        <v>4.266</v>
      </c>
      <c r="AS47" s="5" t="str">
        <f t="shared" si="44"/>
        <v>-</v>
      </c>
      <c r="AT47" s="5">
        <f t="shared" si="45"/>
        <v>2.133</v>
      </c>
      <c r="AU47" s="5">
        <f t="shared" si="46"/>
        <v>2</v>
      </c>
      <c r="AV47" s="5">
        <f t="shared" si="47"/>
        <v>8438.0400345622111</v>
      </c>
      <c r="AW47" s="5">
        <f t="shared" si="48"/>
        <v>28.126800115207374</v>
      </c>
      <c r="AX47" s="5">
        <f t="shared" si="8"/>
        <v>33752.160138248844</v>
      </c>
      <c r="AY47" s="5" t="str">
        <f t="shared" si="49"/>
        <v>-</v>
      </c>
      <c r="AZ47" s="1">
        <f t="shared" si="50"/>
        <v>0.98341013824884793</v>
      </c>
      <c r="BA47" s="1">
        <f t="shared" si="51"/>
        <v>0.75726335520149957</v>
      </c>
      <c r="BB47" s="1">
        <f t="shared" si="52"/>
        <v>7.1133333333333335E-3</v>
      </c>
      <c r="BC47" s="1">
        <f t="shared" si="53"/>
        <v>2.1339999999999999</v>
      </c>
      <c r="BD47" s="6">
        <f t="shared" si="54"/>
        <v>1</v>
      </c>
      <c r="BE47" s="6">
        <f t="shared" si="55"/>
        <v>1</v>
      </c>
      <c r="BF47" s="6">
        <f t="shared" si="56"/>
        <v>1</v>
      </c>
      <c r="BG47" s="6">
        <f t="shared" si="57"/>
        <v>1</v>
      </c>
      <c r="BH47" s="6">
        <f t="shared" si="58"/>
        <v>1</v>
      </c>
      <c r="BI47" s="6">
        <f t="shared" si="59"/>
        <v>1</v>
      </c>
      <c r="BJ47" s="6">
        <f t="shared" si="60"/>
        <v>1</v>
      </c>
      <c r="BK47" s="6">
        <f t="shared" si="61"/>
        <v>1</v>
      </c>
    </row>
    <row r="48" spans="1:63" hidden="1" x14ac:dyDescent="0.3">
      <c r="A48">
        <v>45</v>
      </c>
      <c r="B48">
        <v>0</v>
      </c>
      <c r="C48">
        <v>1</v>
      </c>
      <c r="D48">
        <v>1</v>
      </c>
      <c r="E48">
        <v>1</v>
      </c>
      <c r="F48">
        <v>1309</v>
      </c>
      <c r="G48">
        <v>6</v>
      </c>
      <c r="H48">
        <v>576</v>
      </c>
      <c r="I48">
        <v>0</v>
      </c>
      <c r="J48">
        <v>15</v>
      </c>
      <c r="K48">
        <v>0</v>
      </c>
      <c r="L48">
        <v>36</v>
      </c>
      <c r="M48">
        <v>0</v>
      </c>
      <c r="N48">
        <v>6</v>
      </c>
      <c r="O48">
        <v>0</v>
      </c>
      <c r="P48">
        <v>537</v>
      </c>
      <c r="Q48">
        <v>0</v>
      </c>
      <c r="R48">
        <v>9</v>
      </c>
      <c r="S48">
        <v>0</v>
      </c>
      <c r="T48">
        <v>35</v>
      </c>
      <c r="U48">
        <v>0</v>
      </c>
      <c r="V48">
        <v>13</v>
      </c>
      <c r="W48">
        <v>0</v>
      </c>
      <c r="X48">
        <v>2664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2662</v>
      </c>
      <c r="AK48">
        <v>0</v>
      </c>
      <c r="AL48">
        <v>1000</v>
      </c>
      <c r="AM48">
        <v>0</v>
      </c>
      <c r="AN48">
        <v>1642</v>
      </c>
      <c r="AO48">
        <v>18311153</v>
      </c>
      <c r="AP48">
        <v>18313901</v>
      </c>
      <c r="AQ48" s="1">
        <f t="shared" si="42"/>
        <v>2748</v>
      </c>
      <c r="AR48" s="5">
        <f t="shared" si="43"/>
        <v>2.6619999999999999</v>
      </c>
      <c r="AS48" s="5" t="str">
        <f t="shared" si="44"/>
        <v>-</v>
      </c>
      <c r="AT48" s="5">
        <f t="shared" si="45"/>
        <v>2.6619999999999999</v>
      </c>
      <c r="AU48" s="5">
        <f t="shared" si="46"/>
        <v>1</v>
      </c>
      <c r="AV48" s="5">
        <f t="shared" si="47"/>
        <v>416.45166655294759</v>
      </c>
      <c r="AW48" s="5">
        <f t="shared" si="48"/>
        <v>1.3881722218431587</v>
      </c>
      <c r="AX48" s="5">
        <f t="shared" si="8"/>
        <v>26652.906659388645</v>
      </c>
      <c r="AY48" s="5" t="str">
        <f t="shared" si="49"/>
        <v>-</v>
      </c>
      <c r="AZ48" s="1">
        <f t="shared" si="50"/>
        <v>0.96943231441048039</v>
      </c>
      <c r="BA48" s="1">
        <f t="shared" si="51"/>
        <v>0.61636636636636633</v>
      </c>
      <c r="BB48" s="1">
        <f t="shared" si="52"/>
        <v>4.4400000000000004E-3</v>
      </c>
      <c r="BC48" s="1">
        <f t="shared" si="53"/>
        <v>1.3320000000000001</v>
      </c>
      <c r="BD48" s="6">
        <f t="shared" si="54"/>
        <v>1</v>
      </c>
      <c r="BE48" s="6">
        <f t="shared" si="55"/>
        <v>1</v>
      </c>
      <c r="BF48" s="6">
        <f t="shared" si="56"/>
        <v>1</v>
      </c>
      <c r="BG48" s="6">
        <f t="shared" si="57"/>
        <v>1</v>
      </c>
      <c r="BH48" s="6">
        <f t="shared" si="58"/>
        <v>1</v>
      </c>
      <c r="BI48" s="6">
        <f t="shared" si="59"/>
        <v>1</v>
      </c>
      <c r="BJ48" s="6">
        <f t="shared" si="60"/>
        <v>1</v>
      </c>
      <c r="BK48" s="6">
        <f t="shared" si="61"/>
        <v>1</v>
      </c>
    </row>
    <row r="49" spans="1:63" hidden="1" x14ac:dyDescent="0.3">
      <c r="A49">
        <v>46</v>
      </c>
      <c r="B49">
        <v>0</v>
      </c>
      <c r="C49">
        <v>16</v>
      </c>
      <c r="D49">
        <v>16</v>
      </c>
      <c r="E49">
        <v>16</v>
      </c>
      <c r="F49">
        <v>2099</v>
      </c>
      <c r="G49">
        <v>259</v>
      </c>
      <c r="H49">
        <v>49</v>
      </c>
      <c r="I49">
        <v>371</v>
      </c>
      <c r="J49">
        <v>15</v>
      </c>
      <c r="K49">
        <v>0</v>
      </c>
      <c r="L49">
        <v>7</v>
      </c>
      <c r="M49">
        <v>294</v>
      </c>
      <c r="N49">
        <v>6</v>
      </c>
      <c r="O49">
        <v>0</v>
      </c>
      <c r="P49">
        <v>10</v>
      </c>
      <c r="Q49">
        <v>310</v>
      </c>
      <c r="R49">
        <v>9</v>
      </c>
      <c r="S49">
        <v>0</v>
      </c>
      <c r="T49">
        <v>7</v>
      </c>
      <c r="U49">
        <v>311</v>
      </c>
      <c r="V49">
        <v>13</v>
      </c>
      <c r="W49">
        <v>0</v>
      </c>
      <c r="X49">
        <v>71558</v>
      </c>
      <c r="Y49">
        <v>1000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71550</v>
      </c>
      <c r="AK49">
        <v>0</v>
      </c>
      <c r="AL49">
        <v>1062</v>
      </c>
      <c r="AM49">
        <v>0</v>
      </c>
      <c r="AN49">
        <v>411</v>
      </c>
      <c r="AO49">
        <v>18558561</v>
      </c>
      <c r="AP49">
        <v>18632239</v>
      </c>
      <c r="AQ49" s="1">
        <f t="shared" si="42"/>
        <v>73678</v>
      </c>
      <c r="AR49" s="5">
        <f t="shared" si="43"/>
        <v>71.55</v>
      </c>
      <c r="AS49" s="5" t="str">
        <f t="shared" si="44"/>
        <v>-</v>
      </c>
      <c r="AT49" s="5">
        <f t="shared" si="45"/>
        <v>67.372881355932208</v>
      </c>
      <c r="AU49" s="5">
        <f t="shared" si="46"/>
        <v>1.0620000000000001</v>
      </c>
      <c r="AV49" s="5">
        <f t="shared" si="47"/>
        <v>248.52122580688945</v>
      </c>
      <c r="AW49" s="5">
        <f t="shared" si="48"/>
        <v>0.82840408602296478</v>
      </c>
      <c r="AX49" s="5">
        <f t="shared" si="8"/>
        <v>1055.7181672276663</v>
      </c>
      <c r="AY49" s="5" t="str">
        <f t="shared" si="49"/>
        <v>-</v>
      </c>
      <c r="AZ49" s="1">
        <f t="shared" si="50"/>
        <v>0.97122614620375147</v>
      </c>
      <c r="BA49" s="1">
        <f t="shared" si="51"/>
        <v>5.7435926101903354E-3</v>
      </c>
      <c r="BB49" s="1">
        <f t="shared" si="52"/>
        <v>0.11926333333333333</v>
      </c>
      <c r="BC49" s="1">
        <f t="shared" si="53"/>
        <v>35.779000000000003</v>
      </c>
      <c r="BD49" s="6">
        <f t="shared" si="54"/>
        <v>0.11666666666666667</v>
      </c>
      <c r="BE49" s="6">
        <f t="shared" si="55"/>
        <v>1</v>
      </c>
      <c r="BF49" s="6">
        <f t="shared" si="56"/>
        <v>2.3255813953488372E-2</v>
      </c>
      <c r="BG49" s="6">
        <f t="shared" si="57"/>
        <v>1</v>
      </c>
      <c r="BH49" s="6">
        <f t="shared" si="58"/>
        <v>3.125E-2</v>
      </c>
      <c r="BI49" s="6">
        <f t="shared" si="59"/>
        <v>1</v>
      </c>
      <c r="BJ49" s="6">
        <f t="shared" si="60"/>
        <v>2.20125786163522E-2</v>
      </c>
      <c r="BK49" s="6">
        <f t="shared" si="61"/>
        <v>1</v>
      </c>
    </row>
    <row r="50" spans="1:63" hidden="1" x14ac:dyDescent="0.3">
      <c r="A50">
        <v>47</v>
      </c>
      <c r="B50">
        <v>0</v>
      </c>
      <c r="C50">
        <v>32</v>
      </c>
      <c r="D50">
        <v>32</v>
      </c>
      <c r="E50">
        <v>32</v>
      </c>
      <c r="F50">
        <v>2341</v>
      </c>
      <c r="G50">
        <v>17</v>
      </c>
      <c r="H50">
        <v>179</v>
      </c>
      <c r="I50">
        <v>492</v>
      </c>
      <c r="J50">
        <v>15</v>
      </c>
      <c r="K50">
        <v>0</v>
      </c>
      <c r="L50">
        <v>139</v>
      </c>
      <c r="M50">
        <v>431</v>
      </c>
      <c r="N50">
        <v>6</v>
      </c>
      <c r="O50">
        <v>0</v>
      </c>
      <c r="P50">
        <v>79</v>
      </c>
      <c r="Q50">
        <v>492</v>
      </c>
      <c r="R50">
        <v>9</v>
      </c>
      <c r="S50">
        <v>0</v>
      </c>
      <c r="T50">
        <v>76</v>
      </c>
      <c r="U50">
        <v>492</v>
      </c>
      <c r="V50">
        <v>13</v>
      </c>
      <c r="W50">
        <v>0</v>
      </c>
      <c r="X50">
        <v>92879</v>
      </c>
      <c r="Y50">
        <v>1000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92877</v>
      </c>
      <c r="AK50">
        <v>0</v>
      </c>
      <c r="AL50">
        <v>2062</v>
      </c>
      <c r="AM50">
        <v>0</v>
      </c>
      <c r="AN50">
        <v>91275</v>
      </c>
      <c r="AO50">
        <v>18875218</v>
      </c>
      <c r="AP50">
        <v>18967752</v>
      </c>
      <c r="AQ50" s="1">
        <f t="shared" si="42"/>
        <v>92534</v>
      </c>
      <c r="AR50" s="5">
        <f t="shared" si="43"/>
        <v>92.876999999999995</v>
      </c>
      <c r="AS50" s="5" t="str">
        <f t="shared" si="44"/>
        <v>-</v>
      </c>
      <c r="AT50" s="5">
        <f t="shared" si="45"/>
        <v>45.042192046556742</v>
      </c>
      <c r="AU50" s="5">
        <f t="shared" si="46"/>
        <v>2.0619999999999998</v>
      </c>
      <c r="AV50" s="5">
        <f t="shared" si="47"/>
        <v>395.75824831953662</v>
      </c>
      <c r="AW50" s="5">
        <f t="shared" si="48"/>
        <v>1.3191941610651221</v>
      </c>
      <c r="AX50" s="5">
        <f t="shared" si="8"/>
        <v>1632.1070160697689</v>
      </c>
      <c r="AY50" s="5" t="str">
        <f t="shared" si="49"/>
        <v>-</v>
      </c>
      <c r="AZ50" s="1">
        <f t="shared" si="50"/>
        <v>1.0037283593057686</v>
      </c>
      <c r="BA50" s="1">
        <f t="shared" si="51"/>
        <v>0.9827302188869389</v>
      </c>
      <c r="BB50" s="1">
        <f t="shared" si="52"/>
        <v>0.15479833333333334</v>
      </c>
      <c r="BC50" s="1">
        <f t="shared" si="53"/>
        <v>46.439500000000002</v>
      </c>
      <c r="BD50" s="6">
        <f t="shared" si="54"/>
        <v>0.2667660208643815</v>
      </c>
      <c r="BE50" s="6">
        <f t="shared" si="55"/>
        <v>1</v>
      </c>
      <c r="BF50" s="6">
        <f t="shared" si="56"/>
        <v>0.24385964912280703</v>
      </c>
      <c r="BG50" s="6">
        <f t="shared" si="57"/>
        <v>1</v>
      </c>
      <c r="BH50" s="6">
        <f t="shared" si="58"/>
        <v>0.13835376532399299</v>
      </c>
      <c r="BI50" s="6">
        <f t="shared" si="59"/>
        <v>1</v>
      </c>
      <c r="BJ50" s="6">
        <f t="shared" si="60"/>
        <v>0.13380281690140844</v>
      </c>
      <c r="BK50" s="6">
        <f t="shared" si="61"/>
        <v>1</v>
      </c>
    </row>
    <row r="51" spans="1:63" hidden="1" x14ac:dyDescent="0.3">
      <c r="A51">
        <v>48</v>
      </c>
      <c r="B51">
        <v>0</v>
      </c>
      <c r="C51">
        <v>1</v>
      </c>
      <c r="D51">
        <v>1</v>
      </c>
      <c r="E51">
        <v>1</v>
      </c>
      <c r="F51">
        <v>2342</v>
      </c>
      <c r="G51">
        <v>16</v>
      </c>
      <c r="H51">
        <v>176</v>
      </c>
      <c r="I51">
        <v>246</v>
      </c>
      <c r="J51">
        <v>15</v>
      </c>
      <c r="K51">
        <v>0</v>
      </c>
      <c r="L51">
        <v>72</v>
      </c>
      <c r="M51">
        <v>185</v>
      </c>
      <c r="N51">
        <v>6</v>
      </c>
      <c r="O51">
        <v>0</v>
      </c>
      <c r="P51">
        <v>75</v>
      </c>
      <c r="Q51">
        <v>244</v>
      </c>
      <c r="R51">
        <v>9</v>
      </c>
      <c r="S51">
        <v>0</v>
      </c>
      <c r="T51">
        <v>72</v>
      </c>
      <c r="U51">
        <v>246</v>
      </c>
      <c r="V51">
        <v>13</v>
      </c>
      <c r="W51">
        <v>0</v>
      </c>
      <c r="X51">
        <v>33121</v>
      </c>
      <c r="Y51">
        <v>1000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33119</v>
      </c>
      <c r="AK51">
        <v>0</v>
      </c>
      <c r="AL51">
        <v>1000</v>
      </c>
      <c r="AM51">
        <v>0</v>
      </c>
      <c r="AN51">
        <v>31715</v>
      </c>
      <c r="AO51">
        <v>19214804</v>
      </c>
      <c r="AP51">
        <v>19247841</v>
      </c>
      <c r="AQ51" s="1">
        <f t="shared" si="42"/>
        <v>33037</v>
      </c>
      <c r="AR51" s="5">
        <f t="shared" si="43"/>
        <v>33.119</v>
      </c>
      <c r="AS51" s="5" t="str">
        <f t="shared" si="44"/>
        <v>-</v>
      </c>
      <c r="AT51" s="5">
        <f t="shared" si="45"/>
        <v>33.119</v>
      </c>
      <c r="AU51" s="5">
        <f t="shared" si="46"/>
        <v>1</v>
      </c>
      <c r="AV51" s="5">
        <f t="shared" si="47"/>
        <v>34.64022700873263</v>
      </c>
      <c r="AW51" s="5">
        <f t="shared" si="48"/>
        <v>0.1154674233624421</v>
      </c>
      <c r="AX51" s="5">
        <f t="shared" si="8"/>
        <v>2216.9745285588883</v>
      </c>
      <c r="AY51" s="5" t="str">
        <f t="shared" si="49"/>
        <v>-</v>
      </c>
      <c r="AZ51" s="1">
        <f t="shared" si="50"/>
        <v>1.0025426037473135</v>
      </c>
      <c r="BA51" s="1">
        <f t="shared" si="51"/>
        <v>0.95754959089399472</v>
      </c>
      <c r="BB51" s="1">
        <f t="shared" si="52"/>
        <v>5.520166666666667E-2</v>
      </c>
      <c r="BC51" s="1">
        <f t="shared" si="53"/>
        <v>16.560500000000001</v>
      </c>
      <c r="BD51" s="6">
        <f t="shared" si="54"/>
        <v>0.41706161137440756</v>
      </c>
      <c r="BE51" s="6">
        <f t="shared" si="55"/>
        <v>1</v>
      </c>
      <c r="BF51" s="6">
        <f t="shared" si="56"/>
        <v>0.28015564202334631</v>
      </c>
      <c r="BG51" s="6">
        <f t="shared" si="57"/>
        <v>1</v>
      </c>
      <c r="BH51" s="6">
        <f t="shared" si="58"/>
        <v>0.23510971786833856</v>
      </c>
      <c r="BI51" s="6">
        <f t="shared" si="59"/>
        <v>1</v>
      </c>
      <c r="BJ51" s="6">
        <f t="shared" si="60"/>
        <v>0.22641509433962265</v>
      </c>
      <c r="BK51" s="6">
        <f t="shared" si="61"/>
        <v>1</v>
      </c>
    </row>
    <row r="52" spans="1:63" hidden="1" x14ac:dyDescent="0.3">
      <c r="A52">
        <v>49</v>
      </c>
      <c r="B52">
        <v>0</v>
      </c>
      <c r="C52">
        <v>16</v>
      </c>
      <c r="D52">
        <v>16</v>
      </c>
      <c r="E52">
        <v>16</v>
      </c>
      <c r="F52">
        <v>2975</v>
      </c>
      <c r="G52">
        <v>383</v>
      </c>
      <c r="H52">
        <v>76</v>
      </c>
      <c r="I52">
        <v>727</v>
      </c>
      <c r="J52">
        <v>15</v>
      </c>
      <c r="K52">
        <v>0</v>
      </c>
      <c r="L52">
        <v>21</v>
      </c>
      <c r="M52">
        <v>142</v>
      </c>
      <c r="N52">
        <v>6</v>
      </c>
      <c r="O52">
        <v>0</v>
      </c>
      <c r="P52">
        <v>6</v>
      </c>
      <c r="Q52">
        <v>96</v>
      </c>
      <c r="R52">
        <v>9</v>
      </c>
      <c r="S52">
        <v>0</v>
      </c>
      <c r="T52">
        <v>4</v>
      </c>
      <c r="U52">
        <v>96</v>
      </c>
      <c r="V52">
        <v>13</v>
      </c>
      <c r="W52">
        <v>0</v>
      </c>
      <c r="X52">
        <v>95020</v>
      </c>
      <c r="Y52">
        <v>1000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95006</v>
      </c>
      <c r="AK52">
        <v>0</v>
      </c>
      <c r="AL52">
        <v>1062</v>
      </c>
      <c r="AM52">
        <v>0</v>
      </c>
      <c r="AN52">
        <v>0</v>
      </c>
      <c r="AO52">
        <v>19496425</v>
      </c>
      <c r="AP52">
        <v>19593800</v>
      </c>
      <c r="AQ52" s="1">
        <f t="shared" si="42"/>
        <v>97375</v>
      </c>
      <c r="AR52" s="5">
        <f t="shared" si="43"/>
        <v>95.006</v>
      </c>
      <c r="AS52" s="5" t="str">
        <f t="shared" si="44"/>
        <v>-</v>
      </c>
      <c r="AT52" s="5">
        <f t="shared" si="45"/>
        <v>89.459510357815446</v>
      </c>
      <c r="AU52" s="5">
        <f t="shared" si="46"/>
        <v>1.0620000000000001</v>
      </c>
      <c r="AV52" s="5">
        <f t="shared" si="47"/>
        <v>188.04155969191271</v>
      </c>
      <c r="AW52" s="5">
        <f t="shared" si="48"/>
        <v>0.62680519897304232</v>
      </c>
      <c r="AX52" s="5">
        <f t="shared" si="8"/>
        <v>798.80054557124515</v>
      </c>
      <c r="AY52" s="5" t="str">
        <f t="shared" si="49"/>
        <v>-</v>
      </c>
      <c r="AZ52" s="1">
        <f t="shared" si="50"/>
        <v>0.97581514762516042</v>
      </c>
      <c r="BA52" s="1">
        <f t="shared" si="51"/>
        <v>0</v>
      </c>
      <c r="BB52" s="1">
        <f t="shared" si="52"/>
        <v>0.15836666666666666</v>
      </c>
      <c r="BC52" s="1">
        <f t="shared" si="53"/>
        <v>47.51</v>
      </c>
      <c r="BD52" s="6">
        <f t="shared" si="54"/>
        <v>9.4645080946450813E-2</v>
      </c>
      <c r="BE52" s="6">
        <f t="shared" si="55"/>
        <v>1</v>
      </c>
      <c r="BF52" s="6">
        <f t="shared" si="56"/>
        <v>0.12883435582822086</v>
      </c>
      <c r="BG52" s="6">
        <f t="shared" si="57"/>
        <v>1</v>
      </c>
      <c r="BH52" s="6">
        <f t="shared" si="58"/>
        <v>5.8823529411764705E-2</v>
      </c>
      <c r="BI52" s="6">
        <f t="shared" si="59"/>
        <v>1</v>
      </c>
      <c r="BJ52" s="6">
        <f t="shared" si="60"/>
        <v>0.04</v>
      </c>
      <c r="BK52" s="6">
        <f t="shared" si="61"/>
        <v>1</v>
      </c>
    </row>
    <row r="53" spans="1:63" hidden="1" x14ac:dyDescent="0.3">
      <c r="A53">
        <v>50</v>
      </c>
      <c r="B53">
        <v>0</v>
      </c>
      <c r="C53">
        <v>32</v>
      </c>
      <c r="D53">
        <v>32</v>
      </c>
      <c r="E53">
        <v>32</v>
      </c>
      <c r="F53">
        <v>3340</v>
      </c>
      <c r="G53">
        <v>18</v>
      </c>
      <c r="H53">
        <v>208</v>
      </c>
      <c r="I53">
        <v>927</v>
      </c>
      <c r="J53">
        <v>15</v>
      </c>
      <c r="K53">
        <v>0</v>
      </c>
      <c r="L53">
        <v>177</v>
      </c>
      <c r="M53">
        <v>905</v>
      </c>
      <c r="N53">
        <v>6</v>
      </c>
      <c r="O53">
        <v>0</v>
      </c>
      <c r="P53">
        <v>119</v>
      </c>
      <c r="Q53">
        <v>46</v>
      </c>
      <c r="R53">
        <v>9</v>
      </c>
      <c r="S53">
        <v>0</v>
      </c>
      <c r="T53">
        <v>100</v>
      </c>
      <c r="U53">
        <v>0</v>
      </c>
      <c r="V53">
        <v>13</v>
      </c>
      <c r="W53">
        <v>0</v>
      </c>
      <c r="X53">
        <v>81467</v>
      </c>
      <c r="Y53">
        <v>1000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81465</v>
      </c>
      <c r="AK53">
        <v>0</v>
      </c>
      <c r="AL53">
        <v>2062</v>
      </c>
      <c r="AM53">
        <v>0</v>
      </c>
      <c r="AN53">
        <v>79808</v>
      </c>
      <c r="AO53">
        <v>19843428</v>
      </c>
      <c r="AP53">
        <v>19924570</v>
      </c>
      <c r="AQ53" s="1">
        <f t="shared" si="42"/>
        <v>81142</v>
      </c>
      <c r="AR53" s="5">
        <f t="shared" si="43"/>
        <v>81.465000000000003</v>
      </c>
      <c r="AS53" s="5" t="str">
        <f t="shared" si="44"/>
        <v>-</v>
      </c>
      <c r="AT53" s="5">
        <f t="shared" si="45"/>
        <v>39.507759456838023</v>
      </c>
      <c r="AU53" s="5">
        <f t="shared" si="46"/>
        <v>2.0619999999999998</v>
      </c>
      <c r="AV53" s="5">
        <f t="shared" si="47"/>
        <v>451.32106369081362</v>
      </c>
      <c r="AW53" s="5">
        <f t="shared" si="48"/>
        <v>1.5044035456360454</v>
      </c>
      <c r="AX53" s="5">
        <f t="shared" si="8"/>
        <v>1861.2480666609154</v>
      </c>
      <c r="AY53" s="5" t="str">
        <f t="shared" si="49"/>
        <v>-</v>
      </c>
      <c r="AZ53" s="1">
        <f t="shared" si="50"/>
        <v>1.0040053239999014</v>
      </c>
      <c r="BA53" s="1">
        <f t="shared" si="51"/>
        <v>0.97963592620324791</v>
      </c>
      <c r="BB53" s="1">
        <f t="shared" si="52"/>
        <v>0.13577833333333333</v>
      </c>
      <c r="BC53" s="1">
        <f t="shared" si="53"/>
        <v>40.733499999999999</v>
      </c>
      <c r="BD53" s="6">
        <f t="shared" si="54"/>
        <v>0.18325991189427313</v>
      </c>
      <c r="BE53" s="6">
        <f t="shared" si="55"/>
        <v>1</v>
      </c>
      <c r="BF53" s="6">
        <f t="shared" si="56"/>
        <v>0.16358595194085027</v>
      </c>
      <c r="BG53" s="6">
        <f t="shared" si="57"/>
        <v>1</v>
      </c>
      <c r="BH53" s="6">
        <f t="shared" si="58"/>
        <v>0.72121212121212119</v>
      </c>
      <c r="BI53" s="6">
        <f t="shared" si="59"/>
        <v>1</v>
      </c>
      <c r="BJ53" s="6">
        <f t="shared" si="60"/>
        <v>1</v>
      </c>
      <c r="BK53" s="6">
        <f t="shared" si="61"/>
        <v>1</v>
      </c>
    </row>
    <row r="54" spans="1:63" hidden="1" x14ac:dyDescent="0.3">
      <c r="A54">
        <v>51</v>
      </c>
      <c r="B54">
        <v>0</v>
      </c>
      <c r="C54">
        <v>1</v>
      </c>
      <c r="D54">
        <v>1</v>
      </c>
      <c r="E54">
        <v>1</v>
      </c>
      <c r="F54">
        <v>3265</v>
      </c>
      <c r="G54">
        <v>93</v>
      </c>
      <c r="H54">
        <v>200</v>
      </c>
      <c r="I54">
        <v>12</v>
      </c>
      <c r="J54">
        <v>15</v>
      </c>
      <c r="K54">
        <v>0</v>
      </c>
      <c r="L54">
        <v>101</v>
      </c>
      <c r="M54">
        <v>0</v>
      </c>
      <c r="N54">
        <v>6</v>
      </c>
      <c r="O54">
        <v>0</v>
      </c>
      <c r="P54">
        <v>103</v>
      </c>
      <c r="Q54">
        <v>0</v>
      </c>
      <c r="R54">
        <v>9</v>
      </c>
      <c r="S54">
        <v>0</v>
      </c>
      <c r="T54">
        <v>100</v>
      </c>
      <c r="U54">
        <v>0</v>
      </c>
      <c r="V54">
        <v>13</v>
      </c>
      <c r="W54">
        <v>0</v>
      </c>
      <c r="X54">
        <v>54867</v>
      </c>
      <c r="Y54">
        <v>1000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54865</v>
      </c>
      <c r="AK54">
        <v>0</v>
      </c>
      <c r="AL54">
        <v>1000</v>
      </c>
      <c r="AM54">
        <v>0</v>
      </c>
      <c r="AN54">
        <v>52317</v>
      </c>
      <c r="AO54">
        <v>20175860</v>
      </c>
      <c r="AP54">
        <v>20230487</v>
      </c>
      <c r="AQ54" s="1">
        <f t="shared" si="42"/>
        <v>54627</v>
      </c>
      <c r="AR54" s="5">
        <f t="shared" si="43"/>
        <v>54.865000000000002</v>
      </c>
      <c r="AS54" s="5" t="str">
        <f t="shared" si="44"/>
        <v>-</v>
      </c>
      <c r="AT54" s="5">
        <f t="shared" si="45"/>
        <v>54.865000000000002</v>
      </c>
      <c r="AU54" s="5">
        <f t="shared" si="46"/>
        <v>1</v>
      </c>
      <c r="AV54" s="5">
        <f t="shared" si="47"/>
        <v>20.949515435361633</v>
      </c>
      <c r="AW54" s="5">
        <f t="shared" si="48"/>
        <v>6.9831718117872116E-2</v>
      </c>
      <c r="AX54" s="5">
        <f t="shared" si="8"/>
        <v>1340.7689878631445</v>
      </c>
      <c r="AY54" s="5" t="str">
        <f t="shared" si="49"/>
        <v>-</v>
      </c>
      <c r="AZ54" s="1">
        <f t="shared" si="50"/>
        <v>1.0043934318194299</v>
      </c>
      <c r="BA54" s="1">
        <f t="shared" si="51"/>
        <v>0.95352397616053364</v>
      </c>
      <c r="BB54" s="1">
        <f t="shared" si="52"/>
        <v>9.1444999999999999E-2</v>
      </c>
      <c r="BC54" s="1">
        <f t="shared" si="53"/>
        <v>27.433499999999999</v>
      </c>
      <c r="BD54" s="6">
        <f t="shared" si="54"/>
        <v>0.94339622641509435</v>
      </c>
      <c r="BE54" s="6">
        <f t="shared" si="55"/>
        <v>1</v>
      </c>
      <c r="BF54" s="6">
        <f t="shared" si="56"/>
        <v>1</v>
      </c>
      <c r="BG54" s="6">
        <f t="shared" si="57"/>
        <v>1</v>
      </c>
      <c r="BH54" s="6">
        <f t="shared" si="58"/>
        <v>1</v>
      </c>
      <c r="BI54" s="6">
        <f t="shared" si="59"/>
        <v>1</v>
      </c>
      <c r="BJ54" s="6">
        <f t="shared" si="60"/>
        <v>1</v>
      </c>
      <c r="BK54" s="6">
        <f t="shared" si="61"/>
        <v>1</v>
      </c>
    </row>
    <row r="55" spans="1:63" hidden="1" x14ac:dyDescent="0.3">
      <c r="A55">
        <v>52</v>
      </c>
      <c r="B55">
        <v>0</v>
      </c>
      <c r="C55">
        <v>16</v>
      </c>
      <c r="D55">
        <v>16</v>
      </c>
      <c r="E55">
        <v>16</v>
      </c>
      <c r="F55">
        <v>2058</v>
      </c>
      <c r="G55">
        <v>253</v>
      </c>
      <c r="H55">
        <v>1045</v>
      </c>
      <c r="I55">
        <v>64</v>
      </c>
      <c r="J55">
        <v>13</v>
      </c>
      <c r="K55">
        <v>0</v>
      </c>
      <c r="L55">
        <v>1004</v>
      </c>
      <c r="M55">
        <v>63</v>
      </c>
      <c r="N55">
        <v>4</v>
      </c>
      <c r="O55">
        <v>0</v>
      </c>
      <c r="P55">
        <v>5</v>
      </c>
      <c r="Q55">
        <v>63</v>
      </c>
      <c r="R55">
        <v>13</v>
      </c>
      <c r="S55">
        <v>0</v>
      </c>
      <c r="T55">
        <v>5</v>
      </c>
      <c r="U55">
        <v>63</v>
      </c>
      <c r="V55">
        <v>13</v>
      </c>
      <c r="W55">
        <v>0</v>
      </c>
      <c r="X55">
        <v>16997</v>
      </c>
      <c r="Y55">
        <v>1000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16499</v>
      </c>
      <c r="AK55">
        <v>0</v>
      </c>
      <c r="AL55">
        <v>1000</v>
      </c>
      <c r="AM55">
        <v>0</v>
      </c>
      <c r="AN55">
        <v>0</v>
      </c>
      <c r="AO55">
        <v>20498644</v>
      </c>
      <c r="AP55">
        <v>20549707</v>
      </c>
      <c r="AQ55" s="1">
        <f t="shared" si="42"/>
        <v>51063</v>
      </c>
      <c r="AR55" s="5">
        <f t="shared" si="43"/>
        <v>16.498999999999999</v>
      </c>
      <c r="AS55" s="5" t="str">
        <f t="shared" si="44"/>
        <v>-</v>
      </c>
      <c r="AT55" s="5">
        <f t="shared" si="45"/>
        <v>16.498999999999999</v>
      </c>
      <c r="AU55" s="5">
        <f t="shared" si="46"/>
        <v>1</v>
      </c>
      <c r="AV55" s="5">
        <f t="shared" si="47"/>
        <v>358.58737001351273</v>
      </c>
      <c r="AW55" s="5">
        <f t="shared" si="48"/>
        <v>1.1952912333783758</v>
      </c>
      <c r="AX55" s="5">
        <f t="shared" si="8"/>
        <v>1434.3494800540509</v>
      </c>
      <c r="AY55" s="5" t="str">
        <f t="shared" si="49"/>
        <v>-</v>
      </c>
      <c r="AZ55" s="1">
        <f t="shared" si="50"/>
        <v>0.3328633256957092</v>
      </c>
      <c r="BA55" s="1">
        <f t="shared" si="51"/>
        <v>0</v>
      </c>
      <c r="BB55" s="1">
        <f t="shared" si="52"/>
        <v>2.8328333333333334E-2</v>
      </c>
      <c r="BC55" s="1">
        <f t="shared" si="53"/>
        <v>8.4984999999999999</v>
      </c>
      <c r="BD55" s="6">
        <f t="shared" si="54"/>
        <v>0.94229035166816955</v>
      </c>
      <c r="BE55" s="6">
        <f t="shared" si="55"/>
        <v>1</v>
      </c>
      <c r="BF55" s="6">
        <f t="shared" si="56"/>
        <v>0.94095595126522957</v>
      </c>
      <c r="BG55" s="6">
        <f t="shared" si="57"/>
        <v>1</v>
      </c>
      <c r="BH55" s="6">
        <f t="shared" si="58"/>
        <v>7.3529411764705885E-2</v>
      </c>
      <c r="BI55" s="6">
        <f t="shared" si="59"/>
        <v>1</v>
      </c>
      <c r="BJ55" s="6">
        <f t="shared" si="60"/>
        <v>7.3529411764705885E-2</v>
      </c>
      <c r="BK55" s="6">
        <f t="shared" si="61"/>
        <v>1</v>
      </c>
    </row>
    <row r="56" spans="1:63" hidden="1" x14ac:dyDescent="0.3">
      <c r="A56">
        <v>53</v>
      </c>
      <c r="B56">
        <v>0</v>
      </c>
      <c r="C56">
        <v>32</v>
      </c>
      <c r="D56">
        <v>32</v>
      </c>
      <c r="E56">
        <v>32</v>
      </c>
      <c r="F56">
        <v>2306</v>
      </c>
      <c r="G56">
        <v>5</v>
      </c>
      <c r="H56">
        <v>1109</v>
      </c>
      <c r="I56">
        <v>0</v>
      </c>
      <c r="J56">
        <v>13</v>
      </c>
      <c r="K56">
        <v>0</v>
      </c>
      <c r="L56">
        <v>2067</v>
      </c>
      <c r="M56">
        <v>0</v>
      </c>
      <c r="N56">
        <v>4</v>
      </c>
      <c r="O56">
        <v>0</v>
      </c>
      <c r="P56">
        <v>68</v>
      </c>
      <c r="Q56">
        <v>0</v>
      </c>
      <c r="R56">
        <v>13</v>
      </c>
      <c r="S56">
        <v>0</v>
      </c>
      <c r="T56">
        <v>68</v>
      </c>
      <c r="U56">
        <v>0</v>
      </c>
      <c r="V56">
        <v>13</v>
      </c>
      <c r="W56">
        <v>0</v>
      </c>
      <c r="X56">
        <v>16006</v>
      </c>
      <c r="Y56">
        <v>1000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16004</v>
      </c>
      <c r="AK56">
        <v>0</v>
      </c>
      <c r="AL56">
        <v>2000</v>
      </c>
      <c r="AM56">
        <v>0</v>
      </c>
      <c r="AN56">
        <v>0</v>
      </c>
      <c r="AO56">
        <v>20799539</v>
      </c>
      <c r="AP56">
        <v>20815659</v>
      </c>
      <c r="AQ56" s="1">
        <f t="shared" si="42"/>
        <v>16120</v>
      </c>
      <c r="AR56" s="5">
        <f t="shared" si="43"/>
        <v>16.004000000000001</v>
      </c>
      <c r="AS56" s="5" t="str">
        <f t="shared" si="44"/>
        <v>-</v>
      </c>
      <c r="AT56" s="5">
        <f t="shared" si="45"/>
        <v>8.0020000000000007</v>
      </c>
      <c r="AU56" s="5">
        <f t="shared" si="46"/>
        <v>2</v>
      </c>
      <c r="AV56" s="5">
        <f t="shared" si="47"/>
        <v>2271.780009305211</v>
      </c>
      <c r="AW56" s="5">
        <f t="shared" si="48"/>
        <v>7.5726000310173696</v>
      </c>
      <c r="AX56" s="5">
        <f t="shared" si="8"/>
        <v>9087.1200372208441</v>
      </c>
      <c r="AY56" s="5" t="str">
        <f t="shared" si="49"/>
        <v>-</v>
      </c>
      <c r="AZ56" s="1">
        <f t="shared" si="50"/>
        <v>0.9929280397022332</v>
      </c>
      <c r="BA56" s="1">
        <f t="shared" si="51"/>
        <v>0</v>
      </c>
      <c r="BB56" s="1">
        <f t="shared" si="52"/>
        <v>2.6676666666666668E-2</v>
      </c>
      <c r="BC56" s="1">
        <f t="shared" si="53"/>
        <v>8.0030000000000001</v>
      </c>
      <c r="BD56" s="6">
        <f t="shared" si="54"/>
        <v>1</v>
      </c>
      <c r="BE56" s="6">
        <f t="shared" si="55"/>
        <v>1</v>
      </c>
      <c r="BF56" s="6">
        <f t="shared" si="56"/>
        <v>1</v>
      </c>
      <c r="BG56" s="6">
        <f t="shared" si="57"/>
        <v>1</v>
      </c>
      <c r="BH56" s="6">
        <f t="shared" si="58"/>
        <v>1</v>
      </c>
      <c r="BI56" s="6">
        <f t="shared" si="59"/>
        <v>1</v>
      </c>
      <c r="BJ56" s="6">
        <f t="shared" si="60"/>
        <v>1</v>
      </c>
      <c r="BK56" s="6">
        <f t="shared" si="61"/>
        <v>1</v>
      </c>
    </row>
    <row r="57" spans="1:63" hidden="1" x14ac:dyDescent="0.3">
      <c r="A57">
        <v>54</v>
      </c>
      <c r="B57">
        <v>0</v>
      </c>
      <c r="C57">
        <v>1</v>
      </c>
      <c r="D57">
        <v>1</v>
      </c>
      <c r="E57">
        <v>1</v>
      </c>
      <c r="F57">
        <v>2306</v>
      </c>
      <c r="G57">
        <v>5</v>
      </c>
      <c r="H57">
        <v>1109</v>
      </c>
      <c r="I57">
        <v>0</v>
      </c>
      <c r="J57">
        <v>13</v>
      </c>
      <c r="K57">
        <v>0</v>
      </c>
      <c r="L57">
        <v>1067</v>
      </c>
      <c r="M57">
        <v>0</v>
      </c>
      <c r="N57">
        <v>4</v>
      </c>
      <c r="O57">
        <v>0</v>
      </c>
      <c r="P57">
        <v>68</v>
      </c>
      <c r="Q57">
        <v>0</v>
      </c>
      <c r="R57">
        <v>13</v>
      </c>
      <c r="S57">
        <v>0</v>
      </c>
      <c r="T57">
        <v>68</v>
      </c>
      <c r="U57">
        <v>0</v>
      </c>
      <c r="V57">
        <v>13</v>
      </c>
      <c r="W57">
        <v>0</v>
      </c>
      <c r="X57">
        <v>16004</v>
      </c>
      <c r="Y57">
        <v>1000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16002</v>
      </c>
      <c r="AK57">
        <v>0</v>
      </c>
      <c r="AL57">
        <v>1000</v>
      </c>
      <c r="AM57">
        <v>0</v>
      </c>
      <c r="AN57">
        <v>0</v>
      </c>
      <c r="AO57">
        <v>21071007</v>
      </c>
      <c r="AP57">
        <v>21087127</v>
      </c>
      <c r="AQ57" s="1">
        <f t="shared" si="42"/>
        <v>16120</v>
      </c>
      <c r="AR57" s="5">
        <f t="shared" si="43"/>
        <v>16.001999999999999</v>
      </c>
      <c r="AS57" s="5" t="str">
        <f t="shared" si="44"/>
        <v>-</v>
      </c>
      <c r="AT57" s="5">
        <f t="shared" si="45"/>
        <v>16.001999999999999</v>
      </c>
      <c r="AU57" s="5">
        <f t="shared" si="46"/>
        <v>1</v>
      </c>
      <c r="AV57" s="5">
        <f t="shared" si="47"/>
        <v>70.993125290787845</v>
      </c>
      <c r="AW57" s="5">
        <f t="shared" si="48"/>
        <v>0.2366437509692928</v>
      </c>
      <c r="AX57" s="5">
        <f t="shared" si="8"/>
        <v>4543.560018610422</v>
      </c>
      <c r="AY57" s="5" t="str">
        <f t="shared" si="49"/>
        <v>-</v>
      </c>
      <c r="AZ57" s="1">
        <f t="shared" si="50"/>
        <v>0.99280397022332512</v>
      </c>
      <c r="BA57" s="1">
        <f t="shared" si="51"/>
        <v>0</v>
      </c>
      <c r="BB57" s="1">
        <f t="shared" si="52"/>
        <v>2.6673333333333334E-2</v>
      </c>
      <c r="BC57" s="1">
        <f t="shared" si="53"/>
        <v>8.0020000000000007</v>
      </c>
      <c r="BD57" s="6">
        <f t="shared" si="54"/>
        <v>1</v>
      </c>
      <c r="BE57" s="6">
        <f t="shared" si="55"/>
        <v>1</v>
      </c>
      <c r="BF57" s="6">
        <f t="shared" si="56"/>
        <v>1</v>
      </c>
      <c r="BG57" s="6">
        <f t="shared" si="57"/>
        <v>1</v>
      </c>
      <c r="BH57" s="6">
        <f t="shared" si="58"/>
        <v>1</v>
      </c>
      <c r="BI57" s="6">
        <f t="shared" si="59"/>
        <v>1</v>
      </c>
      <c r="BJ57" s="6">
        <f t="shared" si="60"/>
        <v>1</v>
      </c>
      <c r="BK57" s="6">
        <f t="shared" si="61"/>
        <v>1</v>
      </c>
    </row>
    <row r="58" spans="1:63" hidden="1" x14ac:dyDescent="0.3">
      <c r="A58">
        <v>55</v>
      </c>
      <c r="B58">
        <v>0</v>
      </c>
      <c r="C58">
        <v>16</v>
      </c>
      <c r="D58">
        <v>16</v>
      </c>
      <c r="E58">
        <v>16</v>
      </c>
      <c r="F58">
        <v>2060</v>
      </c>
      <c r="G58">
        <v>251</v>
      </c>
      <c r="H58">
        <v>254</v>
      </c>
      <c r="I58">
        <v>63</v>
      </c>
      <c r="J58">
        <v>6</v>
      </c>
      <c r="K58">
        <v>0</v>
      </c>
      <c r="L58">
        <v>1254</v>
      </c>
      <c r="M58">
        <v>62</v>
      </c>
      <c r="N58">
        <v>6</v>
      </c>
      <c r="O58">
        <v>0</v>
      </c>
      <c r="P58">
        <v>255</v>
      </c>
      <c r="Q58">
        <v>63</v>
      </c>
      <c r="R58">
        <v>15</v>
      </c>
      <c r="S58">
        <v>0</v>
      </c>
      <c r="T58">
        <v>294</v>
      </c>
      <c r="U58">
        <v>63</v>
      </c>
      <c r="V58">
        <v>16</v>
      </c>
      <c r="W58">
        <v>0</v>
      </c>
      <c r="X58">
        <v>16997</v>
      </c>
      <c r="Y58">
        <v>1000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16499</v>
      </c>
      <c r="AK58">
        <v>0</v>
      </c>
      <c r="AL58">
        <v>1000</v>
      </c>
      <c r="AM58">
        <v>0</v>
      </c>
      <c r="AN58">
        <v>0</v>
      </c>
      <c r="AO58">
        <v>21339811</v>
      </c>
      <c r="AP58">
        <v>21390626</v>
      </c>
      <c r="AQ58" s="1">
        <f t="shared" si="42"/>
        <v>50815</v>
      </c>
      <c r="AR58" s="5">
        <f t="shared" si="43"/>
        <v>16.498999999999999</v>
      </c>
      <c r="AS58" s="5" t="str">
        <f t="shared" si="44"/>
        <v>-</v>
      </c>
      <c r="AT58" s="5">
        <f t="shared" si="45"/>
        <v>16.498999999999999</v>
      </c>
      <c r="AU58" s="5">
        <f t="shared" si="46"/>
        <v>1</v>
      </c>
      <c r="AV58" s="5">
        <f t="shared" si="47"/>
        <v>360.33743727245894</v>
      </c>
      <c r="AW58" s="5">
        <f t="shared" si="48"/>
        <v>1.2011247909081963</v>
      </c>
      <c r="AX58" s="5">
        <f t="shared" si="8"/>
        <v>1441.3497490898358</v>
      </c>
      <c r="AY58" s="5" t="str">
        <f t="shared" si="49"/>
        <v>-</v>
      </c>
      <c r="AZ58" s="1">
        <f t="shared" si="50"/>
        <v>0.3344878480763554</v>
      </c>
      <c r="BA58" s="1">
        <f t="shared" si="51"/>
        <v>0</v>
      </c>
      <c r="BB58" s="1">
        <f t="shared" si="52"/>
        <v>2.8328333333333334E-2</v>
      </c>
      <c r="BC58" s="1">
        <f t="shared" si="53"/>
        <v>8.4984999999999999</v>
      </c>
      <c r="BD58" s="6">
        <f t="shared" si="54"/>
        <v>0.80126182965299686</v>
      </c>
      <c r="BE58" s="6">
        <f t="shared" si="55"/>
        <v>1</v>
      </c>
      <c r="BF58" s="6">
        <f t="shared" si="56"/>
        <v>0.95288753799392101</v>
      </c>
      <c r="BG58" s="6">
        <f t="shared" si="57"/>
        <v>1</v>
      </c>
      <c r="BH58" s="6">
        <f t="shared" si="58"/>
        <v>0.80188679245283023</v>
      </c>
      <c r="BI58" s="6">
        <f t="shared" si="59"/>
        <v>1</v>
      </c>
      <c r="BJ58" s="6">
        <f t="shared" si="60"/>
        <v>0.82352941176470584</v>
      </c>
      <c r="BK58" s="6">
        <f t="shared" si="61"/>
        <v>1</v>
      </c>
    </row>
    <row r="59" spans="1:63" hidden="1" x14ac:dyDescent="0.3">
      <c r="A59">
        <v>56</v>
      </c>
      <c r="B59">
        <v>0</v>
      </c>
      <c r="C59">
        <v>32</v>
      </c>
      <c r="D59">
        <v>32</v>
      </c>
      <c r="E59">
        <v>32</v>
      </c>
      <c r="F59">
        <v>2308</v>
      </c>
      <c r="G59">
        <v>3</v>
      </c>
      <c r="H59">
        <v>567</v>
      </c>
      <c r="I59">
        <v>0</v>
      </c>
      <c r="J59">
        <v>6</v>
      </c>
      <c r="K59">
        <v>0</v>
      </c>
      <c r="L59">
        <v>1567</v>
      </c>
      <c r="M59">
        <v>0</v>
      </c>
      <c r="N59">
        <v>6</v>
      </c>
      <c r="O59">
        <v>0</v>
      </c>
      <c r="P59">
        <v>568</v>
      </c>
      <c r="Q59">
        <v>0</v>
      </c>
      <c r="R59">
        <v>15</v>
      </c>
      <c r="S59">
        <v>0</v>
      </c>
      <c r="T59">
        <v>607</v>
      </c>
      <c r="U59">
        <v>0</v>
      </c>
      <c r="V59">
        <v>16</v>
      </c>
      <c r="W59">
        <v>0</v>
      </c>
      <c r="X59">
        <v>16006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16004</v>
      </c>
      <c r="AK59">
        <v>0</v>
      </c>
      <c r="AL59">
        <v>2000</v>
      </c>
      <c r="AM59">
        <v>0</v>
      </c>
      <c r="AN59">
        <v>0</v>
      </c>
      <c r="AO59">
        <v>21642649</v>
      </c>
      <c r="AP59">
        <v>21658749</v>
      </c>
      <c r="AQ59" s="1">
        <f t="shared" si="42"/>
        <v>16100</v>
      </c>
      <c r="AR59" s="5">
        <f t="shared" si="43"/>
        <v>16.004000000000001</v>
      </c>
      <c r="AS59" s="5" t="str">
        <f t="shared" si="44"/>
        <v>-</v>
      </c>
      <c r="AT59" s="5">
        <f t="shared" si="45"/>
        <v>8.0020000000000007</v>
      </c>
      <c r="AU59" s="5">
        <f t="shared" si="46"/>
        <v>2</v>
      </c>
      <c r="AV59" s="5">
        <f t="shared" si="47"/>
        <v>2274.6020962732919</v>
      </c>
      <c r="AW59" s="5">
        <f t="shared" si="48"/>
        <v>7.5820069875776399</v>
      </c>
      <c r="AX59" s="5">
        <f t="shared" si="8"/>
        <v>9098.4083850931675</v>
      </c>
      <c r="AY59" s="5" t="str">
        <f t="shared" si="49"/>
        <v>-</v>
      </c>
      <c r="AZ59" s="1">
        <f t="shared" si="50"/>
        <v>0.99416149068322979</v>
      </c>
      <c r="BA59" s="1">
        <f t="shared" si="51"/>
        <v>0</v>
      </c>
      <c r="BB59" s="1">
        <f t="shared" si="52"/>
        <v>2.6676666666666668E-2</v>
      </c>
      <c r="BC59" s="1">
        <f t="shared" si="53"/>
        <v>8.0030000000000001</v>
      </c>
      <c r="BD59" s="6">
        <f t="shared" si="54"/>
        <v>1</v>
      </c>
      <c r="BE59" s="6">
        <f t="shared" si="55"/>
        <v>1</v>
      </c>
      <c r="BF59" s="6">
        <f t="shared" si="56"/>
        <v>1</v>
      </c>
      <c r="BG59" s="6">
        <f t="shared" si="57"/>
        <v>1</v>
      </c>
      <c r="BH59" s="6">
        <f t="shared" si="58"/>
        <v>1</v>
      </c>
      <c r="BI59" s="6">
        <f t="shared" si="59"/>
        <v>1</v>
      </c>
      <c r="BJ59" s="6">
        <f t="shared" si="60"/>
        <v>1</v>
      </c>
      <c r="BK59" s="6">
        <f t="shared" si="61"/>
        <v>1</v>
      </c>
    </row>
    <row r="60" spans="1:63" hidden="1" x14ac:dyDescent="0.3">
      <c r="A60">
        <v>57</v>
      </c>
      <c r="B60">
        <v>0</v>
      </c>
      <c r="C60">
        <v>1</v>
      </c>
      <c r="D60">
        <v>1</v>
      </c>
      <c r="E60">
        <v>1</v>
      </c>
      <c r="F60">
        <v>2307</v>
      </c>
      <c r="G60">
        <v>4</v>
      </c>
      <c r="H60">
        <v>318</v>
      </c>
      <c r="I60">
        <v>0</v>
      </c>
      <c r="J60">
        <v>6</v>
      </c>
      <c r="K60">
        <v>0</v>
      </c>
      <c r="L60">
        <v>1318</v>
      </c>
      <c r="M60">
        <v>0</v>
      </c>
      <c r="N60">
        <v>6</v>
      </c>
      <c r="O60">
        <v>0</v>
      </c>
      <c r="P60">
        <v>318</v>
      </c>
      <c r="Q60">
        <v>0</v>
      </c>
      <c r="R60">
        <v>15</v>
      </c>
      <c r="S60">
        <v>0</v>
      </c>
      <c r="T60">
        <v>357</v>
      </c>
      <c r="U60">
        <v>0</v>
      </c>
      <c r="V60">
        <v>16</v>
      </c>
      <c r="W60">
        <v>0</v>
      </c>
      <c r="X60">
        <v>16004</v>
      </c>
      <c r="Y60">
        <v>1000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16002</v>
      </c>
      <c r="AK60">
        <v>0</v>
      </c>
      <c r="AL60">
        <v>1000</v>
      </c>
      <c r="AM60">
        <v>0</v>
      </c>
      <c r="AN60">
        <v>0</v>
      </c>
      <c r="AO60">
        <v>21913327</v>
      </c>
      <c r="AP60">
        <v>21929427</v>
      </c>
      <c r="AQ60" s="1">
        <f t="shared" si="42"/>
        <v>16100</v>
      </c>
      <c r="AR60" s="5">
        <f t="shared" si="43"/>
        <v>16.001999999999999</v>
      </c>
      <c r="AS60" s="5" t="str">
        <f t="shared" si="44"/>
        <v>-</v>
      </c>
      <c r="AT60" s="5">
        <f t="shared" si="45"/>
        <v>16.001999999999999</v>
      </c>
      <c r="AU60" s="5">
        <f t="shared" si="46"/>
        <v>1</v>
      </c>
      <c r="AV60" s="5">
        <f t="shared" si="47"/>
        <v>71.081315508540371</v>
      </c>
      <c r="AW60" s="5">
        <f t="shared" si="48"/>
        <v>0.23693771836180125</v>
      </c>
      <c r="AX60" s="5">
        <f t="shared" si="8"/>
        <v>4549.2041925465837</v>
      </c>
      <c r="AY60" s="5" t="str">
        <f t="shared" si="49"/>
        <v>-</v>
      </c>
      <c r="AZ60" s="1">
        <f t="shared" si="50"/>
        <v>0.99403726708074536</v>
      </c>
      <c r="BA60" s="1">
        <f t="shared" si="51"/>
        <v>0</v>
      </c>
      <c r="BB60" s="1">
        <f t="shared" si="52"/>
        <v>2.6673333333333334E-2</v>
      </c>
      <c r="BC60" s="1">
        <f t="shared" si="53"/>
        <v>8.0020000000000007</v>
      </c>
      <c r="BD60" s="6">
        <f t="shared" si="54"/>
        <v>1</v>
      </c>
      <c r="BE60" s="6">
        <f t="shared" si="55"/>
        <v>1</v>
      </c>
      <c r="BF60" s="6">
        <f t="shared" si="56"/>
        <v>1</v>
      </c>
      <c r="BG60" s="6">
        <f t="shared" si="57"/>
        <v>1</v>
      </c>
      <c r="BH60" s="6">
        <f t="shared" si="58"/>
        <v>1</v>
      </c>
      <c r="BI60" s="6">
        <f t="shared" si="59"/>
        <v>1</v>
      </c>
      <c r="BJ60" s="6">
        <f t="shared" si="60"/>
        <v>1</v>
      </c>
      <c r="BK60" s="6">
        <f t="shared" si="61"/>
        <v>1</v>
      </c>
    </row>
    <row r="61" spans="1:63" hidden="1" x14ac:dyDescent="0.3">
      <c r="A61">
        <v>58</v>
      </c>
      <c r="B61">
        <v>0</v>
      </c>
      <c r="C61">
        <v>16</v>
      </c>
      <c r="D61">
        <v>16</v>
      </c>
      <c r="E61">
        <v>16</v>
      </c>
      <c r="F61">
        <v>4683</v>
      </c>
      <c r="G61">
        <v>628</v>
      </c>
      <c r="H61">
        <v>257</v>
      </c>
      <c r="I61">
        <v>157</v>
      </c>
      <c r="J61">
        <v>6</v>
      </c>
      <c r="K61">
        <v>0</v>
      </c>
      <c r="L61">
        <v>1256</v>
      </c>
      <c r="M61">
        <v>157</v>
      </c>
      <c r="N61">
        <v>508</v>
      </c>
      <c r="O61">
        <v>0</v>
      </c>
      <c r="P61">
        <v>1254</v>
      </c>
      <c r="Q61">
        <v>156</v>
      </c>
      <c r="R61">
        <v>513</v>
      </c>
      <c r="S61">
        <v>0</v>
      </c>
      <c r="T61">
        <v>295</v>
      </c>
      <c r="U61">
        <v>157</v>
      </c>
      <c r="V61">
        <v>16</v>
      </c>
      <c r="W61">
        <v>0</v>
      </c>
      <c r="X61">
        <v>20554</v>
      </c>
      <c r="Y61">
        <v>1000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18556</v>
      </c>
      <c r="AK61">
        <v>0</v>
      </c>
      <c r="AL61">
        <v>1000</v>
      </c>
      <c r="AM61">
        <v>0</v>
      </c>
      <c r="AN61">
        <v>0</v>
      </c>
      <c r="AO61">
        <v>22178467</v>
      </c>
      <c r="AP61">
        <v>22305241</v>
      </c>
      <c r="AQ61" s="1">
        <f t="shared" si="42"/>
        <v>126774</v>
      </c>
      <c r="AR61" s="5">
        <f t="shared" si="43"/>
        <v>18.556000000000001</v>
      </c>
      <c r="AS61" s="5" t="str">
        <f t="shared" si="44"/>
        <v>-</v>
      </c>
      <c r="AT61" s="5">
        <f t="shared" si="45"/>
        <v>18.556000000000001</v>
      </c>
      <c r="AU61" s="5">
        <f t="shared" si="46"/>
        <v>1</v>
      </c>
      <c r="AV61" s="5">
        <f t="shared" si="47"/>
        <v>144.43455972833547</v>
      </c>
      <c r="AW61" s="5">
        <f t="shared" si="48"/>
        <v>0.4814485324277849</v>
      </c>
      <c r="AX61" s="5">
        <f t="shared" si="8"/>
        <v>577.73823891334189</v>
      </c>
      <c r="AY61" s="5" t="str">
        <f t="shared" si="49"/>
        <v>-</v>
      </c>
      <c r="AZ61" s="1">
        <f t="shared" si="50"/>
        <v>0.162131036332371</v>
      </c>
      <c r="BA61" s="1">
        <f t="shared" si="51"/>
        <v>0</v>
      </c>
      <c r="BB61" s="1">
        <f t="shared" si="52"/>
        <v>3.4256666666666664E-2</v>
      </c>
      <c r="BC61" s="1">
        <f t="shared" si="53"/>
        <v>10.276999999999999</v>
      </c>
      <c r="BD61" s="6">
        <f t="shared" si="54"/>
        <v>0.62077294685990336</v>
      </c>
      <c r="BE61" s="6">
        <f t="shared" si="55"/>
        <v>1</v>
      </c>
      <c r="BF61" s="6">
        <f t="shared" si="56"/>
        <v>0.88888888888888884</v>
      </c>
      <c r="BG61" s="6">
        <f t="shared" si="57"/>
        <v>1</v>
      </c>
      <c r="BH61" s="6">
        <f t="shared" si="58"/>
        <v>0.88936170212765953</v>
      </c>
      <c r="BI61" s="6">
        <f t="shared" si="59"/>
        <v>1</v>
      </c>
      <c r="BJ61" s="6">
        <f t="shared" si="60"/>
        <v>0.65265486725663713</v>
      </c>
      <c r="BK61" s="6">
        <f t="shared" si="61"/>
        <v>1</v>
      </c>
    </row>
    <row r="62" spans="1:63" hidden="1" x14ac:dyDescent="0.3">
      <c r="A62">
        <v>59</v>
      </c>
      <c r="B62">
        <v>0</v>
      </c>
      <c r="C62">
        <v>32</v>
      </c>
      <c r="D62">
        <v>32</v>
      </c>
      <c r="E62">
        <v>32</v>
      </c>
      <c r="F62">
        <v>5305</v>
      </c>
      <c r="G62">
        <v>6</v>
      </c>
      <c r="H62">
        <v>664</v>
      </c>
      <c r="I62">
        <v>0</v>
      </c>
      <c r="J62">
        <v>6</v>
      </c>
      <c r="K62">
        <v>0</v>
      </c>
      <c r="L62">
        <v>1663</v>
      </c>
      <c r="M62">
        <v>0</v>
      </c>
      <c r="N62">
        <v>508</v>
      </c>
      <c r="O62">
        <v>0</v>
      </c>
      <c r="P62">
        <v>1660</v>
      </c>
      <c r="Q62">
        <v>0</v>
      </c>
      <c r="R62">
        <v>513</v>
      </c>
      <c r="S62">
        <v>0</v>
      </c>
      <c r="T62">
        <v>702</v>
      </c>
      <c r="U62">
        <v>0</v>
      </c>
      <c r="V62">
        <v>16</v>
      </c>
      <c r="W62">
        <v>0</v>
      </c>
      <c r="X62">
        <v>22628</v>
      </c>
      <c r="Y62">
        <v>1000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20628</v>
      </c>
      <c r="AK62">
        <v>0</v>
      </c>
      <c r="AL62">
        <v>2000</v>
      </c>
      <c r="AM62">
        <v>0</v>
      </c>
      <c r="AN62">
        <v>0</v>
      </c>
      <c r="AO62">
        <v>22530529</v>
      </c>
      <c r="AP62">
        <v>22567701</v>
      </c>
      <c r="AQ62" s="1">
        <f t="shared" si="42"/>
        <v>37172</v>
      </c>
      <c r="AR62" s="5">
        <f t="shared" si="43"/>
        <v>20.628</v>
      </c>
      <c r="AS62" s="5" t="str">
        <f t="shared" si="44"/>
        <v>-</v>
      </c>
      <c r="AT62" s="5">
        <f t="shared" si="45"/>
        <v>10.314</v>
      </c>
      <c r="AU62" s="5">
        <f t="shared" si="46"/>
        <v>2</v>
      </c>
      <c r="AV62" s="5">
        <f t="shared" si="47"/>
        <v>985.17953701710962</v>
      </c>
      <c r="AW62" s="5">
        <f t="shared" si="48"/>
        <v>3.2839317900570322</v>
      </c>
      <c r="AX62" s="5">
        <f t="shared" si="8"/>
        <v>3940.7181480684385</v>
      </c>
      <c r="AY62" s="5" t="str">
        <f t="shared" si="49"/>
        <v>-</v>
      </c>
      <c r="AZ62" s="1">
        <f t="shared" si="50"/>
        <v>0.608737759604003</v>
      </c>
      <c r="BA62" s="1">
        <f t="shared" si="51"/>
        <v>0</v>
      </c>
      <c r="BB62" s="1">
        <f t="shared" si="52"/>
        <v>3.7713333333333335E-2</v>
      </c>
      <c r="BC62" s="1">
        <f t="shared" si="53"/>
        <v>11.314</v>
      </c>
      <c r="BD62" s="6">
        <f t="shared" si="54"/>
        <v>1</v>
      </c>
      <c r="BE62" s="6">
        <f t="shared" si="55"/>
        <v>1</v>
      </c>
      <c r="BF62" s="6">
        <f t="shared" si="56"/>
        <v>1</v>
      </c>
      <c r="BG62" s="6">
        <f t="shared" si="57"/>
        <v>1</v>
      </c>
      <c r="BH62" s="6">
        <f t="shared" si="58"/>
        <v>1</v>
      </c>
      <c r="BI62" s="6">
        <f t="shared" si="59"/>
        <v>1</v>
      </c>
      <c r="BJ62" s="6">
        <f t="shared" si="60"/>
        <v>1</v>
      </c>
      <c r="BK62" s="6">
        <f t="shared" si="61"/>
        <v>1</v>
      </c>
    </row>
    <row r="63" spans="1:63" hidden="1" x14ac:dyDescent="0.3">
      <c r="A63">
        <v>60</v>
      </c>
      <c r="B63">
        <v>0</v>
      </c>
      <c r="C63">
        <v>1</v>
      </c>
      <c r="D63">
        <v>1</v>
      </c>
      <c r="E63">
        <v>1</v>
      </c>
      <c r="F63">
        <v>5305</v>
      </c>
      <c r="G63">
        <v>6</v>
      </c>
      <c r="H63">
        <v>414</v>
      </c>
      <c r="I63">
        <v>0</v>
      </c>
      <c r="J63">
        <v>6</v>
      </c>
      <c r="K63">
        <v>0</v>
      </c>
      <c r="L63">
        <v>1414</v>
      </c>
      <c r="M63">
        <v>0</v>
      </c>
      <c r="N63">
        <v>508</v>
      </c>
      <c r="O63">
        <v>0</v>
      </c>
      <c r="P63">
        <v>1411</v>
      </c>
      <c r="Q63">
        <v>0</v>
      </c>
      <c r="R63">
        <v>513</v>
      </c>
      <c r="S63">
        <v>0</v>
      </c>
      <c r="T63">
        <v>452</v>
      </c>
      <c r="U63">
        <v>0</v>
      </c>
      <c r="V63">
        <v>16</v>
      </c>
      <c r="W63">
        <v>0</v>
      </c>
      <c r="X63">
        <v>20313</v>
      </c>
      <c r="Y63">
        <v>1000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18313</v>
      </c>
      <c r="AK63">
        <v>0</v>
      </c>
      <c r="AL63">
        <v>1000</v>
      </c>
      <c r="AM63">
        <v>0</v>
      </c>
      <c r="AN63">
        <v>0</v>
      </c>
      <c r="AO63">
        <v>22822691</v>
      </c>
      <c r="AP63">
        <v>22859857</v>
      </c>
      <c r="AQ63" s="1">
        <f t="shared" si="42"/>
        <v>37166</v>
      </c>
      <c r="AR63" s="5">
        <f t="shared" si="43"/>
        <v>18.312999999999999</v>
      </c>
      <c r="AS63" s="5" t="str">
        <f t="shared" si="44"/>
        <v>-</v>
      </c>
      <c r="AT63" s="5">
        <f t="shared" si="45"/>
        <v>18.312999999999999</v>
      </c>
      <c r="AU63" s="5">
        <f t="shared" si="46"/>
        <v>1</v>
      </c>
      <c r="AV63" s="5">
        <f t="shared" si="47"/>
        <v>30.791830697075284</v>
      </c>
      <c r="AW63" s="5">
        <f t="shared" si="48"/>
        <v>0.10263943565691762</v>
      </c>
      <c r="AX63" s="5">
        <f t="shared" si="8"/>
        <v>1970.6771646128182</v>
      </c>
      <c r="AY63" s="5" t="str">
        <f t="shared" si="49"/>
        <v>-</v>
      </c>
      <c r="AZ63" s="1">
        <f t="shared" si="50"/>
        <v>0.54654792014206532</v>
      </c>
      <c r="BA63" s="1">
        <f t="shared" si="51"/>
        <v>0</v>
      </c>
      <c r="BB63" s="1">
        <f t="shared" si="52"/>
        <v>3.3855000000000003E-2</v>
      </c>
      <c r="BC63" s="1">
        <f t="shared" si="53"/>
        <v>10.156499999999999</v>
      </c>
      <c r="BD63" s="6">
        <f t="shared" si="54"/>
        <v>1</v>
      </c>
      <c r="BE63" s="6">
        <f t="shared" si="55"/>
        <v>1</v>
      </c>
      <c r="BF63" s="6">
        <f t="shared" si="56"/>
        <v>1</v>
      </c>
      <c r="BG63" s="6">
        <f t="shared" si="57"/>
        <v>1</v>
      </c>
      <c r="BH63" s="6">
        <f t="shared" si="58"/>
        <v>1</v>
      </c>
      <c r="BI63" s="6">
        <f t="shared" si="59"/>
        <v>1</v>
      </c>
      <c r="BJ63" s="6">
        <f t="shared" si="60"/>
        <v>1</v>
      </c>
      <c r="BK63" s="6">
        <f t="shared" si="61"/>
        <v>1</v>
      </c>
    </row>
    <row r="64" spans="1:63" hidden="1" x14ac:dyDescent="0.3">
      <c r="A64">
        <v>61</v>
      </c>
      <c r="B64">
        <v>0</v>
      </c>
      <c r="C64">
        <v>16</v>
      </c>
      <c r="D64">
        <v>16</v>
      </c>
      <c r="E64">
        <v>16</v>
      </c>
      <c r="F64">
        <v>4683</v>
      </c>
      <c r="G64">
        <v>628</v>
      </c>
      <c r="H64">
        <v>999</v>
      </c>
      <c r="I64">
        <v>205</v>
      </c>
      <c r="J64">
        <v>13</v>
      </c>
      <c r="K64">
        <v>0</v>
      </c>
      <c r="L64">
        <v>4</v>
      </c>
      <c r="M64">
        <v>157</v>
      </c>
      <c r="N64">
        <v>4</v>
      </c>
      <c r="O64">
        <v>0</v>
      </c>
      <c r="P64">
        <v>2006</v>
      </c>
      <c r="Q64">
        <v>156</v>
      </c>
      <c r="R64">
        <v>1013</v>
      </c>
      <c r="S64">
        <v>0</v>
      </c>
      <c r="T64">
        <v>5</v>
      </c>
      <c r="U64">
        <v>157</v>
      </c>
      <c r="V64">
        <v>13</v>
      </c>
      <c r="W64">
        <v>0</v>
      </c>
      <c r="X64">
        <v>33578</v>
      </c>
      <c r="Y64">
        <v>1000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31664</v>
      </c>
      <c r="AK64">
        <v>0</v>
      </c>
      <c r="AL64">
        <v>1000</v>
      </c>
      <c r="AM64">
        <v>0</v>
      </c>
      <c r="AN64">
        <v>0</v>
      </c>
      <c r="AO64">
        <v>23112130</v>
      </c>
      <c r="AP64">
        <v>23243113</v>
      </c>
      <c r="AQ64" s="1">
        <f t="shared" si="42"/>
        <v>130983</v>
      </c>
      <c r="AR64" s="5">
        <f t="shared" si="43"/>
        <v>31.664000000000001</v>
      </c>
      <c r="AS64" s="5" t="str">
        <f t="shared" si="44"/>
        <v>-</v>
      </c>
      <c r="AT64" s="5">
        <f t="shared" si="45"/>
        <v>31.664000000000001</v>
      </c>
      <c r="AU64" s="5">
        <f t="shared" si="46"/>
        <v>1</v>
      </c>
      <c r="AV64" s="5">
        <f t="shared" si="47"/>
        <v>139.79330810105128</v>
      </c>
      <c r="AW64" s="5">
        <f t="shared" si="48"/>
        <v>0.46597769367017094</v>
      </c>
      <c r="AX64" s="5">
        <f t="shared" si="8"/>
        <v>559.17323240420512</v>
      </c>
      <c r="AY64" s="5" t="str">
        <f t="shared" si="49"/>
        <v>-</v>
      </c>
      <c r="AZ64" s="1">
        <f t="shared" si="50"/>
        <v>0.25635387798416587</v>
      </c>
      <c r="BA64" s="1">
        <f t="shared" si="51"/>
        <v>0</v>
      </c>
      <c r="BB64" s="1">
        <f t="shared" si="52"/>
        <v>5.596333333333333E-2</v>
      </c>
      <c r="BC64" s="1">
        <f t="shared" si="53"/>
        <v>16.789000000000001</v>
      </c>
      <c r="BD64" s="6">
        <f t="shared" si="54"/>
        <v>0.82973421926910296</v>
      </c>
      <c r="BE64" s="6">
        <f t="shared" si="55"/>
        <v>1</v>
      </c>
      <c r="BF64" s="6">
        <f t="shared" si="56"/>
        <v>2.4844720496894408E-2</v>
      </c>
      <c r="BG64" s="6">
        <f t="shared" si="57"/>
        <v>1</v>
      </c>
      <c r="BH64" s="6">
        <f t="shared" si="58"/>
        <v>0.92784458834412586</v>
      </c>
      <c r="BI64" s="6">
        <f t="shared" si="59"/>
        <v>1</v>
      </c>
      <c r="BJ64" s="6">
        <f t="shared" si="60"/>
        <v>3.0864197530864196E-2</v>
      </c>
      <c r="BK64" s="6">
        <f t="shared" si="61"/>
        <v>1</v>
      </c>
    </row>
    <row r="65" spans="1:63" hidden="1" x14ac:dyDescent="0.3">
      <c r="A65">
        <v>62</v>
      </c>
      <c r="B65">
        <v>0</v>
      </c>
      <c r="C65">
        <v>32</v>
      </c>
      <c r="D65">
        <v>32</v>
      </c>
      <c r="E65">
        <v>32</v>
      </c>
      <c r="F65">
        <v>5306</v>
      </c>
      <c r="G65">
        <v>5</v>
      </c>
      <c r="H65">
        <v>1204</v>
      </c>
      <c r="I65">
        <v>0</v>
      </c>
      <c r="J65">
        <v>13</v>
      </c>
      <c r="K65">
        <v>0</v>
      </c>
      <c r="L65">
        <v>1115</v>
      </c>
      <c r="M65">
        <v>47</v>
      </c>
      <c r="N65">
        <v>4</v>
      </c>
      <c r="O65">
        <v>0</v>
      </c>
      <c r="P65">
        <v>2163</v>
      </c>
      <c r="Q65">
        <v>0</v>
      </c>
      <c r="R65">
        <v>1013</v>
      </c>
      <c r="S65">
        <v>0</v>
      </c>
      <c r="T65">
        <v>162</v>
      </c>
      <c r="U65">
        <v>0</v>
      </c>
      <c r="V65">
        <v>13</v>
      </c>
      <c r="W65">
        <v>0</v>
      </c>
      <c r="X65">
        <v>27794</v>
      </c>
      <c r="Y65">
        <v>1000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26388</v>
      </c>
      <c r="AK65">
        <v>0</v>
      </c>
      <c r="AL65">
        <v>2000</v>
      </c>
      <c r="AM65">
        <v>0</v>
      </c>
      <c r="AN65">
        <v>912</v>
      </c>
      <c r="AO65">
        <v>23500877</v>
      </c>
      <c r="AP65">
        <v>23538712</v>
      </c>
      <c r="AQ65" s="1">
        <f t="shared" si="42"/>
        <v>37835</v>
      </c>
      <c r="AR65" s="5">
        <f t="shared" si="43"/>
        <v>26.388000000000002</v>
      </c>
      <c r="AS65" s="5" t="str">
        <f t="shared" si="44"/>
        <v>-</v>
      </c>
      <c r="AT65" s="5">
        <f t="shared" si="45"/>
        <v>13.194000000000001</v>
      </c>
      <c r="AU65" s="5">
        <f t="shared" si="46"/>
        <v>2</v>
      </c>
      <c r="AV65" s="5">
        <f t="shared" si="47"/>
        <v>967.91578564820929</v>
      </c>
      <c r="AW65" s="5">
        <f t="shared" si="48"/>
        <v>3.2263859521606979</v>
      </c>
      <c r="AX65" s="5">
        <f t="shared" si="8"/>
        <v>3871.6631425928372</v>
      </c>
      <c r="AY65" s="5" t="str">
        <f t="shared" si="49"/>
        <v>-</v>
      </c>
      <c r="AZ65" s="1">
        <f t="shared" si="50"/>
        <v>0.73461081009647156</v>
      </c>
      <c r="BA65" s="1">
        <f t="shared" si="51"/>
        <v>3.2812837303015041E-2</v>
      </c>
      <c r="BB65" s="1">
        <f t="shared" si="52"/>
        <v>4.6323333333333334E-2</v>
      </c>
      <c r="BC65" s="1">
        <f t="shared" si="53"/>
        <v>13.897</v>
      </c>
      <c r="BD65" s="6">
        <f t="shared" si="54"/>
        <v>1</v>
      </c>
      <c r="BE65" s="6">
        <f t="shared" si="55"/>
        <v>1</v>
      </c>
      <c r="BF65" s="6">
        <f t="shared" si="56"/>
        <v>0.95955249569707401</v>
      </c>
      <c r="BG65" s="6">
        <f t="shared" si="57"/>
        <v>1</v>
      </c>
      <c r="BH65" s="6">
        <f t="shared" si="58"/>
        <v>1</v>
      </c>
      <c r="BI65" s="6">
        <f t="shared" si="59"/>
        <v>1</v>
      </c>
      <c r="BJ65" s="6">
        <f t="shared" si="60"/>
        <v>1</v>
      </c>
      <c r="BK65" s="6">
        <f t="shared" si="61"/>
        <v>1</v>
      </c>
    </row>
    <row r="66" spans="1:63" hidden="1" x14ac:dyDescent="0.3">
      <c r="A66">
        <v>63</v>
      </c>
      <c r="B66">
        <v>0</v>
      </c>
      <c r="C66">
        <v>1</v>
      </c>
      <c r="D66">
        <v>1</v>
      </c>
      <c r="E66">
        <v>1</v>
      </c>
      <c r="F66">
        <v>5306</v>
      </c>
      <c r="G66">
        <v>5</v>
      </c>
      <c r="H66">
        <v>1204</v>
      </c>
      <c r="I66">
        <v>0</v>
      </c>
      <c r="J66">
        <v>13</v>
      </c>
      <c r="K66">
        <v>0</v>
      </c>
      <c r="L66">
        <v>162</v>
      </c>
      <c r="M66">
        <v>0</v>
      </c>
      <c r="N66">
        <v>4</v>
      </c>
      <c r="O66">
        <v>0</v>
      </c>
      <c r="P66">
        <v>2163</v>
      </c>
      <c r="Q66">
        <v>0</v>
      </c>
      <c r="R66">
        <v>1013</v>
      </c>
      <c r="S66">
        <v>0</v>
      </c>
      <c r="T66">
        <v>162</v>
      </c>
      <c r="U66">
        <v>0</v>
      </c>
      <c r="V66">
        <v>13</v>
      </c>
      <c r="W66">
        <v>0</v>
      </c>
      <c r="X66">
        <v>20313</v>
      </c>
      <c r="Y66">
        <v>1000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18313</v>
      </c>
      <c r="AK66">
        <v>0</v>
      </c>
      <c r="AL66">
        <v>1000</v>
      </c>
      <c r="AM66">
        <v>0</v>
      </c>
      <c r="AN66">
        <v>0</v>
      </c>
      <c r="AO66">
        <v>23785556</v>
      </c>
      <c r="AP66">
        <v>23822741</v>
      </c>
      <c r="AQ66" s="1">
        <f t="shared" si="42"/>
        <v>37185</v>
      </c>
      <c r="AR66" s="5">
        <f t="shared" si="43"/>
        <v>18.312999999999999</v>
      </c>
      <c r="AS66" s="5" t="str">
        <f t="shared" si="44"/>
        <v>-</v>
      </c>
      <c r="AT66" s="5">
        <f t="shared" si="45"/>
        <v>18.312999999999999</v>
      </c>
      <c r="AU66" s="5">
        <f t="shared" si="46"/>
        <v>1</v>
      </c>
      <c r="AV66" s="5">
        <f t="shared" si="47"/>
        <v>30.776097342678501</v>
      </c>
      <c r="AW66" s="5">
        <f t="shared" si="48"/>
        <v>0.10258699114226166</v>
      </c>
      <c r="AX66" s="5">
        <f t="shared" si="8"/>
        <v>1969.670229931424</v>
      </c>
      <c r="AY66" s="5" t="str">
        <f t="shared" si="49"/>
        <v>-</v>
      </c>
      <c r="AZ66" s="1">
        <f t="shared" si="50"/>
        <v>0.54626865671641789</v>
      </c>
      <c r="BA66" s="1">
        <f t="shared" si="51"/>
        <v>0</v>
      </c>
      <c r="BB66" s="1">
        <f t="shared" si="52"/>
        <v>3.3855000000000003E-2</v>
      </c>
      <c r="BC66" s="1">
        <f t="shared" si="53"/>
        <v>10.156499999999999</v>
      </c>
      <c r="BD66" s="6">
        <f t="shared" si="54"/>
        <v>1</v>
      </c>
      <c r="BE66" s="6">
        <f t="shared" si="55"/>
        <v>1</v>
      </c>
      <c r="BF66" s="6">
        <f t="shared" si="56"/>
        <v>1</v>
      </c>
      <c r="BG66" s="6">
        <f t="shared" si="57"/>
        <v>1</v>
      </c>
      <c r="BH66" s="6">
        <f t="shared" si="58"/>
        <v>1</v>
      </c>
      <c r="BI66" s="6">
        <f t="shared" si="59"/>
        <v>1</v>
      </c>
      <c r="BJ66" s="6">
        <f t="shared" si="60"/>
        <v>1</v>
      </c>
      <c r="BK66" s="6">
        <f t="shared" si="61"/>
        <v>1</v>
      </c>
    </row>
    <row r="67" spans="1:63" x14ac:dyDescent="0.3">
      <c r="A67">
        <v>64</v>
      </c>
      <c r="B67">
        <v>0</v>
      </c>
      <c r="C67">
        <v>32</v>
      </c>
      <c r="D67">
        <v>1</v>
      </c>
      <c r="E67">
        <v>16</v>
      </c>
      <c r="F67">
        <v>6337</v>
      </c>
      <c r="G67">
        <v>22</v>
      </c>
      <c r="H67">
        <v>106</v>
      </c>
      <c r="I67">
        <v>7926</v>
      </c>
      <c r="J67">
        <v>14</v>
      </c>
      <c r="K67">
        <v>1</v>
      </c>
      <c r="L67">
        <v>66</v>
      </c>
      <c r="M67">
        <v>7937</v>
      </c>
      <c r="N67">
        <v>5</v>
      </c>
      <c r="O67">
        <v>1</v>
      </c>
      <c r="P67">
        <v>70</v>
      </c>
      <c r="Q67">
        <v>7908</v>
      </c>
      <c r="R67">
        <v>12</v>
      </c>
      <c r="S67">
        <v>1</v>
      </c>
      <c r="T67">
        <v>65</v>
      </c>
      <c r="U67">
        <v>7942</v>
      </c>
      <c r="V67">
        <v>11</v>
      </c>
      <c r="W67">
        <v>2</v>
      </c>
      <c r="X67">
        <v>1062815</v>
      </c>
      <c r="Y67">
        <v>1000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1062803</v>
      </c>
      <c r="AK67">
        <v>0</v>
      </c>
      <c r="AL67">
        <v>32000</v>
      </c>
      <c r="AM67">
        <v>0</v>
      </c>
      <c r="AN67">
        <v>1049062</v>
      </c>
      <c r="AO67">
        <v>24079721</v>
      </c>
      <c r="AP67">
        <v>25132939</v>
      </c>
      <c r="AQ67" s="1">
        <f t="shared" si="42"/>
        <v>1053218</v>
      </c>
      <c r="AR67" s="5">
        <f t="shared" si="43"/>
        <v>1062.8030000000001</v>
      </c>
      <c r="AS67" s="5" t="str">
        <f t="shared" si="44"/>
        <v>-</v>
      </c>
      <c r="AT67" s="5">
        <f t="shared" si="45"/>
        <v>33.212593750000003</v>
      </c>
      <c r="AU67" s="5">
        <f t="shared" si="46"/>
        <v>32</v>
      </c>
      <c r="AV67" s="5">
        <f t="shared" si="47"/>
        <v>34.770668323177155</v>
      </c>
      <c r="AW67" s="5">
        <f t="shared" si="48"/>
        <v>0.11590222774392386</v>
      </c>
      <c r="AX67" s="5">
        <f t="shared" ref="AX67:AX130" si="62">IFERROR((4*32*AL67*600000000)/AQ67/1024/1024,"-")</f>
        <v>2225.3227726833379</v>
      </c>
      <c r="AY67" s="5" t="str">
        <f t="shared" si="49"/>
        <v>-</v>
      </c>
      <c r="AZ67" s="1">
        <f t="shared" si="50"/>
        <v>1.009112073663762</v>
      </c>
      <c r="BA67" s="1">
        <f t="shared" si="51"/>
        <v>0.98705983637792094</v>
      </c>
      <c r="BB67" s="1">
        <f t="shared" si="52"/>
        <v>1.7713583333333334</v>
      </c>
      <c r="BC67" s="1">
        <f t="shared" si="53"/>
        <v>531.40750000000003</v>
      </c>
      <c r="BD67" s="6">
        <f t="shared" si="54"/>
        <v>1.3197211155378486E-2</v>
      </c>
      <c r="BE67" s="6">
        <f t="shared" si="55"/>
        <v>0.93333333333333335</v>
      </c>
      <c r="BF67" s="6">
        <f t="shared" si="56"/>
        <v>8.2469074097213553E-3</v>
      </c>
      <c r="BG67" s="6">
        <f t="shared" si="57"/>
        <v>0.83333333333333337</v>
      </c>
      <c r="BH67" s="6">
        <f t="shared" si="58"/>
        <v>8.7741288543494618E-3</v>
      </c>
      <c r="BI67" s="6">
        <f t="shared" si="59"/>
        <v>0.92307692307692313</v>
      </c>
      <c r="BJ67" s="6">
        <f t="shared" si="60"/>
        <v>8.1178968402647687E-3</v>
      </c>
      <c r="BK67" s="6">
        <f t="shared" si="61"/>
        <v>0.84615384615384615</v>
      </c>
    </row>
    <row r="68" spans="1:63" hidden="1" x14ac:dyDescent="0.3">
      <c r="A68">
        <v>65</v>
      </c>
      <c r="B68">
        <v>0</v>
      </c>
      <c r="C68">
        <v>32</v>
      </c>
      <c r="D68">
        <v>1</v>
      </c>
      <c r="E68">
        <v>16</v>
      </c>
      <c r="F68">
        <v>2301</v>
      </c>
      <c r="G68">
        <v>12</v>
      </c>
      <c r="H68">
        <v>41</v>
      </c>
      <c r="I68">
        <v>8018</v>
      </c>
      <c r="J68">
        <v>14</v>
      </c>
      <c r="K68">
        <v>1</v>
      </c>
      <c r="L68">
        <v>2</v>
      </c>
      <c r="M68">
        <v>8029</v>
      </c>
      <c r="N68">
        <v>5</v>
      </c>
      <c r="O68">
        <v>1</v>
      </c>
      <c r="P68">
        <v>1</v>
      </c>
      <c r="Q68">
        <v>8010</v>
      </c>
      <c r="R68">
        <v>8</v>
      </c>
      <c r="S68">
        <v>1</v>
      </c>
      <c r="T68">
        <v>0</v>
      </c>
      <c r="U68">
        <v>8035</v>
      </c>
      <c r="V68">
        <v>11</v>
      </c>
      <c r="W68">
        <v>2</v>
      </c>
      <c r="X68">
        <v>1076144</v>
      </c>
      <c r="Y68">
        <v>1000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1076142</v>
      </c>
      <c r="AK68">
        <v>0</v>
      </c>
      <c r="AL68">
        <v>32000</v>
      </c>
      <c r="AM68">
        <v>0</v>
      </c>
      <c r="AN68">
        <v>1065343</v>
      </c>
      <c r="AO68">
        <v>25409660</v>
      </c>
      <c r="AP68">
        <v>26476154</v>
      </c>
      <c r="AQ68" s="1">
        <f t="shared" si="42"/>
        <v>1066494</v>
      </c>
      <c r="AR68" s="5">
        <f t="shared" si="43"/>
        <v>1076.1420000000001</v>
      </c>
      <c r="AS68" s="5" t="str">
        <f t="shared" si="44"/>
        <v>-</v>
      </c>
      <c r="AT68" s="5">
        <f t="shared" si="45"/>
        <v>33.629437500000002</v>
      </c>
      <c r="AU68" s="5">
        <f t="shared" si="46"/>
        <v>32</v>
      </c>
      <c r="AV68" s="5">
        <f t="shared" si="47"/>
        <v>34.337833827475819</v>
      </c>
      <c r="AW68" s="5">
        <f t="shared" si="48"/>
        <v>0.11445944609158608</v>
      </c>
      <c r="AX68" s="5">
        <f t="shared" si="62"/>
        <v>2197.6213649584524</v>
      </c>
      <c r="AY68" s="5" t="str">
        <f t="shared" si="49"/>
        <v>-</v>
      </c>
      <c r="AZ68" s="1">
        <f t="shared" si="50"/>
        <v>1.009048339699989</v>
      </c>
      <c r="BA68" s="1">
        <f t="shared" si="51"/>
        <v>0.98996323912041506</v>
      </c>
      <c r="BB68" s="1">
        <f t="shared" si="52"/>
        <v>1.7935733333333332</v>
      </c>
      <c r="BC68" s="1">
        <f t="shared" si="53"/>
        <v>538.072</v>
      </c>
      <c r="BD68" s="6">
        <f t="shared" si="54"/>
        <v>5.0874798362079664E-3</v>
      </c>
      <c r="BE68" s="6">
        <f t="shared" si="55"/>
        <v>0.93333333333333335</v>
      </c>
      <c r="BF68" s="6">
        <f t="shared" si="56"/>
        <v>2.4903498941601296E-4</v>
      </c>
      <c r="BG68" s="6">
        <f t="shared" si="57"/>
        <v>0.83333333333333337</v>
      </c>
      <c r="BH68" s="6">
        <f t="shared" si="58"/>
        <v>1.2482836100362001E-4</v>
      </c>
      <c r="BI68" s="6">
        <f t="shared" si="59"/>
        <v>0.88888888888888884</v>
      </c>
      <c r="BJ68" s="6">
        <f t="shared" si="60"/>
        <v>0</v>
      </c>
      <c r="BK68" s="6">
        <f t="shared" si="61"/>
        <v>0.84615384615384615</v>
      </c>
    </row>
    <row r="69" spans="1:63" hidden="1" x14ac:dyDescent="0.3">
      <c r="A69" s="7">
        <v>4</v>
      </c>
      <c r="B69">
        <v>0</v>
      </c>
      <c r="C69" s="7">
        <v>16</v>
      </c>
      <c r="D69" s="7">
        <v>16</v>
      </c>
      <c r="E69" s="7">
        <v>1</v>
      </c>
      <c r="F69" s="7">
        <v>50657</v>
      </c>
      <c r="G69" s="7">
        <v>13</v>
      </c>
      <c r="H69" s="7">
        <v>50039</v>
      </c>
      <c r="I69" s="7">
        <v>2</v>
      </c>
      <c r="J69" s="7">
        <v>13</v>
      </c>
      <c r="K69" s="7">
        <v>2</v>
      </c>
      <c r="L69" s="7">
        <v>86</v>
      </c>
      <c r="M69" s="7">
        <v>4</v>
      </c>
      <c r="N69" s="7">
        <v>62</v>
      </c>
      <c r="O69" s="7">
        <v>2</v>
      </c>
      <c r="P69" s="7">
        <v>77</v>
      </c>
      <c r="Q69" s="7">
        <v>5</v>
      </c>
      <c r="R69" s="7">
        <v>14</v>
      </c>
      <c r="S69" s="7">
        <v>1</v>
      </c>
      <c r="T69" s="7">
        <v>37</v>
      </c>
      <c r="U69" s="7">
        <v>3</v>
      </c>
      <c r="V69" s="7">
        <v>5</v>
      </c>
      <c r="W69" s="7">
        <v>1</v>
      </c>
      <c r="X69" s="7">
        <v>589540</v>
      </c>
      <c r="Y69" s="7">
        <v>50000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589536</v>
      </c>
      <c r="AK69" s="7">
        <v>0</v>
      </c>
      <c r="AL69" s="7">
        <v>50000</v>
      </c>
      <c r="AM69" s="7">
        <v>0</v>
      </c>
      <c r="AN69" s="7">
        <v>537427</v>
      </c>
      <c r="AO69" s="7">
        <v>6763693</v>
      </c>
      <c r="AP69" s="7">
        <v>7354241</v>
      </c>
      <c r="AQ69" s="1">
        <f t="shared" si="42"/>
        <v>590548</v>
      </c>
      <c r="AR69" s="5">
        <f t="shared" si="43"/>
        <v>11.79072</v>
      </c>
      <c r="AS69" s="5" t="str">
        <f t="shared" si="44"/>
        <v>-</v>
      </c>
      <c r="AT69" s="5">
        <f t="shared" si="45"/>
        <v>11.79072</v>
      </c>
      <c r="AU69" s="5">
        <f t="shared" si="46"/>
        <v>1</v>
      </c>
      <c r="AV69" s="5">
        <f t="shared" si="47"/>
        <v>1550.3013197064422</v>
      </c>
      <c r="AW69" s="5">
        <f t="shared" si="48"/>
        <v>5.1676710656881406</v>
      </c>
      <c r="AX69" s="5">
        <f t="shared" si="62"/>
        <v>6201.2052788257688</v>
      </c>
      <c r="AY69" s="5" t="str">
        <f t="shared" si="49"/>
        <v>-</v>
      </c>
      <c r="AZ69" s="1">
        <f t="shared" si="50"/>
        <v>0.99829311080555683</v>
      </c>
      <c r="BA69" s="1">
        <f t="shared" si="51"/>
        <v>0.91160396241137154</v>
      </c>
      <c r="BB69" s="1">
        <f t="shared" si="52"/>
        <v>0.9825666666666667</v>
      </c>
      <c r="BC69" s="1">
        <f t="shared" si="53"/>
        <v>294.77</v>
      </c>
      <c r="BD69" s="6">
        <f t="shared" si="54"/>
        <v>0.99996003277312606</v>
      </c>
      <c r="BE69" s="6">
        <f t="shared" si="55"/>
        <v>0.8666666666666667</v>
      </c>
      <c r="BF69" s="6">
        <f t="shared" si="56"/>
        <v>0.9555555555555556</v>
      </c>
      <c r="BG69" s="6">
        <f t="shared" si="57"/>
        <v>0.96875</v>
      </c>
      <c r="BH69" s="6">
        <f t="shared" si="58"/>
        <v>0.93902439024390238</v>
      </c>
      <c r="BI69" s="6">
        <f t="shared" si="59"/>
        <v>0.93333333333333335</v>
      </c>
      <c r="BJ69" s="6">
        <f t="shared" si="60"/>
        <v>0.92500000000000004</v>
      </c>
      <c r="BK69" s="6">
        <f t="shared" si="61"/>
        <v>0.83333333333333337</v>
      </c>
    </row>
    <row r="70" spans="1:63" hidden="1" x14ac:dyDescent="0.3">
      <c r="A70" s="7">
        <v>35</v>
      </c>
      <c r="B70">
        <v>0</v>
      </c>
      <c r="C70" s="7">
        <v>32</v>
      </c>
      <c r="D70" s="7">
        <v>32</v>
      </c>
      <c r="E70" s="7">
        <v>32</v>
      </c>
      <c r="F70" s="7">
        <v>21684625</v>
      </c>
      <c r="G70" s="7">
        <v>15</v>
      </c>
      <c r="H70" s="7">
        <v>2595138</v>
      </c>
      <c r="I70" s="7">
        <v>70</v>
      </c>
      <c r="J70" s="7">
        <v>14</v>
      </c>
      <c r="K70" s="7">
        <v>1</v>
      </c>
      <c r="L70" s="7">
        <v>50131</v>
      </c>
      <c r="M70" s="7">
        <v>4</v>
      </c>
      <c r="N70" s="7">
        <v>62</v>
      </c>
      <c r="O70" s="7">
        <v>2</v>
      </c>
      <c r="P70" s="7">
        <v>1272464</v>
      </c>
      <c r="Q70" s="7">
        <v>176</v>
      </c>
      <c r="R70" s="7">
        <v>14</v>
      </c>
      <c r="S70" s="7">
        <v>1</v>
      </c>
      <c r="T70" s="7">
        <v>38</v>
      </c>
      <c r="U70" s="7">
        <v>2</v>
      </c>
      <c r="V70" s="7">
        <v>5</v>
      </c>
      <c r="W70" s="7">
        <v>1</v>
      </c>
      <c r="X70" s="7">
        <v>274156</v>
      </c>
      <c r="Y70" s="7">
        <v>50000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274148</v>
      </c>
      <c r="AK70" s="7">
        <v>0</v>
      </c>
      <c r="AL70" s="7">
        <v>100000</v>
      </c>
      <c r="AM70" s="7">
        <v>0</v>
      </c>
      <c r="AN70" s="7">
        <v>222635</v>
      </c>
      <c r="AO70" s="7">
        <v>7689543</v>
      </c>
      <c r="AP70" s="7">
        <v>7964210</v>
      </c>
      <c r="AQ70" s="1">
        <f t="shared" si="42"/>
        <v>274667</v>
      </c>
      <c r="AR70" s="5">
        <f t="shared" si="43"/>
        <v>5.4829600000000003</v>
      </c>
      <c r="AS70" s="5" t="str">
        <f t="shared" si="44"/>
        <v>-</v>
      </c>
      <c r="AT70" s="5">
        <f t="shared" si="45"/>
        <v>2.7414800000000001</v>
      </c>
      <c r="AU70" s="5">
        <f t="shared" si="46"/>
        <v>2</v>
      </c>
      <c r="AV70" s="5">
        <f t="shared" si="47"/>
        <v>6666.4531505422929</v>
      </c>
      <c r="AW70" s="5">
        <f t="shared" si="48"/>
        <v>22.221510501807643</v>
      </c>
      <c r="AX70" s="5">
        <f t="shared" si="62"/>
        <v>26665.812602169171</v>
      </c>
      <c r="AY70" s="5" t="str">
        <f t="shared" si="49"/>
        <v>-</v>
      </c>
      <c r="AZ70" s="1">
        <f t="shared" si="50"/>
        <v>0.99813956536460513</v>
      </c>
      <c r="BA70" s="1">
        <f t="shared" si="51"/>
        <v>0.81207414756561958</v>
      </c>
      <c r="BB70" s="1">
        <f t="shared" si="52"/>
        <v>0.45692666666666665</v>
      </c>
      <c r="BC70" s="1">
        <f t="shared" si="53"/>
        <v>137.078</v>
      </c>
      <c r="BD70" s="6">
        <f t="shared" si="54"/>
        <v>0.99997302721015036</v>
      </c>
      <c r="BE70" s="6">
        <f t="shared" si="55"/>
        <v>0.93333333333333335</v>
      </c>
      <c r="BF70" s="6">
        <f t="shared" si="56"/>
        <v>0.99992021541837039</v>
      </c>
      <c r="BG70" s="6">
        <f t="shared" si="57"/>
        <v>0.96875</v>
      </c>
      <c r="BH70" s="6">
        <f t="shared" si="58"/>
        <v>0.99986170480261505</v>
      </c>
      <c r="BI70" s="6">
        <f t="shared" si="59"/>
        <v>0.93333333333333335</v>
      </c>
      <c r="BJ70" s="6">
        <f t="shared" si="60"/>
        <v>0.95</v>
      </c>
      <c r="BK70" s="6">
        <f t="shared" si="61"/>
        <v>0.83333333333333337</v>
      </c>
    </row>
    <row r="71" spans="1:63" hidden="1" x14ac:dyDescent="0.3">
      <c r="A71" s="7">
        <v>36</v>
      </c>
      <c r="B71">
        <v>0</v>
      </c>
      <c r="C71" s="7">
        <v>32</v>
      </c>
      <c r="D71" s="7">
        <v>1</v>
      </c>
      <c r="E71" s="7">
        <v>16</v>
      </c>
      <c r="F71" s="7">
        <v>12490979</v>
      </c>
      <c r="G71" s="7">
        <v>21</v>
      </c>
      <c r="H71" s="7">
        <v>1782193</v>
      </c>
      <c r="I71" s="7">
        <v>82</v>
      </c>
      <c r="J71" s="7">
        <v>14</v>
      </c>
      <c r="K71" s="7">
        <v>1</v>
      </c>
      <c r="L71" s="7">
        <v>860656</v>
      </c>
      <c r="M71" s="7">
        <v>160</v>
      </c>
      <c r="N71" s="7">
        <v>61</v>
      </c>
      <c r="O71" s="7">
        <v>3</v>
      </c>
      <c r="P71" s="7">
        <v>860663</v>
      </c>
      <c r="Q71" s="7">
        <v>141</v>
      </c>
      <c r="R71" s="7">
        <v>13</v>
      </c>
      <c r="S71" s="7">
        <v>2</v>
      </c>
      <c r="T71" s="7">
        <v>399957</v>
      </c>
      <c r="U71" s="7">
        <v>59</v>
      </c>
      <c r="V71" s="7">
        <v>4</v>
      </c>
      <c r="W71" s="7">
        <v>2</v>
      </c>
      <c r="X71" s="7">
        <v>4034552</v>
      </c>
      <c r="Y71" s="7">
        <v>50000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4034548</v>
      </c>
      <c r="AK71" s="7">
        <v>0</v>
      </c>
      <c r="AL71" s="7">
        <v>1600000</v>
      </c>
      <c r="AM71" s="7">
        <v>0</v>
      </c>
      <c r="AN71" s="7">
        <v>3980879</v>
      </c>
      <c r="AO71" s="7">
        <v>102362761</v>
      </c>
      <c r="AP71" s="7">
        <v>106398205</v>
      </c>
      <c r="AQ71" s="1">
        <f t="shared" si="42"/>
        <v>4035444</v>
      </c>
      <c r="AR71" s="5">
        <f t="shared" si="43"/>
        <v>80.690960000000004</v>
      </c>
      <c r="AS71" s="5" t="str">
        <f t="shared" si="44"/>
        <v>-</v>
      </c>
      <c r="AT71" s="5">
        <f t="shared" si="45"/>
        <v>2.5215925000000001</v>
      </c>
      <c r="AU71" s="5">
        <f t="shared" si="46"/>
        <v>32</v>
      </c>
      <c r="AV71" s="5">
        <f t="shared" si="47"/>
        <v>453.74305466759046</v>
      </c>
      <c r="AW71" s="5">
        <f t="shared" si="48"/>
        <v>1.5124768488919682</v>
      </c>
      <c r="AX71" s="5">
        <f t="shared" si="62"/>
        <v>29039.555498725789</v>
      </c>
      <c r="AY71" s="5" t="str">
        <f t="shared" si="49"/>
        <v>-</v>
      </c>
      <c r="AZ71" s="1">
        <f t="shared" si="50"/>
        <v>0.99977895864742516</v>
      </c>
      <c r="BA71" s="1">
        <f t="shared" si="51"/>
        <v>0.98669666421451507</v>
      </c>
      <c r="BB71" s="1">
        <f t="shared" si="52"/>
        <v>6.7242533333333334</v>
      </c>
      <c r="BC71" s="1">
        <f t="shared" si="53"/>
        <v>2017.2760000000001</v>
      </c>
      <c r="BD71" s="6">
        <f t="shared" si="54"/>
        <v>0.99995399138741214</v>
      </c>
      <c r="BE71" s="6">
        <f t="shared" si="55"/>
        <v>0.93333333333333335</v>
      </c>
      <c r="BF71" s="6">
        <f t="shared" si="56"/>
        <v>0.99981412984888751</v>
      </c>
      <c r="BG71" s="6">
        <f t="shared" si="57"/>
        <v>0.953125</v>
      </c>
      <c r="BH71" s="6">
        <f t="shared" si="58"/>
        <v>0.99983619964591242</v>
      </c>
      <c r="BI71" s="6">
        <f t="shared" si="59"/>
        <v>0.8666666666666667</v>
      </c>
      <c r="BJ71" s="6">
        <f t="shared" si="60"/>
        <v>0.99985250589976404</v>
      </c>
      <c r="BK71" s="6">
        <f t="shared" si="61"/>
        <v>0.66666666666666663</v>
      </c>
    </row>
    <row r="72" spans="1:63" hidden="1" x14ac:dyDescent="0.3">
      <c r="A72" s="7">
        <v>46</v>
      </c>
      <c r="B72">
        <v>0</v>
      </c>
      <c r="C72" s="7">
        <v>16</v>
      </c>
      <c r="D72" s="7">
        <v>16</v>
      </c>
      <c r="E72" s="7">
        <v>16</v>
      </c>
      <c r="F72" s="7">
        <v>12425222</v>
      </c>
      <c r="G72" s="7">
        <v>293</v>
      </c>
      <c r="H72" s="7">
        <v>1680745</v>
      </c>
      <c r="I72" s="7">
        <v>8334</v>
      </c>
      <c r="J72" s="7">
        <v>14</v>
      </c>
      <c r="K72" s="7">
        <v>2</v>
      </c>
      <c r="L72" s="7">
        <v>2806</v>
      </c>
      <c r="M72" s="7">
        <v>7059</v>
      </c>
      <c r="N72" s="7">
        <v>61</v>
      </c>
      <c r="O72" s="7">
        <v>3</v>
      </c>
      <c r="P72" s="7">
        <v>562217</v>
      </c>
      <c r="Q72" s="7">
        <v>8690</v>
      </c>
      <c r="R72" s="7">
        <v>13</v>
      </c>
      <c r="S72" s="7">
        <v>2</v>
      </c>
      <c r="T72" s="7">
        <v>33</v>
      </c>
      <c r="U72" s="7">
        <v>9571</v>
      </c>
      <c r="V72" s="7">
        <v>4</v>
      </c>
      <c r="W72" s="7">
        <v>2</v>
      </c>
      <c r="X72" s="7">
        <v>3367786</v>
      </c>
      <c r="Y72" s="7">
        <v>50000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3367776</v>
      </c>
      <c r="AK72" s="7">
        <v>0</v>
      </c>
      <c r="AL72" s="7">
        <v>53038</v>
      </c>
      <c r="AM72" s="7">
        <v>0</v>
      </c>
      <c r="AN72" s="7">
        <v>3175903</v>
      </c>
      <c r="AO72" s="7">
        <v>157118516</v>
      </c>
      <c r="AP72" s="7">
        <v>160490425</v>
      </c>
      <c r="AQ72" s="1">
        <f t="shared" si="42"/>
        <v>3371909</v>
      </c>
      <c r="AR72" s="5">
        <f t="shared" si="43"/>
        <v>67.355519999999999</v>
      </c>
      <c r="AS72" s="5" t="str">
        <f t="shared" si="44"/>
        <v>-</v>
      </c>
      <c r="AT72" s="5">
        <f t="shared" si="45"/>
        <v>63.497416946340358</v>
      </c>
      <c r="AU72" s="5">
        <f t="shared" si="46"/>
        <v>1.0607599999999999</v>
      </c>
      <c r="AV72" s="5">
        <f t="shared" si="47"/>
        <v>271.51602956959988</v>
      </c>
      <c r="AW72" s="5">
        <f t="shared" si="48"/>
        <v>0.90505343189866627</v>
      </c>
      <c r="AX72" s="5">
        <f t="shared" si="62"/>
        <v>1152.0533741049951</v>
      </c>
      <c r="AY72" s="5" t="str">
        <f t="shared" si="49"/>
        <v>-</v>
      </c>
      <c r="AZ72" s="1">
        <f t="shared" si="50"/>
        <v>0.99877725051298838</v>
      </c>
      <c r="BA72" s="1">
        <f t="shared" si="51"/>
        <v>0.94302399261710812</v>
      </c>
      <c r="BB72" s="1">
        <f t="shared" si="52"/>
        <v>5.6129766666666665</v>
      </c>
      <c r="BC72" s="1">
        <f t="shared" si="53"/>
        <v>1683.893</v>
      </c>
      <c r="BD72" s="6">
        <f t="shared" si="54"/>
        <v>0.99506595014205967</v>
      </c>
      <c r="BE72" s="6">
        <f t="shared" si="55"/>
        <v>0.875</v>
      </c>
      <c r="BF72" s="6">
        <f t="shared" si="56"/>
        <v>0.28443993917891536</v>
      </c>
      <c r="BG72" s="6">
        <f t="shared" si="57"/>
        <v>0.953125</v>
      </c>
      <c r="BH72" s="6">
        <f t="shared" si="58"/>
        <v>0.98477860667324102</v>
      </c>
      <c r="BI72" s="6">
        <f t="shared" si="59"/>
        <v>0.8666666666666667</v>
      </c>
      <c r="BJ72" s="6">
        <f t="shared" si="60"/>
        <v>3.4360683048729698E-3</v>
      </c>
      <c r="BK72" s="6">
        <f t="shared" si="61"/>
        <v>0.66666666666666663</v>
      </c>
    </row>
    <row r="73" spans="1:63" hidden="1" x14ac:dyDescent="0.3">
      <c r="A73" s="7">
        <v>47</v>
      </c>
      <c r="B73">
        <v>0</v>
      </c>
      <c r="C73" s="7">
        <v>32</v>
      </c>
      <c r="D73" s="7">
        <v>32</v>
      </c>
      <c r="E73" s="7">
        <v>32</v>
      </c>
      <c r="F73" s="7">
        <v>12018298</v>
      </c>
      <c r="G73" s="7">
        <v>55</v>
      </c>
      <c r="H73" s="7">
        <v>1626988</v>
      </c>
      <c r="I73" s="7">
        <v>13162</v>
      </c>
      <c r="J73" s="7">
        <v>14</v>
      </c>
      <c r="K73" s="7">
        <v>1</v>
      </c>
      <c r="L73" s="7">
        <v>2947</v>
      </c>
      <c r="M73" s="7">
        <v>19134</v>
      </c>
      <c r="N73" s="7">
        <v>62</v>
      </c>
      <c r="O73" s="7">
        <v>2</v>
      </c>
      <c r="P73" s="7">
        <v>544555</v>
      </c>
      <c r="Q73" s="7">
        <v>16846</v>
      </c>
      <c r="R73" s="7">
        <v>13</v>
      </c>
      <c r="S73" s="7">
        <v>2</v>
      </c>
      <c r="T73" s="7">
        <v>934</v>
      </c>
      <c r="U73" s="7">
        <v>20929</v>
      </c>
      <c r="V73" s="7">
        <v>4</v>
      </c>
      <c r="W73" s="7">
        <v>2</v>
      </c>
      <c r="X73" s="7">
        <v>14401757</v>
      </c>
      <c r="Y73" s="7">
        <v>50000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14401755</v>
      </c>
      <c r="AK73" s="7">
        <v>0</v>
      </c>
      <c r="AL73" s="7">
        <v>103038</v>
      </c>
      <c r="AM73" s="7">
        <v>0</v>
      </c>
      <c r="AN73" s="7">
        <v>14330531</v>
      </c>
      <c r="AO73" s="7">
        <v>211999039</v>
      </c>
      <c r="AP73" s="7">
        <v>226403796</v>
      </c>
      <c r="AQ73" s="1">
        <f t="shared" si="42"/>
        <v>14404757</v>
      </c>
      <c r="AR73" s="5">
        <f t="shared" si="43"/>
        <v>288.0351</v>
      </c>
      <c r="AS73" s="5" t="str">
        <f t="shared" si="44"/>
        <v>-</v>
      </c>
      <c r="AT73" s="5">
        <f t="shared" si="45"/>
        <v>139.77129796774005</v>
      </c>
      <c r="AU73" s="5">
        <f t="shared" si="46"/>
        <v>2.0607600000000001</v>
      </c>
      <c r="AV73" s="5">
        <f t="shared" si="47"/>
        <v>127.11458357124664</v>
      </c>
      <c r="AW73" s="5">
        <f t="shared" si="48"/>
        <v>0.42371527857082214</v>
      </c>
      <c r="AX73" s="5">
        <f t="shared" si="62"/>
        <v>523.9052984805644</v>
      </c>
      <c r="AY73" s="5" t="str">
        <f t="shared" si="49"/>
        <v>-</v>
      </c>
      <c r="AZ73" s="1">
        <f t="shared" si="50"/>
        <v>0.99979173546627687</v>
      </c>
      <c r="BA73" s="1">
        <f t="shared" si="51"/>
        <v>0.9950543534375702</v>
      </c>
      <c r="BB73" s="1">
        <f t="shared" si="52"/>
        <v>24.002928333333333</v>
      </c>
      <c r="BC73" s="1">
        <f t="shared" si="53"/>
        <v>7200.8784999999998</v>
      </c>
      <c r="BD73" s="6">
        <f t="shared" si="54"/>
        <v>0.99197512422644274</v>
      </c>
      <c r="BE73" s="6">
        <f t="shared" si="55"/>
        <v>0.93333333333333335</v>
      </c>
      <c r="BF73" s="6">
        <f t="shared" si="56"/>
        <v>0.13346315837145056</v>
      </c>
      <c r="BG73" s="6">
        <f t="shared" si="57"/>
        <v>0.96875</v>
      </c>
      <c r="BH73" s="6">
        <f t="shared" si="58"/>
        <v>0.96999292840589879</v>
      </c>
      <c r="BI73" s="6">
        <f t="shared" si="59"/>
        <v>0.8666666666666667</v>
      </c>
      <c r="BJ73" s="6">
        <f t="shared" si="60"/>
        <v>4.2720578145725656E-2</v>
      </c>
      <c r="BK73" s="6">
        <f t="shared" si="61"/>
        <v>0.66666666666666663</v>
      </c>
    </row>
    <row r="74" spans="1:63" x14ac:dyDescent="0.3">
      <c r="A74" s="7">
        <v>64</v>
      </c>
      <c r="B74">
        <v>0</v>
      </c>
      <c r="C74" s="7">
        <v>32</v>
      </c>
      <c r="D74" s="7">
        <v>1</v>
      </c>
      <c r="E74" s="7">
        <v>16</v>
      </c>
      <c r="F74" s="7">
        <v>301615</v>
      </c>
      <c r="G74" s="7">
        <v>33</v>
      </c>
      <c r="H74" s="7">
        <v>49</v>
      </c>
      <c r="I74" s="7">
        <v>389384</v>
      </c>
      <c r="J74" s="7">
        <v>14</v>
      </c>
      <c r="K74" s="7">
        <v>1</v>
      </c>
      <c r="L74" s="7">
        <v>260</v>
      </c>
      <c r="M74" s="7">
        <v>391662</v>
      </c>
      <c r="N74" s="7">
        <v>262</v>
      </c>
      <c r="O74" s="7">
        <v>2</v>
      </c>
      <c r="P74" s="7">
        <v>106</v>
      </c>
      <c r="Q74" s="7">
        <v>397745</v>
      </c>
      <c r="R74" s="7">
        <v>13</v>
      </c>
      <c r="S74" s="7">
        <v>2</v>
      </c>
      <c r="T74" s="7">
        <v>67</v>
      </c>
      <c r="U74" s="7">
        <v>364704</v>
      </c>
      <c r="V74" s="7">
        <v>4</v>
      </c>
      <c r="W74" s="7">
        <v>2</v>
      </c>
      <c r="X74" s="7">
        <v>97604340</v>
      </c>
      <c r="Y74" s="7">
        <v>50000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97604338</v>
      </c>
      <c r="AK74" s="7">
        <v>0</v>
      </c>
      <c r="AL74" s="7">
        <v>1600000</v>
      </c>
      <c r="AM74" s="7">
        <v>0</v>
      </c>
      <c r="AN74" s="7">
        <v>97535544</v>
      </c>
      <c r="AO74" s="7">
        <v>276077515</v>
      </c>
      <c r="AP74" s="7">
        <v>373670403</v>
      </c>
      <c r="AQ74" s="1">
        <f t="shared" si="42"/>
        <v>97592888</v>
      </c>
      <c r="AR74" s="5">
        <f t="shared" si="43"/>
        <v>1952.0867599999999</v>
      </c>
      <c r="AS74" s="5" t="str">
        <f t="shared" si="44"/>
        <v>-</v>
      </c>
      <c r="AT74" s="5">
        <f t="shared" si="45"/>
        <v>61.002711249999997</v>
      </c>
      <c r="AU74" s="5">
        <f t="shared" si="46"/>
        <v>32</v>
      </c>
      <c r="AV74" s="5">
        <f t="shared" si="47"/>
        <v>18.762173402430719</v>
      </c>
      <c r="AW74" s="5">
        <f t="shared" si="48"/>
        <v>6.2540578008102393E-2</v>
      </c>
      <c r="AX74" s="5">
        <f t="shared" si="62"/>
        <v>1200.779097755566</v>
      </c>
      <c r="AY74" s="5" t="str">
        <f t="shared" si="49"/>
        <v>-</v>
      </c>
      <c r="AZ74" s="1">
        <f t="shared" si="50"/>
        <v>1.0001173446163414</v>
      </c>
      <c r="BA74" s="1">
        <f t="shared" si="51"/>
        <v>0.99929515429334392</v>
      </c>
      <c r="BB74" s="1">
        <f t="shared" si="52"/>
        <v>162.6739</v>
      </c>
      <c r="BC74" s="1">
        <f t="shared" si="53"/>
        <v>48802.17</v>
      </c>
      <c r="BD74" s="6">
        <f t="shared" si="54"/>
        <v>1.258239543130654E-4</v>
      </c>
      <c r="BE74" s="6">
        <f t="shared" si="55"/>
        <v>0.93333333333333335</v>
      </c>
      <c r="BF74" s="6">
        <f t="shared" si="56"/>
        <v>6.6339730864814939E-4</v>
      </c>
      <c r="BG74" s="6">
        <f t="shared" si="57"/>
        <v>0.99242424242424243</v>
      </c>
      <c r="BH74" s="6">
        <f t="shared" si="58"/>
        <v>2.664314027110652E-4</v>
      </c>
      <c r="BI74" s="6">
        <f t="shared" si="59"/>
        <v>0.8666666666666667</v>
      </c>
      <c r="BJ74" s="6">
        <f t="shared" si="60"/>
        <v>1.836768822082896E-4</v>
      </c>
      <c r="BK74" s="6">
        <f t="shared" si="61"/>
        <v>0.66666666666666663</v>
      </c>
    </row>
    <row r="75" spans="1:63" hidden="1" x14ac:dyDescent="0.3">
      <c r="A75" s="7">
        <v>65</v>
      </c>
      <c r="B75">
        <v>0</v>
      </c>
      <c r="C75" s="7">
        <v>32</v>
      </c>
      <c r="D75" s="7">
        <v>1</v>
      </c>
      <c r="E75" s="7">
        <v>16</v>
      </c>
      <c r="F75" s="7">
        <v>100606</v>
      </c>
      <c r="G75" s="7">
        <v>18</v>
      </c>
      <c r="H75" s="7">
        <v>63</v>
      </c>
      <c r="I75" s="7">
        <v>372014</v>
      </c>
      <c r="J75" s="7">
        <v>14</v>
      </c>
      <c r="K75" s="7">
        <v>1</v>
      </c>
      <c r="L75" s="7">
        <v>56</v>
      </c>
      <c r="M75" s="7">
        <v>384543</v>
      </c>
      <c r="N75" s="7">
        <v>62</v>
      </c>
      <c r="O75" s="7">
        <v>2</v>
      </c>
      <c r="P75" s="7">
        <v>97</v>
      </c>
      <c r="Q75" s="7">
        <v>377733</v>
      </c>
      <c r="R75" s="7">
        <v>13</v>
      </c>
      <c r="S75" s="7">
        <v>2</v>
      </c>
      <c r="T75" s="7">
        <v>47</v>
      </c>
      <c r="U75" s="7">
        <v>355190</v>
      </c>
      <c r="V75" s="7">
        <v>4</v>
      </c>
      <c r="W75" s="7">
        <v>2</v>
      </c>
      <c r="X75" s="7">
        <v>97061032</v>
      </c>
      <c r="Y75" s="7">
        <v>50000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97061030</v>
      </c>
      <c r="AK75" s="7">
        <v>0</v>
      </c>
      <c r="AL75" s="7">
        <v>1600000</v>
      </c>
      <c r="AM75" s="7">
        <v>0</v>
      </c>
      <c r="AN75" s="7">
        <v>96996681</v>
      </c>
      <c r="AO75" s="7">
        <v>374054903</v>
      </c>
      <c r="AP75" s="7">
        <v>471103760</v>
      </c>
      <c r="AQ75" s="1">
        <f t="shared" si="42"/>
        <v>97048857</v>
      </c>
      <c r="AR75" s="5">
        <f t="shared" si="43"/>
        <v>1941.2206000000001</v>
      </c>
      <c r="AS75" s="5" t="str">
        <f t="shared" si="44"/>
        <v>-</v>
      </c>
      <c r="AT75" s="5">
        <f t="shared" si="45"/>
        <v>60.663143750000003</v>
      </c>
      <c r="AU75" s="5">
        <f t="shared" si="46"/>
        <v>32</v>
      </c>
      <c r="AV75" s="5">
        <f t="shared" si="47"/>
        <v>18.867349334160629</v>
      </c>
      <c r="AW75" s="5">
        <f t="shared" si="48"/>
        <v>6.2891164447202094E-2</v>
      </c>
      <c r="AX75" s="5">
        <f t="shared" si="62"/>
        <v>1207.5103573862802</v>
      </c>
      <c r="AY75" s="5" t="str">
        <f t="shared" si="49"/>
        <v>-</v>
      </c>
      <c r="AZ75" s="1">
        <f t="shared" si="50"/>
        <v>1.0001254522760634</v>
      </c>
      <c r="BA75" s="1">
        <f t="shared" si="51"/>
        <v>0.99933700478272269</v>
      </c>
      <c r="BB75" s="1">
        <f t="shared" si="52"/>
        <v>161.76838666666666</v>
      </c>
      <c r="BC75" s="1">
        <f t="shared" si="53"/>
        <v>48530.516000000003</v>
      </c>
      <c r="BD75" s="6">
        <f t="shared" si="54"/>
        <v>1.6931979133351431E-4</v>
      </c>
      <c r="BE75" s="6">
        <f t="shared" si="55"/>
        <v>0.93333333333333335</v>
      </c>
      <c r="BF75" s="6">
        <f t="shared" si="56"/>
        <v>1.4560620282424031E-4</v>
      </c>
      <c r="BG75" s="6">
        <f t="shared" si="57"/>
        <v>0.96875</v>
      </c>
      <c r="BH75" s="6">
        <f t="shared" si="58"/>
        <v>2.5672921684355399E-4</v>
      </c>
      <c r="BI75" s="6">
        <f t="shared" si="59"/>
        <v>0.8666666666666667</v>
      </c>
      <c r="BJ75" s="6">
        <f t="shared" si="60"/>
        <v>1.3230603794086765E-4</v>
      </c>
      <c r="BK75" s="6">
        <f t="shared" si="61"/>
        <v>0.66666666666666663</v>
      </c>
    </row>
    <row r="76" spans="1:63" hidden="1" x14ac:dyDescent="0.3">
      <c r="A76" s="8">
        <v>4</v>
      </c>
      <c r="B76">
        <v>0</v>
      </c>
      <c r="C76" s="8">
        <v>16</v>
      </c>
      <c r="D76" s="8">
        <v>16</v>
      </c>
      <c r="E76" s="8">
        <v>1</v>
      </c>
      <c r="F76" s="8">
        <v>50657</v>
      </c>
      <c r="G76" s="8">
        <v>15</v>
      </c>
      <c r="H76" s="8">
        <v>50040</v>
      </c>
      <c r="I76" s="8">
        <v>3</v>
      </c>
      <c r="J76" s="8">
        <v>13</v>
      </c>
      <c r="K76" s="8">
        <v>2</v>
      </c>
      <c r="L76" s="8">
        <v>87</v>
      </c>
      <c r="M76" s="8">
        <v>4</v>
      </c>
      <c r="N76" s="8">
        <v>62</v>
      </c>
      <c r="O76" s="8">
        <v>2</v>
      </c>
      <c r="P76" s="8">
        <v>80</v>
      </c>
      <c r="Q76" s="8">
        <v>5</v>
      </c>
      <c r="R76" s="8">
        <v>14</v>
      </c>
      <c r="S76" s="8">
        <v>1</v>
      </c>
      <c r="T76" s="8">
        <v>37</v>
      </c>
      <c r="U76" s="8">
        <v>5</v>
      </c>
      <c r="V76" s="8">
        <v>5</v>
      </c>
      <c r="W76" s="8">
        <v>1</v>
      </c>
      <c r="X76" s="8">
        <v>587786</v>
      </c>
      <c r="Y76" s="8">
        <v>50000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587782</v>
      </c>
      <c r="AK76" s="8">
        <v>0</v>
      </c>
      <c r="AL76" s="8">
        <v>50000</v>
      </c>
      <c r="AM76" s="8">
        <v>0</v>
      </c>
      <c r="AN76" s="8">
        <v>535659</v>
      </c>
      <c r="AO76" s="8">
        <v>6746687</v>
      </c>
      <c r="AP76" s="8">
        <v>7334748</v>
      </c>
      <c r="AQ76" s="1">
        <f t="shared" si="42"/>
        <v>588061</v>
      </c>
      <c r="AR76" s="5">
        <f t="shared" si="43"/>
        <v>11.75564</v>
      </c>
      <c r="AS76" s="5" t="str">
        <f t="shared" si="44"/>
        <v>-</v>
      </c>
      <c r="AT76" s="5">
        <f t="shared" si="45"/>
        <v>11.75564</v>
      </c>
      <c r="AU76" s="5">
        <f t="shared" si="46"/>
        <v>1</v>
      </c>
      <c r="AV76" s="5">
        <f t="shared" si="47"/>
        <v>1556.8577813356098</v>
      </c>
      <c r="AW76" s="5">
        <f t="shared" si="48"/>
        <v>5.1895259377853655</v>
      </c>
      <c r="AX76" s="5">
        <f t="shared" si="62"/>
        <v>6227.4311253424394</v>
      </c>
      <c r="AY76" s="5" t="str">
        <f t="shared" si="49"/>
        <v>-</v>
      </c>
      <c r="AZ76" s="1">
        <f t="shared" si="50"/>
        <v>0.99953236143869428</v>
      </c>
      <c r="BA76" s="1">
        <f t="shared" si="51"/>
        <v>0.91131636343839428</v>
      </c>
      <c r="BB76" s="1">
        <f t="shared" si="52"/>
        <v>0.97964333333333331</v>
      </c>
      <c r="BC76" s="1">
        <f t="shared" si="53"/>
        <v>293.89299999999997</v>
      </c>
      <c r="BD76" s="6">
        <f t="shared" si="54"/>
        <v>0.99994005155566212</v>
      </c>
      <c r="BE76" s="6">
        <f t="shared" si="55"/>
        <v>0.8666666666666667</v>
      </c>
      <c r="BF76" s="6">
        <f t="shared" si="56"/>
        <v>0.95604395604395609</v>
      </c>
      <c r="BG76" s="6">
        <f t="shared" si="57"/>
        <v>0.96875</v>
      </c>
      <c r="BH76" s="6">
        <f t="shared" si="58"/>
        <v>0.94117647058823528</v>
      </c>
      <c r="BI76" s="6">
        <f t="shared" si="59"/>
        <v>0.93333333333333335</v>
      </c>
      <c r="BJ76" s="6">
        <f t="shared" si="60"/>
        <v>0.88095238095238093</v>
      </c>
      <c r="BK76" s="6">
        <f t="shared" si="61"/>
        <v>0.83333333333333337</v>
      </c>
    </row>
    <row r="77" spans="1:63" hidden="1" x14ac:dyDescent="0.3">
      <c r="A77" s="8">
        <v>35</v>
      </c>
      <c r="B77">
        <v>0</v>
      </c>
      <c r="C77" s="8">
        <v>32</v>
      </c>
      <c r="D77" s="8">
        <v>32</v>
      </c>
      <c r="E77" s="8">
        <v>32</v>
      </c>
      <c r="F77" s="8">
        <v>13245837</v>
      </c>
      <c r="G77" s="8">
        <v>39</v>
      </c>
      <c r="H77" s="8">
        <v>1849354</v>
      </c>
      <c r="I77" s="8">
        <v>36</v>
      </c>
      <c r="J77" s="8">
        <v>14</v>
      </c>
      <c r="K77" s="8">
        <v>1</v>
      </c>
      <c r="L77" s="8">
        <v>50080</v>
      </c>
      <c r="M77" s="8">
        <v>13</v>
      </c>
      <c r="N77" s="8">
        <v>61</v>
      </c>
      <c r="O77" s="8">
        <v>3</v>
      </c>
      <c r="P77" s="8">
        <v>599762</v>
      </c>
      <c r="Q77" s="8">
        <v>106</v>
      </c>
      <c r="R77" s="8">
        <v>13</v>
      </c>
      <c r="S77" s="8">
        <v>2</v>
      </c>
      <c r="T77" s="8">
        <v>36</v>
      </c>
      <c r="U77" s="8">
        <v>6</v>
      </c>
      <c r="V77" s="8">
        <v>4</v>
      </c>
      <c r="W77" s="8">
        <v>2</v>
      </c>
      <c r="X77" s="8">
        <v>1474303</v>
      </c>
      <c r="Y77" s="8">
        <v>50000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1474281</v>
      </c>
      <c r="AK77" s="8">
        <v>0</v>
      </c>
      <c r="AL77" s="8">
        <v>100000</v>
      </c>
      <c r="AM77" s="8">
        <v>0</v>
      </c>
      <c r="AN77" s="8">
        <v>1417209</v>
      </c>
      <c r="AO77" s="8">
        <v>7685673</v>
      </c>
      <c r="AP77" s="8">
        <v>9163705</v>
      </c>
      <c r="AQ77" s="1">
        <f t="shared" si="42"/>
        <v>1478032</v>
      </c>
      <c r="AR77" s="5">
        <f t="shared" si="43"/>
        <v>29.485620000000001</v>
      </c>
      <c r="AS77" s="5" t="str">
        <f t="shared" si="44"/>
        <v>-</v>
      </c>
      <c r="AT77" s="5">
        <f t="shared" si="45"/>
        <v>14.74281</v>
      </c>
      <c r="AU77" s="5">
        <f t="shared" si="46"/>
        <v>2</v>
      </c>
      <c r="AV77" s="5">
        <f t="shared" si="47"/>
        <v>1238.846444122996</v>
      </c>
      <c r="AW77" s="5">
        <f t="shared" si="48"/>
        <v>4.1294881470766533</v>
      </c>
      <c r="AX77" s="5">
        <f t="shared" si="62"/>
        <v>4955.385776491984</v>
      </c>
      <c r="AY77" s="5" t="str">
        <f t="shared" si="49"/>
        <v>-</v>
      </c>
      <c r="AZ77" s="1">
        <f t="shared" si="50"/>
        <v>0.99747705056453451</v>
      </c>
      <c r="BA77" s="1">
        <f t="shared" si="51"/>
        <v>0.96127390366837751</v>
      </c>
      <c r="BB77" s="1">
        <f t="shared" si="52"/>
        <v>2.4571716666666665</v>
      </c>
      <c r="BC77" s="1">
        <f t="shared" si="53"/>
        <v>737.15150000000006</v>
      </c>
      <c r="BD77" s="6">
        <f t="shared" si="54"/>
        <v>0.99998053412206189</v>
      </c>
      <c r="BE77" s="6">
        <f t="shared" si="55"/>
        <v>0.93333333333333335</v>
      </c>
      <c r="BF77" s="6">
        <f t="shared" si="56"/>
        <v>0.99974048270217397</v>
      </c>
      <c r="BG77" s="6">
        <f t="shared" si="57"/>
        <v>0.953125</v>
      </c>
      <c r="BH77" s="6">
        <f t="shared" si="58"/>
        <v>0.99982329445811413</v>
      </c>
      <c r="BI77" s="6">
        <f t="shared" si="59"/>
        <v>0.8666666666666667</v>
      </c>
      <c r="BJ77" s="6">
        <f t="shared" si="60"/>
        <v>0.8571428571428571</v>
      </c>
      <c r="BK77" s="6">
        <f t="shared" si="61"/>
        <v>0.66666666666666663</v>
      </c>
    </row>
    <row r="78" spans="1:63" hidden="1" x14ac:dyDescent="0.3">
      <c r="A78" s="8">
        <v>36</v>
      </c>
      <c r="B78">
        <v>0</v>
      </c>
      <c r="C78" s="8">
        <v>32</v>
      </c>
      <c r="D78" s="8">
        <v>1</v>
      </c>
      <c r="E78" s="8">
        <v>16</v>
      </c>
      <c r="F78" s="8">
        <v>50658</v>
      </c>
      <c r="G78" s="8">
        <v>14</v>
      </c>
      <c r="H78" s="8">
        <v>400012</v>
      </c>
      <c r="I78" s="8">
        <v>25</v>
      </c>
      <c r="J78" s="8">
        <v>14</v>
      </c>
      <c r="K78" s="8">
        <v>1</v>
      </c>
      <c r="L78" s="8">
        <v>400054</v>
      </c>
      <c r="M78" s="8">
        <v>32</v>
      </c>
      <c r="N78" s="8">
        <v>63</v>
      </c>
      <c r="O78" s="8">
        <v>1</v>
      </c>
      <c r="P78" s="8">
        <v>400040</v>
      </c>
      <c r="Q78" s="8">
        <v>47</v>
      </c>
      <c r="R78" s="8">
        <v>13</v>
      </c>
      <c r="S78" s="8">
        <v>2</v>
      </c>
      <c r="T78" s="8">
        <v>399998</v>
      </c>
      <c r="U78" s="8">
        <v>44</v>
      </c>
      <c r="V78" s="8">
        <v>4</v>
      </c>
      <c r="W78" s="8">
        <v>2</v>
      </c>
      <c r="X78" s="8">
        <v>3370516</v>
      </c>
      <c r="Y78" s="8">
        <v>50000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3370514</v>
      </c>
      <c r="AK78" s="8">
        <v>0</v>
      </c>
      <c r="AL78" s="8">
        <v>1600000</v>
      </c>
      <c r="AM78" s="8">
        <v>0</v>
      </c>
      <c r="AN78" s="8">
        <v>3319592</v>
      </c>
      <c r="AO78" s="8">
        <v>65007227</v>
      </c>
      <c r="AP78" s="8">
        <v>68377659</v>
      </c>
      <c r="AQ78" s="1">
        <f t="shared" ref="AQ78:AQ141" si="63">AP78-AO78</f>
        <v>3370432</v>
      </c>
      <c r="AR78" s="5">
        <f t="shared" ref="AR78:AR141" si="64">IFERROR(AJ78/Y78,"")</f>
        <v>67.41028</v>
      </c>
      <c r="AS78" s="5" t="str">
        <f t="shared" ref="AS78:AS141" si="65">IFERROR(AK78/Z78,"-")</f>
        <v>-</v>
      </c>
      <c r="AT78" s="5">
        <f t="shared" ref="AT78:AT141" si="66">IFERROR(AJ78/AL78,"")</f>
        <v>2.10657125</v>
      </c>
      <c r="AU78" s="5">
        <f t="shared" ref="AU78:AU141" si="67">IFERROR(AL78/Y78,"")</f>
        <v>32</v>
      </c>
      <c r="AV78" s="5">
        <f t="shared" ref="AV78:AV141" si="68">IFERROR((2*C78*Y78*600000000)/AQ78/1024/1024,"-")</f>
        <v>543.27002814476009</v>
      </c>
      <c r="AW78" s="5">
        <f t="shared" ref="AW78:AW141" si="69">IFERROR((2*C78*Y78*2000000)/AQ78/1024/1024,"-")</f>
        <v>1.810900093815867</v>
      </c>
      <c r="AX78" s="5">
        <f t="shared" si="62"/>
        <v>34769.281801264646</v>
      </c>
      <c r="AY78" s="5" t="str">
        <f t="shared" ref="AY78:AY141" si="70">IFERROR((2*E78*AA78*2000000)/AS78/1024/1024,"-")</f>
        <v>-</v>
      </c>
      <c r="AZ78" s="1">
        <f t="shared" ref="AZ78:AZ141" si="71">IFERROR(X78/AQ78,"-")</f>
        <v>1.0000249226211952</v>
      </c>
      <c r="BA78" s="1">
        <f t="shared" ref="BA78:BA141" si="72">IFERROR(AN78/X78,"-")</f>
        <v>0.9848913341458696</v>
      </c>
      <c r="BB78" s="1">
        <f t="shared" ref="BB78:BB141" si="73">X78/600000</f>
        <v>5.6175266666666666</v>
      </c>
      <c r="BC78" s="1">
        <f t="shared" ref="BC78:BC141" si="74">X78/2000</f>
        <v>1685.258</v>
      </c>
      <c r="BD78" s="6">
        <f t="shared" ref="BD78:BD141" si="75">IFERROR(H78/(H78+I78),"")</f>
        <v>0.99993750578071527</v>
      </c>
      <c r="BE78" s="6">
        <f t="shared" ref="BE78:BE141" si="76">IFERROR(J78/(J78+K78),"")</f>
        <v>0.93333333333333335</v>
      </c>
      <c r="BF78" s="6">
        <f t="shared" ref="BF78:BF141" si="77">IFERROR(L78/(L78+M78),"")</f>
        <v>0.99992001719630275</v>
      </c>
      <c r="BG78" s="6">
        <f t="shared" ref="BG78:BG141" si="78">IFERROR(N78/(N78+O78),"")</f>
        <v>0.984375</v>
      </c>
      <c r="BH78" s="6">
        <f t="shared" ref="BH78:BH141" si="79">IFERROR(P78/(P78+Q78),"")</f>
        <v>0.99988252555069268</v>
      </c>
      <c r="BI78" s="6">
        <f t="shared" ref="BI78:BI141" si="80">IFERROR(R78/(R78+S78),"")</f>
        <v>0.8666666666666667</v>
      </c>
      <c r="BJ78" s="6">
        <f t="shared" ref="BJ78:BJ141" si="81">IFERROR(T78/(T78+U78),"")</f>
        <v>0.99989001154878743</v>
      </c>
      <c r="BK78" s="6">
        <f t="shared" ref="BK78:BK141" si="82">IFERROR(V78/(V78+W78),"")</f>
        <v>0.66666666666666663</v>
      </c>
    </row>
    <row r="79" spans="1:63" hidden="1" x14ac:dyDescent="0.3">
      <c r="A79" s="8">
        <v>46</v>
      </c>
      <c r="B79">
        <v>0</v>
      </c>
      <c r="C79" s="8">
        <v>16</v>
      </c>
      <c r="D79" s="8">
        <v>16</v>
      </c>
      <c r="E79" s="8">
        <v>16</v>
      </c>
      <c r="F79" s="8">
        <v>238754</v>
      </c>
      <c r="G79" s="8">
        <v>155</v>
      </c>
      <c r="H79" s="8">
        <v>17117</v>
      </c>
      <c r="I79" s="8">
        <v>7755</v>
      </c>
      <c r="J79" s="8">
        <v>14</v>
      </c>
      <c r="K79" s="8">
        <v>1</v>
      </c>
      <c r="L79" s="8">
        <v>8014</v>
      </c>
      <c r="M79" s="8">
        <v>8343</v>
      </c>
      <c r="N79" s="8">
        <v>62</v>
      </c>
      <c r="O79" s="8">
        <v>2</v>
      </c>
      <c r="P79" s="8">
        <v>6236</v>
      </c>
      <c r="Q79" s="8">
        <v>7772</v>
      </c>
      <c r="R79" s="8">
        <v>13</v>
      </c>
      <c r="S79" s="8">
        <v>2</v>
      </c>
      <c r="T79" s="8">
        <v>73</v>
      </c>
      <c r="U79" s="8">
        <v>5847</v>
      </c>
      <c r="V79" s="8">
        <v>4</v>
      </c>
      <c r="W79" s="8">
        <v>2</v>
      </c>
      <c r="X79" s="8">
        <v>6893843</v>
      </c>
      <c r="Y79" s="8">
        <v>50000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6893839</v>
      </c>
      <c r="AK79" s="8">
        <v>0</v>
      </c>
      <c r="AL79" s="8">
        <v>53038</v>
      </c>
      <c r="AM79" s="8">
        <v>0</v>
      </c>
      <c r="AN79" s="8">
        <v>6770902</v>
      </c>
      <c r="AO79" s="8">
        <v>68762863</v>
      </c>
      <c r="AP79" s="8">
        <v>75664407</v>
      </c>
      <c r="AQ79" s="1">
        <f t="shared" si="63"/>
        <v>6901544</v>
      </c>
      <c r="AR79" s="5">
        <f t="shared" si="64"/>
        <v>137.87678</v>
      </c>
      <c r="AS79" s="5" t="str">
        <f t="shared" si="65"/>
        <v>-</v>
      </c>
      <c r="AT79" s="5">
        <f t="shared" si="66"/>
        <v>129.97924129869151</v>
      </c>
      <c r="AU79" s="5">
        <f t="shared" si="67"/>
        <v>1.0607599999999999</v>
      </c>
      <c r="AV79" s="5">
        <f t="shared" si="68"/>
        <v>132.6554382251276</v>
      </c>
      <c r="AW79" s="5">
        <f t="shared" si="69"/>
        <v>0.44218479408375866</v>
      </c>
      <c r="AX79" s="5">
        <f t="shared" si="62"/>
        <v>562.86233060674545</v>
      </c>
      <c r="AY79" s="5" t="str">
        <f t="shared" si="70"/>
        <v>-</v>
      </c>
      <c r="AZ79" s="1">
        <f t="shared" si="71"/>
        <v>0.99888416273228131</v>
      </c>
      <c r="BA79" s="1">
        <f t="shared" si="72"/>
        <v>0.98216655064526415</v>
      </c>
      <c r="BB79" s="1">
        <f t="shared" si="73"/>
        <v>11.489738333333333</v>
      </c>
      <c r="BC79" s="1">
        <f t="shared" si="74"/>
        <v>3446.9214999999999</v>
      </c>
      <c r="BD79" s="6">
        <f t="shared" si="75"/>
        <v>0.68820360244451595</v>
      </c>
      <c r="BE79" s="6">
        <f t="shared" si="76"/>
        <v>0.93333333333333335</v>
      </c>
      <c r="BF79" s="6">
        <f t="shared" si="77"/>
        <v>0.48994314360824109</v>
      </c>
      <c r="BG79" s="6">
        <f t="shared" si="78"/>
        <v>0.96875</v>
      </c>
      <c r="BH79" s="6">
        <f t="shared" si="79"/>
        <v>0.44517418617932608</v>
      </c>
      <c r="BI79" s="6">
        <f t="shared" si="80"/>
        <v>0.8666666666666667</v>
      </c>
      <c r="BJ79" s="6">
        <f t="shared" si="81"/>
        <v>1.2331081081081082E-2</v>
      </c>
      <c r="BK79" s="6">
        <f t="shared" si="82"/>
        <v>0.66666666666666663</v>
      </c>
    </row>
    <row r="80" spans="1:63" hidden="1" x14ac:dyDescent="0.3">
      <c r="A80" s="8">
        <v>47</v>
      </c>
      <c r="B80">
        <v>0</v>
      </c>
      <c r="C80" s="8">
        <v>32</v>
      </c>
      <c r="D80" s="8">
        <v>32</v>
      </c>
      <c r="E80" s="8">
        <v>32</v>
      </c>
      <c r="F80" s="8">
        <v>100636</v>
      </c>
      <c r="G80" s="8">
        <v>33</v>
      </c>
      <c r="H80" s="8">
        <v>1981</v>
      </c>
      <c r="I80" s="8">
        <v>22192</v>
      </c>
      <c r="J80" s="8">
        <v>14</v>
      </c>
      <c r="K80" s="8">
        <v>1</v>
      </c>
      <c r="L80" s="8">
        <v>3146</v>
      </c>
      <c r="M80" s="8">
        <v>21014</v>
      </c>
      <c r="N80" s="8">
        <v>62</v>
      </c>
      <c r="O80" s="8">
        <v>2</v>
      </c>
      <c r="P80" s="8">
        <v>3091</v>
      </c>
      <c r="Q80" s="8">
        <v>20878</v>
      </c>
      <c r="R80" s="8">
        <v>13</v>
      </c>
      <c r="S80" s="8">
        <v>2</v>
      </c>
      <c r="T80" s="8">
        <v>1127</v>
      </c>
      <c r="U80" s="8">
        <v>24111</v>
      </c>
      <c r="V80" s="8">
        <v>4</v>
      </c>
      <c r="W80" s="8">
        <v>2</v>
      </c>
      <c r="X80" s="8">
        <v>15540196</v>
      </c>
      <c r="Y80" s="8">
        <v>50000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15540194</v>
      </c>
      <c r="AK80" s="8">
        <v>0</v>
      </c>
      <c r="AL80" s="8">
        <v>103038</v>
      </c>
      <c r="AM80" s="8">
        <v>0</v>
      </c>
      <c r="AN80" s="8">
        <v>15461674</v>
      </c>
      <c r="AO80" s="8">
        <v>77678585</v>
      </c>
      <c r="AP80" s="8">
        <v>93225091</v>
      </c>
      <c r="AQ80" s="1">
        <f t="shared" si="63"/>
        <v>15546506</v>
      </c>
      <c r="AR80" s="5">
        <f t="shared" si="64"/>
        <v>310.80387999999999</v>
      </c>
      <c r="AS80" s="5" t="str">
        <f t="shared" si="65"/>
        <v>-</v>
      </c>
      <c r="AT80" s="5">
        <f t="shared" si="66"/>
        <v>150.8200275626468</v>
      </c>
      <c r="AU80" s="5">
        <f t="shared" si="67"/>
        <v>2.0607600000000001</v>
      </c>
      <c r="AV80" s="5">
        <f t="shared" si="68"/>
        <v>117.77917735985179</v>
      </c>
      <c r="AW80" s="5">
        <f t="shared" si="69"/>
        <v>0.39259725786617261</v>
      </c>
      <c r="AX80" s="5">
        <f t="shared" si="62"/>
        <v>485.42923507217637</v>
      </c>
      <c r="AY80" s="5" t="str">
        <f t="shared" si="70"/>
        <v>-</v>
      </c>
      <c r="AZ80" s="1">
        <f t="shared" si="71"/>
        <v>0.99959412101986134</v>
      </c>
      <c r="BA80" s="1">
        <f t="shared" si="72"/>
        <v>0.99494716797651717</v>
      </c>
      <c r="BB80" s="1">
        <f t="shared" si="73"/>
        <v>25.900326666666668</v>
      </c>
      <c r="BC80" s="1">
        <f t="shared" si="74"/>
        <v>7770.098</v>
      </c>
      <c r="BD80" s="6">
        <f t="shared" si="75"/>
        <v>8.1950936995821788E-2</v>
      </c>
      <c r="BE80" s="6">
        <f t="shared" si="76"/>
        <v>0.93333333333333335</v>
      </c>
      <c r="BF80" s="6">
        <f t="shared" si="77"/>
        <v>0.13021523178807948</v>
      </c>
      <c r="BG80" s="6">
        <f t="shared" si="78"/>
        <v>0.96875</v>
      </c>
      <c r="BH80" s="6">
        <f t="shared" si="79"/>
        <v>0.12895823772372647</v>
      </c>
      <c r="BI80" s="6">
        <f t="shared" si="80"/>
        <v>0.8666666666666667</v>
      </c>
      <c r="BJ80" s="6">
        <f t="shared" si="81"/>
        <v>4.4654885490133925E-2</v>
      </c>
      <c r="BK80" s="6">
        <f t="shared" si="82"/>
        <v>0.66666666666666663</v>
      </c>
    </row>
    <row r="81" spans="1:63" x14ac:dyDescent="0.3">
      <c r="A81" s="8">
        <v>64</v>
      </c>
      <c r="B81">
        <v>0</v>
      </c>
      <c r="C81" s="8">
        <v>32</v>
      </c>
      <c r="D81" s="8">
        <v>1</v>
      </c>
      <c r="E81" s="8">
        <v>16</v>
      </c>
      <c r="F81" s="8">
        <v>301623</v>
      </c>
      <c r="G81" s="8">
        <v>27</v>
      </c>
      <c r="H81" s="8">
        <v>10</v>
      </c>
      <c r="I81" s="8">
        <v>372671</v>
      </c>
      <c r="J81" s="8">
        <v>14</v>
      </c>
      <c r="K81" s="8">
        <v>1</v>
      </c>
      <c r="L81" s="8">
        <v>203</v>
      </c>
      <c r="M81" s="8">
        <v>385630</v>
      </c>
      <c r="N81" s="8">
        <v>262</v>
      </c>
      <c r="O81" s="8">
        <v>2</v>
      </c>
      <c r="P81" s="8">
        <v>46</v>
      </c>
      <c r="Q81" s="8">
        <v>386840</v>
      </c>
      <c r="R81" s="8">
        <v>13</v>
      </c>
      <c r="S81" s="8">
        <v>2</v>
      </c>
      <c r="T81" s="8">
        <v>6</v>
      </c>
      <c r="U81" s="8">
        <v>365123</v>
      </c>
      <c r="V81" s="8">
        <v>4</v>
      </c>
      <c r="W81" s="8">
        <v>2</v>
      </c>
      <c r="X81" s="8">
        <v>105838428</v>
      </c>
      <c r="Y81" s="8">
        <v>50000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105838426</v>
      </c>
      <c r="AK81" s="8">
        <v>0</v>
      </c>
      <c r="AL81" s="8">
        <v>1600000</v>
      </c>
      <c r="AM81" s="8">
        <v>0</v>
      </c>
      <c r="AN81" s="8">
        <v>105765431</v>
      </c>
      <c r="AO81" s="8">
        <v>93747813</v>
      </c>
      <c r="AP81" s="8">
        <v>199577354</v>
      </c>
      <c r="AQ81" s="1">
        <f t="shared" si="63"/>
        <v>105829541</v>
      </c>
      <c r="AR81" s="5">
        <f t="shared" si="64"/>
        <v>2116.7685200000001</v>
      </c>
      <c r="AS81" s="5" t="str">
        <f t="shared" si="65"/>
        <v>-</v>
      </c>
      <c r="AT81" s="5">
        <f t="shared" si="66"/>
        <v>66.149016250000003</v>
      </c>
      <c r="AU81" s="5">
        <f t="shared" si="67"/>
        <v>32</v>
      </c>
      <c r="AV81" s="5">
        <f t="shared" si="68"/>
        <v>17.3019241149312</v>
      </c>
      <c r="AW81" s="5">
        <f t="shared" si="69"/>
        <v>5.7673080383103995E-2</v>
      </c>
      <c r="AX81" s="5">
        <f t="shared" si="62"/>
        <v>1107.3231433555968</v>
      </c>
      <c r="AY81" s="5" t="str">
        <f t="shared" si="70"/>
        <v>-</v>
      </c>
      <c r="AZ81" s="1">
        <f t="shared" si="71"/>
        <v>1.0000839746626133</v>
      </c>
      <c r="BA81" s="1">
        <f t="shared" si="72"/>
        <v>0.999310297768217</v>
      </c>
      <c r="BB81" s="1">
        <f t="shared" si="73"/>
        <v>176.39738</v>
      </c>
      <c r="BC81" s="1">
        <f t="shared" si="74"/>
        <v>52919.214</v>
      </c>
      <c r="BD81" s="6">
        <f t="shared" si="75"/>
        <v>2.6832599461738055E-5</v>
      </c>
      <c r="BE81" s="6">
        <f t="shared" si="76"/>
        <v>0.93333333333333335</v>
      </c>
      <c r="BF81" s="6">
        <f t="shared" si="77"/>
        <v>5.2613436383098383E-4</v>
      </c>
      <c r="BG81" s="6">
        <f t="shared" si="78"/>
        <v>0.99242424242424243</v>
      </c>
      <c r="BH81" s="6">
        <f t="shared" si="79"/>
        <v>1.1889807333426384E-4</v>
      </c>
      <c r="BI81" s="6">
        <f t="shared" si="80"/>
        <v>0.8666666666666667</v>
      </c>
      <c r="BJ81" s="6">
        <f t="shared" si="81"/>
        <v>1.6432548496558751E-5</v>
      </c>
      <c r="BK81" s="6">
        <f t="shared" si="82"/>
        <v>0.66666666666666663</v>
      </c>
    </row>
    <row r="82" spans="1:63" hidden="1" x14ac:dyDescent="0.3">
      <c r="A82" s="9">
        <v>4</v>
      </c>
      <c r="B82">
        <v>0</v>
      </c>
      <c r="C82" s="9">
        <v>16</v>
      </c>
      <c r="D82" s="9">
        <v>16</v>
      </c>
      <c r="E82" s="9">
        <v>1</v>
      </c>
      <c r="F82" s="9">
        <v>485051</v>
      </c>
      <c r="G82" s="9">
        <v>0</v>
      </c>
      <c r="H82" s="9">
        <v>161111</v>
      </c>
      <c r="I82" s="9">
        <v>1</v>
      </c>
      <c r="J82" s="9">
        <v>15</v>
      </c>
      <c r="K82" s="9">
        <v>0</v>
      </c>
      <c r="L82" s="9">
        <v>56416</v>
      </c>
      <c r="M82" s="9">
        <v>0</v>
      </c>
      <c r="N82" s="9">
        <v>64</v>
      </c>
      <c r="O82" s="9">
        <v>0</v>
      </c>
      <c r="P82" s="9">
        <v>38157</v>
      </c>
      <c r="Q82" s="9">
        <v>0</v>
      </c>
      <c r="R82" s="9">
        <v>15</v>
      </c>
      <c r="S82" s="9">
        <v>0</v>
      </c>
      <c r="T82" s="9">
        <v>38119</v>
      </c>
      <c r="U82" s="9">
        <v>0</v>
      </c>
      <c r="V82" s="9">
        <v>6</v>
      </c>
      <c r="W82" s="9">
        <v>0</v>
      </c>
      <c r="X82" s="9">
        <v>483987</v>
      </c>
      <c r="Y82" s="9">
        <v>50000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483887</v>
      </c>
      <c r="AK82" s="9">
        <v>0</v>
      </c>
      <c r="AL82" s="9">
        <v>50000</v>
      </c>
      <c r="AM82" s="9">
        <v>0</v>
      </c>
      <c r="AN82" s="9">
        <v>429332</v>
      </c>
      <c r="AO82" s="9">
        <v>307963775</v>
      </c>
      <c r="AP82" s="9">
        <v>308448560</v>
      </c>
      <c r="AQ82" s="1">
        <f t="shared" si="63"/>
        <v>484785</v>
      </c>
      <c r="AR82" s="5">
        <f t="shared" si="64"/>
        <v>9.67774</v>
      </c>
      <c r="AS82" s="5" t="str">
        <f t="shared" si="65"/>
        <v>-</v>
      </c>
      <c r="AT82" s="5">
        <f t="shared" si="66"/>
        <v>9.67774</v>
      </c>
      <c r="AU82" s="5">
        <f t="shared" si="67"/>
        <v>1</v>
      </c>
      <c r="AV82" s="5">
        <f t="shared" si="68"/>
        <v>1888.522424889384</v>
      </c>
      <c r="AW82" s="5">
        <f t="shared" si="69"/>
        <v>6.2950747496312802</v>
      </c>
      <c r="AX82" s="5">
        <f t="shared" si="62"/>
        <v>7554.0896995575358</v>
      </c>
      <c r="AY82" s="5" t="str">
        <f t="shared" si="70"/>
        <v>-</v>
      </c>
      <c r="AZ82" s="1">
        <f t="shared" si="71"/>
        <v>0.99835390946502056</v>
      </c>
      <c r="BA82" s="1">
        <f t="shared" si="72"/>
        <v>0.88707341312886501</v>
      </c>
      <c r="BB82" s="1">
        <f t="shared" si="73"/>
        <v>0.80664499999999995</v>
      </c>
      <c r="BC82" s="1">
        <f t="shared" si="74"/>
        <v>241.99350000000001</v>
      </c>
      <c r="BD82" s="6">
        <f t="shared" si="75"/>
        <v>0.99999379313769299</v>
      </c>
      <c r="BE82" s="6">
        <f t="shared" si="76"/>
        <v>1</v>
      </c>
      <c r="BF82" s="6">
        <f t="shared" si="77"/>
        <v>1</v>
      </c>
      <c r="BG82" s="6">
        <f t="shared" si="78"/>
        <v>1</v>
      </c>
      <c r="BH82" s="6">
        <f t="shared" si="79"/>
        <v>1</v>
      </c>
      <c r="BI82" s="6">
        <f t="shared" si="80"/>
        <v>1</v>
      </c>
      <c r="BJ82" s="6">
        <f t="shared" si="81"/>
        <v>1</v>
      </c>
      <c r="BK82" s="6">
        <f t="shared" si="82"/>
        <v>1</v>
      </c>
    </row>
    <row r="83" spans="1:63" hidden="1" x14ac:dyDescent="0.3">
      <c r="A83" s="9">
        <v>35</v>
      </c>
      <c r="B83">
        <v>0</v>
      </c>
      <c r="C83" s="9">
        <v>32</v>
      </c>
      <c r="D83" s="9">
        <v>32</v>
      </c>
      <c r="E83" s="9">
        <v>32</v>
      </c>
      <c r="F83" s="9">
        <v>7531679</v>
      </c>
      <c r="G83" s="9">
        <v>0</v>
      </c>
      <c r="H83" s="9">
        <v>1933305</v>
      </c>
      <c r="I83" s="9">
        <v>367</v>
      </c>
      <c r="J83" s="9">
        <v>13</v>
      </c>
      <c r="K83" s="9">
        <v>2</v>
      </c>
      <c r="L83" s="9">
        <v>981891</v>
      </c>
      <c r="M83" s="9">
        <v>370</v>
      </c>
      <c r="N83" s="9">
        <v>61</v>
      </c>
      <c r="O83" s="9">
        <v>3</v>
      </c>
      <c r="P83" s="9">
        <v>638266</v>
      </c>
      <c r="Q83" s="9">
        <v>267</v>
      </c>
      <c r="R83" s="9">
        <v>13</v>
      </c>
      <c r="S83" s="9">
        <v>2</v>
      </c>
      <c r="T83" s="9">
        <v>638356</v>
      </c>
      <c r="U83" s="9">
        <v>172</v>
      </c>
      <c r="V83" s="9">
        <v>4</v>
      </c>
      <c r="W83" s="9">
        <v>2</v>
      </c>
      <c r="X83" s="9">
        <v>2153173</v>
      </c>
      <c r="Y83" s="9">
        <v>50000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2151131</v>
      </c>
      <c r="AK83" s="9">
        <v>0</v>
      </c>
      <c r="AL83" s="9">
        <v>100000</v>
      </c>
      <c r="AM83" s="9">
        <v>0</v>
      </c>
      <c r="AN83" s="9">
        <v>1754215</v>
      </c>
      <c r="AO83" s="9">
        <v>311782375</v>
      </c>
      <c r="AP83" s="9">
        <v>314245326</v>
      </c>
      <c r="AQ83" s="1">
        <f t="shared" si="63"/>
        <v>2462951</v>
      </c>
      <c r="AR83" s="5">
        <f t="shared" si="64"/>
        <v>43.022620000000003</v>
      </c>
      <c r="AS83" s="5" t="str">
        <f t="shared" si="65"/>
        <v>-</v>
      </c>
      <c r="AT83" s="5">
        <f t="shared" si="66"/>
        <v>21.511310000000002</v>
      </c>
      <c r="AU83" s="5">
        <f t="shared" si="67"/>
        <v>2</v>
      </c>
      <c r="AV83" s="5">
        <f t="shared" si="68"/>
        <v>743.43934877307754</v>
      </c>
      <c r="AW83" s="5">
        <f t="shared" si="69"/>
        <v>2.4781311625769251</v>
      </c>
      <c r="AX83" s="5">
        <f t="shared" si="62"/>
        <v>2973.7573950923102</v>
      </c>
      <c r="AY83" s="5" t="str">
        <f t="shared" si="70"/>
        <v>-</v>
      </c>
      <c r="AZ83" s="1">
        <f t="shared" si="71"/>
        <v>0.8742248627764011</v>
      </c>
      <c r="BA83" s="1">
        <f t="shared" si="72"/>
        <v>0.81471159075466759</v>
      </c>
      <c r="BB83" s="1">
        <f t="shared" si="73"/>
        <v>3.5886216666666666</v>
      </c>
      <c r="BC83" s="1">
        <f t="shared" si="74"/>
        <v>1076.5864999999999</v>
      </c>
      <c r="BD83" s="6">
        <f t="shared" si="75"/>
        <v>0.9998102056605257</v>
      </c>
      <c r="BE83" s="6">
        <f t="shared" si="76"/>
        <v>0.8666666666666667</v>
      </c>
      <c r="BF83" s="6">
        <f t="shared" si="77"/>
        <v>0.99962331803868831</v>
      </c>
      <c r="BG83" s="6">
        <f t="shared" si="78"/>
        <v>0.953125</v>
      </c>
      <c r="BH83" s="6">
        <f t="shared" si="79"/>
        <v>0.99958185403103672</v>
      </c>
      <c r="BI83" s="6">
        <f t="shared" si="80"/>
        <v>0.8666666666666667</v>
      </c>
      <c r="BJ83" s="6">
        <f t="shared" si="81"/>
        <v>0.99973063045003507</v>
      </c>
      <c r="BK83" s="6">
        <f t="shared" si="82"/>
        <v>0.66666666666666663</v>
      </c>
    </row>
    <row r="84" spans="1:63" hidden="1" x14ac:dyDescent="0.3">
      <c r="A84" s="9">
        <v>36</v>
      </c>
      <c r="B84">
        <v>0</v>
      </c>
      <c r="C84" s="9">
        <v>32</v>
      </c>
      <c r="D84" s="9">
        <v>1</v>
      </c>
      <c r="E84" s="9">
        <v>16</v>
      </c>
      <c r="F84" s="9">
        <v>11412737</v>
      </c>
      <c r="G84" s="9">
        <v>0</v>
      </c>
      <c r="H84" s="9">
        <v>3398050</v>
      </c>
      <c r="I84" s="9">
        <v>538</v>
      </c>
      <c r="J84" s="9">
        <v>14</v>
      </c>
      <c r="K84" s="9">
        <v>1</v>
      </c>
      <c r="L84" s="9">
        <v>1599935</v>
      </c>
      <c r="M84" s="9">
        <v>313</v>
      </c>
      <c r="N84" s="9">
        <v>62</v>
      </c>
      <c r="O84" s="9">
        <v>2</v>
      </c>
      <c r="P84" s="9">
        <v>1599933</v>
      </c>
      <c r="Q84" s="9">
        <v>379</v>
      </c>
      <c r="R84" s="9">
        <v>13</v>
      </c>
      <c r="S84" s="9">
        <v>2</v>
      </c>
      <c r="T84" s="9">
        <v>1600053</v>
      </c>
      <c r="U84" s="9">
        <v>198</v>
      </c>
      <c r="V84" s="9">
        <v>4</v>
      </c>
      <c r="W84" s="9">
        <v>2</v>
      </c>
      <c r="X84" s="9">
        <v>5110673</v>
      </c>
      <c r="Y84" s="9">
        <v>50000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5110671</v>
      </c>
      <c r="AK84" s="9">
        <v>0</v>
      </c>
      <c r="AL84" s="9">
        <v>1600000</v>
      </c>
      <c r="AM84" s="9">
        <v>0</v>
      </c>
      <c r="AN84" s="9">
        <v>5049128</v>
      </c>
      <c r="AO84" s="9">
        <v>371106060</v>
      </c>
      <c r="AP84" s="9">
        <v>376216269</v>
      </c>
      <c r="AQ84" s="1">
        <f t="shared" si="63"/>
        <v>5110209</v>
      </c>
      <c r="AR84" s="5">
        <f t="shared" si="64"/>
        <v>102.21342</v>
      </c>
      <c r="AS84" s="5" t="str">
        <f t="shared" si="65"/>
        <v>-</v>
      </c>
      <c r="AT84" s="5">
        <f t="shared" si="66"/>
        <v>3.194169375</v>
      </c>
      <c r="AU84" s="5">
        <f t="shared" si="67"/>
        <v>32</v>
      </c>
      <c r="AV84" s="5">
        <f t="shared" si="68"/>
        <v>358.31307242032568</v>
      </c>
      <c r="AW84" s="5">
        <f t="shared" si="69"/>
        <v>1.1943769080677522</v>
      </c>
      <c r="AX84" s="5">
        <f t="shared" si="62"/>
        <v>22932.036634900844</v>
      </c>
      <c r="AY84" s="5" t="str">
        <f t="shared" si="70"/>
        <v>-</v>
      </c>
      <c r="AZ84" s="1">
        <f t="shared" si="71"/>
        <v>1.0000907986346548</v>
      </c>
      <c r="BA84" s="1">
        <f t="shared" si="72"/>
        <v>0.98795755470952651</v>
      </c>
      <c r="BB84" s="1">
        <f t="shared" si="73"/>
        <v>8.5177883333333337</v>
      </c>
      <c r="BC84" s="1">
        <f t="shared" si="74"/>
        <v>2555.3364999999999</v>
      </c>
      <c r="BD84" s="6">
        <f t="shared" si="75"/>
        <v>0.99984169896439345</v>
      </c>
      <c r="BE84" s="6">
        <f t="shared" si="76"/>
        <v>0.93333333333333335</v>
      </c>
      <c r="BF84" s="6">
        <f t="shared" si="77"/>
        <v>0.99980440531717585</v>
      </c>
      <c r="BG84" s="6">
        <f t="shared" si="78"/>
        <v>0.96875</v>
      </c>
      <c r="BH84" s="6">
        <f t="shared" si="79"/>
        <v>0.99976317118161961</v>
      </c>
      <c r="BI84" s="6">
        <f t="shared" si="80"/>
        <v>0.8666666666666667</v>
      </c>
      <c r="BJ84" s="6">
        <f t="shared" si="81"/>
        <v>0.99987626941023622</v>
      </c>
      <c r="BK84" s="6">
        <f t="shared" si="82"/>
        <v>0.66666666666666663</v>
      </c>
    </row>
    <row r="85" spans="1:63" hidden="1" x14ac:dyDescent="0.3">
      <c r="A85" s="9">
        <v>46</v>
      </c>
      <c r="B85">
        <v>0</v>
      </c>
      <c r="C85" s="9">
        <v>16</v>
      </c>
      <c r="D85" s="9">
        <v>16</v>
      </c>
      <c r="E85" s="9">
        <v>16</v>
      </c>
      <c r="F85" s="9">
        <v>5897587</v>
      </c>
      <c r="G85" s="9">
        <v>0</v>
      </c>
      <c r="H85" s="9">
        <v>1664837</v>
      </c>
      <c r="I85" s="9">
        <v>1241</v>
      </c>
      <c r="J85" s="9">
        <v>13</v>
      </c>
      <c r="K85" s="9">
        <v>2</v>
      </c>
      <c r="L85" s="9">
        <v>835727</v>
      </c>
      <c r="M85" s="9">
        <v>5129</v>
      </c>
      <c r="N85" s="9">
        <v>61</v>
      </c>
      <c r="O85" s="9">
        <v>3</v>
      </c>
      <c r="P85" s="9">
        <v>833913</v>
      </c>
      <c r="Q85" s="9">
        <v>1427</v>
      </c>
      <c r="R85" s="9">
        <v>13</v>
      </c>
      <c r="S85" s="9">
        <v>2</v>
      </c>
      <c r="T85" s="9">
        <v>833050</v>
      </c>
      <c r="U85" s="9">
        <v>1473</v>
      </c>
      <c r="V85" s="9">
        <v>4</v>
      </c>
      <c r="W85" s="9">
        <v>2</v>
      </c>
      <c r="X85" s="9">
        <v>6351270</v>
      </c>
      <c r="Y85" s="9">
        <v>50000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6351264</v>
      </c>
      <c r="AK85" s="9">
        <v>0</v>
      </c>
      <c r="AL85" s="9">
        <v>53038</v>
      </c>
      <c r="AM85" s="9">
        <v>0</v>
      </c>
      <c r="AN85" s="9">
        <v>5588262</v>
      </c>
      <c r="AO85" s="9">
        <v>475927334</v>
      </c>
      <c r="AP85" s="9">
        <v>482285553</v>
      </c>
      <c r="AQ85" s="1">
        <f t="shared" si="63"/>
        <v>6358219</v>
      </c>
      <c r="AR85" s="5">
        <f t="shared" si="64"/>
        <v>127.02528</v>
      </c>
      <c r="AS85" s="5" t="str">
        <f t="shared" si="65"/>
        <v>-</v>
      </c>
      <c r="AT85" s="5">
        <f t="shared" si="66"/>
        <v>119.74931181417097</v>
      </c>
      <c r="AU85" s="5">
        <f t="shared" si="67"/>
        <v>1.0607599999999999</v>
      </c>
      <c r="AV85" s="5">
        <f t="shared" si="68"/>
        <v>143.99116226572252</v>
      </c>
      <c r="AW85" s="5">
        <f t="shared" si="69"/>
        <v>0.47997054088574176</v>
      </c>
      <c r="AX85" s="5">
        <f t="shared" si="62"/>
        <v>610.96026113995129</v>
      </c>
      <c r="AY85" s="5" t="str">
        <f t="shared" si="70"/>
        <v>-</v>
      </c>
      <c r="AZ85" s="1">
        <f t="shared" si="71"/>
        <v>0.99890708388622662</v>
      </c>
      <c r="BA85" s="1">
        <f t="shared" si="72"/>
        <v>0.87986528678516263</v>
      </c>
      <c r="BB85" s="1">
        <f t="shared" si="73"/>
        <v>10.58545</v>
      </c>
      <c r="BC85" s="1">
        <f t="shared" si="74"/>
        <v>3175.6350000000002</v>
      </c>
      <c r="BD85" s="6">
        <f t="shared" si="75"/>
        <v>0.99925513691435819</v>
      </c>
      <c r="BE85" s="6">
        <f t="shared" si="76"/>
        <v>0.8666666666666667</v>
      </c>
      <c r="BF85" s="6">
        <f t="shared" si="77"/>
        <v>0.99390026354096306</v>
      </c>
      <c r="BG85" s="6">
        <f t="shared" si="78"/>
        <v>0.953125</v>
      </c>
      <c r="BH85" s="6">
        <f t="shared" si="79"/>
        <v>0.99829171355376256</v>
      </c>
      <c r="BI85" s="6">
        <f t="shared" si="80"/>
        <v>0.8666666666666667</v>
      </c>
      <c r="BJ85" s="6">
        <f t="shared" si="81"/>
        <v>0.99823491982845292</v>
      </c>
      <c r="BK85" s="6">
        <f t="shared" si="82"/>
        <v>0.66666666666666663</v>
      </c>
    </row>
    <row r="86" spans="1:63" hidden="1" x14ac:dyDescent="0.3">
      <c r="A86" s="9">
        <v>47</v>
      </c>
      <c r="B86">
        <v>0</v>
      </c>
      <c r="C86" s="9">
        <v>32</v>
      </c>
      <c r="D86" s="9">
        <v>32</v>
      </c>
      <c r="E86" s="9">
        <v>32</v>
      </c>
      <c r="F86" s="9">
        <v>5745114</v>
      </c>
      <c r="G86" s="9">
        <v>0</v>
      </c>
      <c r="H86" s="9">
        <v>1620310</v>
      </c>
      <c r="I86" s="9">
        <v>14040</v>
      </c>
      <c r="J86" s="9">
        <v>13</v>
      </c>
      <c r="K86" s="9">
        <v>2</v>
      </c>
      <c r="L86" s="9">
        <v>813405</v>
      </c>
      <c r="M86" s="9">
        <v>16790</v>
      </c>
      <c r="N86" s="9">
        <v>60</v>
      </c>
      <c r="O86" s="9">
        <v>4</v>
      </c>
      <c r="P86" s="9">
        <v>813058</v>
      </c>
      <c r="Q86" s="9">
        <v>16800</v>
      </c>
      <c r="R86" s="9">
        <v>13</v>
      </c>
      <c r="S86" s="9">
        <v>2</v>
      </c>
      <c r="T86" s="9">
        <v>811358</v>
      </c>
      <c r="U86" s="9">
        <v>15943</v>
      </c>
      <c r="V86" s="9">
        <v>4</v>
      </c>
      <c r="W86" s="9">
        <v>2</v>
      </c>
      <c r="X86" s="9">
        <v>10838192</v>
      </c>
      <c r="Y86" s="9">
        <v>50000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10838190</v>
      </c>
      <c r="AK86" s="9">
        <v>0</v>
      </c>
      <c r="AL86" s="9">
        <v>103038</v>
      </c>
      <c r="AM86" s="9">
        <v>0</v>
      </c>
      <c r="AN86" s="9">
        <v>10705678</v>
      </c>
      <c r="AO86" s="9">
        <v>534946140</v>
      </c>
      <c r="AP86" s="9">
        <v>545788766</v>
      </c>
      <c r="AQ86" s="1">
        <f t="shared" si="63"/>
        <v>10842626</v>
      </c>
      <c r="AR86" s="5">
        <f t="shared" si="64"/>
        <v>216.7638</v>
      </c>
      <c r="AS86" s="5" t="str">
        <f t="shared" si="65"/>
        <v>-</v>
      </c>
      <c r="AT86" s="5">
        <f t="shared" si="66"/>
        <v>105.18633902055552</v>
      </c>
      <c r="AU86" s="5">
        <f t="shared" si="67"/>
        <v>2.0607600000000001</v>
      </c>
      <c r="AV86" s="5">
        <f t="shared" si="68"/>
        <v>168.87557382316794</v>
      </c>
      <c r="AW86" s="5">
        <f t="shared" si="69"/>
        <v>0.56291857941055978</v>
      </c>
      <c r="AX86" s="5">
        <f t="shared" si="62"/>
        <v>696.0240550236631</v>
      </c>
      <c r="AY86" s="5" t="str">
        <f t="shared" si="70"/>
        <v>-</v>
      </c>
      <c r="AZ86" s="1">
        <f t="shared" si="71"/>
        <v>0.99959105847605556</v>
      </c>
      <c r="BA86" s="1">
        <f t="shared" si="72"/>
        <v>0.98777342198772633</v>
      </c>
      <c r="BB86" s="1">
        <f t="shared" si="73"/>
        <v>18.063653333333335</v>
      </c>
      <c r="BC86" s="1">
        <f t="shared" si="74"/>
        <v>5419.0959999999995</v>
      </c>
      <c r="BD86" s="6">
        <f t="shared" si="75"/>
        <v>0.99140942882491512</v>
      </c>
      <c r="BE86" s="6">
        <f t="shared" si="76"/>
        <v>0.8666666666666667</v>
      </c>
      <c r="BF86" s="6">
        <f t="shared" si="77"/>
        <v>0.97977583579761385</v>
      </c>
      <c r="BG86" s="6">
        <f t="shared" si="78"/>
        <v>0.9375</v>
      </c>
      <c r="BH86" s="6">
        <f t="shared" si="79"/>
        <v>0.97975557264013846</v>
      </c>
      <c r="BI86" s="6">
        <f t="shared" si="80"/>
        <v>0.8666666666666667</v>
      </c>
      <c r="BJ86" s="6">
        <f t="shared" si="81"/>
        <v>0.98072890036395455</v>
      </c>
      <c r="BK86" s="6">
        <f t="shared" si="82"/>
        <v>0.66666666666666663</v>
      </c>
    </row>
    <row r="87" spans="1:63" x14ac:dyDescent="0.3">
      <c r="A87" s="9">
        <v>64</v>
      </c>
      <c r="B87">
        <v>0</v>
      </c>
      <c r="C87" s="9">
        <v>32</v>
      </c>
      <c r="D87" s="9">
        <v>1</v>
      </c>
      <c r="E87" s="9">
        <v>16</v>
      </c>
      <c r="F87" s="9">
        <v>301363</v>
      </c>
      <c r="G87" s="9">
        <v>0</v>
      </c>
      <c r="H87" s="9">
        <v>7463</v>
      </c>
      <c r="I87" s="9">
        <v>379379</v>
      </c>
      <c r="J87" s="9">
        <v>14</v>
      </c>
      <c r="K87" s="9">
        <v>1</v>
      </c>
      <c r="L87" s="9">
        <v>7225</v>
      </c>
      <c r="M87" s="9">
        <v>350985</v>
      </c>
      <c r="N87" s="9">
        <v>261</v>
      </c>
      <c r="O87" s="9">
        <v>3</v>
      </c>
      <c r="P87" s="9">
        <v>7097</v>
      </c>
      <c r="Q87" s="9">
        <v>355679</v>
      </c>
      <c r="R87" s="9">
        <v>13</v>
      </c>
      <c r="S87" s="9">
        <v>2</v>
      </c>
      <c r="T87" s="9">
        <v>6617</v>
      </c>
      <c r="U87" s="9">
        <v>355348</v>
      </c>
      <c r="V87" s="9">
        <v>4</v>
      </c>
      <c r="W87" s="9">
        <v>2</v>
      </c>
      <c r="X87" s="9">
        <v>54257067</v>
      </c>
      <c r="Y87" s="9">
        <v>50000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54257065</v>
      </c>
      <c r="AK87" s="9">
        <v>0</v>
      </c>
      <c r="AL87" s="9">
        <v>1600000</v>
      </c>
      <c r="AM87" s="9">
        <v>0</v>
      </c>
      <c r="AN87" s="9">
        <v>54191528</v>
      </c>
      <c r="AO87" s="9">
        <v>596991375</v>
      </c>
      <c r="AP87" s="9">
        <v>651235100</v>
      </c>
      <c r="AQ87" s="1">
        <f t="shared" si="63"/>
        <v>54243725</v>
      </c>
      <c r="AR87" s="5">
        <f t="shared" si="64"/>
        <v>1085.1413</v>
      </c>
      <c r="AS87" s="5" t="str">
        <f t="shared" si="65"/>
        <v>-</v>
      </c>
      <c r="AT87" s="5">
        <f t="shared" si="66"/>
        <v>33.910665625</v>
      </c>
      <c r="AU87" s="5">
        <f t="shared" si="67"/>
        <v>32</v>
      </c>
      <c r="AV87" s="5">
        <f t="shared" si="68"/>
        <v>33.756064641578355</v>
      </c>
      <c r="AW87" s="5">
        <f t="shared" si="69"/>
        <v>0.11252021547192786</v>
      </c>
      <c r="AX87" s="5">
        <f>IFERROR((4*32*AL87*600000000)/AJ87/1024/1024,"-")</f>
        <v>2159.856969778959</v>
      </c>
      <c r="AY87" s="5" t="str">
        <f t="shared" si="70"/>
        <v>-</v>
      </c>
      <c r="AZ87" s="1">
        <f t="shared" si="71"/>
        <v>1.0002459639340773</v>
      </c>
      <c r="BA87" s="1">
        <f t="shared" si="72"/>
        <v>0.99879206518848507</v>
      </c>
      <c r="BB87" s="1">
        <f t="shared" si="73"/>
        <v>90.428444999999996</v>
      </c>
      <c r="BC87" s="1">
        <f t="shared" si="74"/>
        <v>27128.533500000001</v>
      </c>
      <c r="BD87" s="6">
        <f t="shared" si="75"/>
        <v>1.9292114093092269E-2</v>
      </c>
      <c r="BE87" s="6">
        <f t="shared" si="76"/>
        <v>0.93333333333333335</v>
      </c>
      <c r="BF87" s="6">
        <f t="shared" si="77"/>
        <v>2.0169732838279223E-2</v>
      </c>
      <c r="BG87" s="6">
        <f t="shared" si="78"/>
        <v>0.98863636363636365</v>
      </c>
      <c r="BH87" s="6">
        <f t="shared" si="79"/>
        <v>1.9563036143515559E-2</v>
      </c>
      <c r="BI87" s="6">
        <f t="shared" si="80"/>
        <v>0.8666666666666667</v>
      </c>
      <c r="BJ87" s="6">
        <f t="shared" si="81"/>
        <v>1.8280773002914648E-2</v>
      </c>
      <c r="BK87" s="6">
        <f t="shared" si="82"/>
        <v>0.66666666666666663</v>
      </c>
    </row>
    <row r="88" spans="1:63" hidden="1" x14ac:dyDescent="0.3">
      <c r="A88" s="9">
        <v>65</v>
      </c>
      <c r="B88">
        <v>0</v>
      </c>
      <c r="C88" s="9">
        <v>32</v>
      </c>
      <c r="D88" s="9">
        <v>1</v>
      </c>
      <c r="E88" s="9">
        <v>16</v>
      </c>
      <c r="F88" s="9">
        <v>100490</v>
      </c>
      <c r="G88" s="9">
        <v>0</v>
      </c>
      <c r="H88" s="9">
        <v>20</v>
      </c>
      <c r="I88" s="9">
        <v>339678</v>
      </c>
      <c r="J88" s="9">
        <v>14</v>
      </c>
      <c r="K88" s="9">
        <v>1</v>
      </c>
      <c r="L88" s="9">
        <v>18</v>
      </c>
      <c r="M88" s="9">
        <v>331628</v>
      </c>
      <c r="N88" s="9">
        <v>62</v>
      </c>
      <c r="O88" s="9">
        <v>2</v>
      </c>
      <c r="P88" s="9">
        <v>56</v>
      </c>
      <c r="Q88" s="9">
        <v>328771</v>
      </c>
      <c r="R88" s="9">
        <v>13</v>
      </c>
      <c r="S88" s="9">
        <v>2</v>
      </c>
      <c r="T88" s="9">
        <v>18</v>
      </c>
      <c r="U88" s="9">
        <v>322067</v>
      </c>
      <c r="V88" s="9">
        <v>4</v>
      </c>
      <c r="W88" s="9">
        <v>2</v>
      </c>
      <c r="X88" s="9">
        <v>108879380</v>
      </c>
      <c r="Y88" s="9">
        <v>50000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108879378</v>
      </c>
      <c r="AK88" s="9">
        <v>0</v>
      </c>
      <c r="AL88" s="9">
        <v>1600000</v>
      </c>
      <c r="AM88" s="9">
        <v>0</v>
      </c>
      <c r="AN88" s="9">
        <v>108812041</v>
      </c>
      <c r="AO88" s="9">
        <v>651592564</v>
      </c>
      <c r="AP88" s="9">
        <v>760463578</v>
      </c>
      <c r="AQ88" s="1">
        <f t="shared" si="63"/>
        <v>108871014</v>
      </c>
      <c r="AR88" s="5">
        <f t="shared" si="64"/>
        <v>2177.5875599999999</v>
      </c>
      <c r="AS88" s="5" t="str">
        <f t="shared" si="65"/>
        <v>-</v>
      </c>
      <c r="AT88" s="5">
        <f t="shared" si="66"/>
        <v>68.049611249999998</v>
      </c>
      <c r="AU88" s="5">
        <f t="shared" si="67"/>
        <v>32</v>
      </c>
      <c r="AV88" s="5">
        <f t="shared" si="68"/>
        <v>16.818569242865692</v>
      </c>
      <c r="AW88" s="5">
        <f t="shared" si="69"/>
        <v>5.6061897476218966E-2</v>
      </c>
      <c r="AX88" s="5">
        <f t="shared" si="62"/>
        <v>1076.3884315434043</v>
      </c>
      <c r="AY88" s="5" t="str">
        <f t="shared" si="70"/>
        <v>-</v>
      </c>
      <c r="AZ88" s="1">
        <f t="shared" si="71"/>
        <v>1.0000768432266094</v>
      </c>
      <c r="BA88" s="1">
        <f t="shared" si="72"/>
        <v>0.99938152660310886</v>
      </c>
      <c r="BB88" s="1">
        <f t="shared" si="73"/>
        <v>181.46563333333333</v>
      </c>
      <c r="BC88" s="1">
        <f t="shared" si="74"/>
        <v>54439.69</v>
      </c>
      <c r="BD88" s="6">
        <f t="shared" si="75"/>
        <v>5.8875824997497775E-5</v>
      </c>
      <c r="BE88" s="6">
        <f t="shared" si="76"/>
        <v>0.93333333333333335</v>
      </c>
      <c r="BF88" s="6">
        <f t="shared" si="77"/>
        <v>5.4274738727438293E-5</v>
      </c>
      <c r="BG88" s="6">
        <f t="shared" si="78"/>
        <v>0.96875</v>
      </c>
      <c r="BH88" s="6">
        <f t="shared" si="79"/>
        <v>1.7030231702384538E-4</v>
      </c>
      <c r="BI88" s="6">
        <f t="shared" si="80"/>
        <v>0.8666666666666667</v>
      </c>
      <c r="BJ88" s="6">
        <f t="shared" si="81"/>
        <v>5.5885868637160997E-5</v>
      </c>
      <c r="BK88" s="6">
        <f t="shared" si="82"/>
        <v>0.66666666666666663</v>
      </c>
    </row>
    <row r="89" spans="1:63" hidden="1" x14ac:dyDescent="0.3">
      <c r="A89" s="10">
        <v>4</v>
      </c>
      <c r="B89">
        <v>0</v>
      </c>
      <c r="C89" s="10">
        <v>16</v>
      </c>
      <c r="D89" s="10">
        <v>16</v>
      </c>
      <c r="E89" s="10">
        <v>1</v>
      </c>
      <c r="F89" s="10">
        <v>6013925</v>
      </c>
      <c r="G89" s="10">
        <v>0</v>
      </c>
      <c r="H89" s="10">
        <v>1757568</v>
      </c>
      <c r="I89" s="10">
        <v>276</v>
      </c>
      <c r="J89" s="10">
        <v>14</v>
      </c>
      <c r="K89" s="10">
        <v>1</v>
      </c>
      <c r="L89" s="10">
        <v>854579</v>
      </c>
      <c r="M89" s="10">
        <v>200</v>
      </c>
      <c r="N89" s="10">
        <v>61</v>
      </c>
      <c r="O89" s="10">
        <v>3</v>
      </c>
      <c r="P89" s="10">
        <v>854584</v>
      </c>
      <c r="Q89" s="10">
        <v>194</v>
      </c>
      <c r="R89" s="10">
        <v>13</v>
      </c>
      <c r="S89" s="10">
        <v>2</v>
      </c>
      <c r="T89" s="10">
        <v>854631</v>
      </c>
      <c r="U89" s="10">
        <v>99</v>
      </c>
      <c r="V89" s="10">
        <v>5</v>
      </c>
      <c r="W89" s="10">
        <v>1</v>
      </c>
      <c r="X89" s="10">
        <v>340259</v>
      </c>
      <c r="Y89" s="10">
        <v>50000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340049</v>
      </c>
      <c r="AK89" s="10">
        <v>0</v>
      </c>
      <c r="AL89" s="10">
        <v>50000</v>
      </c>
      <c r="AM89" s="10">
        <v>0</v>
      </c>
      <c r="AN89" s="10">
        <v>281926</v>
      </c>
      <c r="AO89" s="10">
        <v>13712429202</v>
      </c>
      <c r="AP89" s="10">
        <v>13712785354</v>
      </c>
      <c r="AQ89" s="1">
        <f t="shared" si="63"/>
        <v>356152</v>
      </c>
      <c r="AR89" s="5">
        <f t="shared" si="64"/>
        <v>6.80098</v>
      </c>
      <c r="AS89" s="5" t="str">
        <f t="shared" si="65"/>
        <v>-</v>
      </c>
      <c r="AT89" s="5">
        <f t="shared" si="66"/>
        <v>6.80098</v>
      </c>
      <c r="AU89" s="5">
        <f t="shared" si="67"/>
        <v>1</v>
      </c>
      <c r="AV89" s="5">
        <f t="shared" si="68"/>
        <v>2570.6084586075608</v>
      </c>
      <c r="AW89" s="5">
        <f t="shared" si="69"/>
        <v>8.5686948620252021</v>
      </c>
      <c r="AX89" s="5">
        <f t="shared" si="62"/>
        <v>10282.433834430243</v>
      </c>
      <c r="AY89" s="5" t="str">
        <f t="shared" si="70"/>
        <v>-</v>
      </c>
      <c r="AZ89" s="1">
        <f t="shared" si="71"/>
        <v>0.95537579460455091</v>
      </c>
      <c r="BA89" s="1">
        <f t="shared" si="72"/>
        <v>0.82856294763694716</v>
      </c>
      <c r="BB89" s="1">
        <f t="shared" si="73"/>
        <v>0.56709833333333337</v>
      </c>
      <c r="BC89" s="1">
        <f t="shared" si="74"/>
        <v>170.12950000000001</v>
      </c>
      <c r="BD89" s="6">
        <f t="shared" si="75"/>
        <v>0.99984298948029515</v>
      </c>
      <c r="BE89" s="6">
        <f t="shared" si="76"/>
        <v>0.93333333333333335</v>
      </c>
      <c r="BF89" s="6">
        <f t="shared" si="77"/>
        <v>0.99976602139266402</v>
      </c>
      <c r="BG89" s="6">
        <f t="shared" si="78"/>
        <v>0.953125</v>
      </c>
      <c r="BH89" s="6">
        <f t="shared" si="79"/>
        <v>0.99977304048536575</v>
      </c>
      <c r="BI89" s="6">
        <f t="shared" si="80"/>
        <v>0.8666666666666667</v>
      </c>
      <c r="BJ89" s="6">
        <f t="shared" si="81"/>
        <v>0.99988417394966833</v>
      </c>
      <c r="BK89" s="6">
        <f t="shared" si="82"/>
        <v>0.83333333333333337</v>
      </c>
    </row>
    <row r="90" spans="1:63" hidden="1" x14ac:dyDescent="0.3">
      <c r="A90" s="10">
        <v>35</v>
      </c>
      <c r="B90">
        <v>0</v>
      </c>
      <c r="C90" s="10">
        <v>32</v>
      </c>
      <c r="D90" s="10">
        <v>32</v>
      </c>
      <c r="E90" s="10">
        <v>32</v>
      </c>
      <c r="F90" s="10">
        <v>9569492</v>
      </c>
      <c r="G90" s="10">
        <v>0</v>
      </c>
      <c r="H90" s="10">
        <v>2786196</v>
      </c>
      <c r="I90" s="10">
        <v>467</v>
      </c>
      <c r="J90" s="10">
        <v>13</v>
      </c>
      <c r="K90" s="10">
        <v>2</v>
      </c>
      <c r="L90" s="10">
        <v>1418861</v>
      </c>
      <c r="M90" s="10">
        <v>207</v>
      </c>
      <c r="N90" s="10">
        <v>62</v>
      </c>
      <c r="O90" s="10">
        <v>2</v>
      </c>
      <c r="P90" s="10">
        <v>1368846</v>
      </c>
      <c r="Q90" s="10">
        <v>327</v>
      </c>
      <c r="R90" s="10">
        <v>14</v>
      </c>
      <c r="S90" s="10">
        <v>1</v>
      </c>
      <c r="T90" s="10">
        <v>1368992</v>
      </c>
      <c r="U90" s="10">
        <v>133</v>
      </c>
      <c r="V90" s="10">
        <v>5</v>
      </c>
      <c r="W90" s="10">
        <v>1</v>
      </c>
      <c r="X90" s="10">
        <v>389549</v>
      </c>
      <c r="Y90" s="10">
        <v>50000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389065</v>
      </c>
      <c r="AK90" s="10">
        <v>0</v>
      </c>
      <c r="AL90" s="10">
        <v>100000</v>
      </c>
      <c r="AM90" s="10">
        <v>0</v>
      </c>
      <c r="AN90" s="10">
        <v>318686</v>
      </c>
      <c r="AO90" s="10">
        <v>13766293814</v>
      </c>
      <c r="AP90" s="10">
        <v>13766739847</v>
      </c>
      <c r="AQ90" s="1">
        <f t="shared" si="63"/>
        <v>446033</v>
      </c>
      <c r="AR90" s="5">
        <f t="shared" si="64"/>
        <v>7.7812999999999999</v>
      </c>
      <c r="AS90" s="5" t="str">
        <f t="shared" si="65"/>
        <v>-</v>
      </c>
      <c r="AT90" s="5">
        <f t="shared" si="66"/>
        <v>3.8906499999999999</v>
      </c>
      <c r="AU90" s="5">
        <f t="shared" si="67"/>
        <v>2</v>
      </c>
      <c r="AV90" s="5">
        <f t="shared" si="68"/>
        <v>4105.2000356475864</v>
      </c>
      <c r="AW90" s="5">
        <f t="shared" si="69"/>
        <v>13.684000118825288</v>
      </c>
      <c r="AX90" s="5">
        <f t="shared" si="62"/>
        <v>16420.800142590346</v>
      </c>
      <c r="AY90" s="5" t="str">
        <f t="shared" si="70"/>
        <v>-</v>
      </c>
      <c r="AZ90" s="1">
        <f t="shared" si="71"/>
        <v>0.87336363004531059</v>
      </c>
      <c r="BA90" s="1">
        <f t="shared" si="72"/>
        <v>0.81808963699046844</v>
      </c>
      <c r="BB90" s="1">
        <f t="shared" si="73"/>
        <v>0.64924833333333332</v>
      </c>
      <c r="BC90" s="1">
        <f t="shared" si="74"/>
        <v>194.77449999999999</v>
      </c>
      <c r="BD90" s="6">
        <f t="shared" si="75"/>
        <v>0.99983241604743733</v>
      </c>
      <c r="BE90" s="6">
        <f t="shared" si="76"/>
        <v>0.8666666666666667</v>
      </c>
      <c r="BF90" s="6">
        <f t="shared" si="77"/>
        <v>0.99985412961182973</v>
      </c>
      <c r="BG90" s="6">
        <f t="shared" si="78"/>
        <v>0.96875</v>
      </c>
      <c r="BH90" s="6">
        <f t="shared" si="79"/>
        <v>0.99976116969878903</v>
      </c>
      <c r="BI90" s="6">
        <f t="shared" si="80"/>
        <v>0.93333333333333335</v>
      </c>
      <c r="BJ90" s="6">
        <f t="shared" si="81"/>
        <v>0.99990285766456677</v>
      </c>
      <c r="BK90" s="6">
        <f t="shared" si="82"/>
        <v>0.83333333333333337</v>
      </c>
    </row>
    <row r="91" spans="1:63" hidden="1" x14ac:dyDescent="0.3">
      <c r="A91" s="10">
        <v>36</v>
      </c>
      <c r="B91">
        <v>0</v>
      </c>
      <c r="C91" s="10">
        <v>32</v>
      </c>
      <c r="D91" s="10">
        <v>1</v>
      </c>
      <c r="E91" s="10">
        <v>16</v>
      </c>
      <c r="F91" s="10">
        <v>6937378</v>
      </c>
      <c r="G91" s="10">
        <v>0</v>
      </c>
      <c r="H91" s="10">
        <v>2124030</v>
      </c>
      <c r="I91" s="10">
        <v>556</v>
      </c>
      <c r="J91" s="10">
        <v>14</v>
      </c>
      <c r="K91" s="10">
        <v>1</v>
      </c>
      <c r="L91" s="10">
        <v>1262480</v>
      </c>
      <c r="M91" s="10">
        <v>650</v>
      </c>
      <c r="N91" s="10">
        <v>61</v>
      </c>
      <c r="O91" s="10">
        <v>3</v>
      </c>
      <c r="P91" s="10">
        <v>975350</v>
      </c>
      <c r="Q91" s="10">
        <v>561</v>
      </c>
      <c r="R91" s="10">
        <v>13</v>
      </c>
      <c r="S91" s="10">
        <v>2</v>
      </c>
      <c r="T91" s="10">
        <v>975433</v>
      </c>
      <c r="U91" s="10">
        <v>408</v>
      </c>
      <c r="V91" s="10">
        <v>4</v>
      </c>
      <c r="W91" s="10">
        <v>2</v>
      </c>
      <c r="X91" s="10">
        <v>13951063</v>
      </c>
      <c r="Y91" s="10">
        <v>50000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13951051</v>
      </c>
      <c r="AK91" s="10">
        <v>0</v>
      </c>
      <c r="AL91" s="10">
        <v>1600000</v>
      </c>
      <c r="AM91" s="10">
        <v>0</v>
      </c>
      <c r="AN91" s="10">
        <v>13883306</v>
      </c>
      <c r="AO91" s="10">
        <v>13888639744</v>
      </c>
      <c r="AP91" s="10">
        <v>13902599199</v>
      </c>
      <c r="AQ91" s="1">
        <f t="shared" si="63"/>
        <v>13959455</v>
      </c>
      <c r="AR91" s="5">
        <f t="shared" si="64"/>
        <v>279.02102000000002</v>
      </c>
      <c r="AS91" s="5" t="str">
        <f t="shared" si="65"/>
        <v>-</v>
      </c>
      <c r="AT91" s="5">
        <f t="shared" si="66"/>
        <v>8.7194068750000007</v>
      </c>
      <c r="AU91" s="5">
        <f t="shared" si="67"/>
        <v>32</v>
      </c>
      <c r="AV91" s="5">
        <f t="shared" si="68"/>
        <v>131.16949676760302</v>
      </c>
      <c r="AW91" s="5">
        <f t="shared" si="69"/>
        <v>0.43723165589201013</v>
      </c>
      <c r="AX91" s="5">
        <f t="shared" si="62"/>
        <v>8394.8477931265934</v>
      </c>
      <c r="AY91" s="5" t="str">
        <f t="shared" si="70"/>
        <v>-</v>
      </c>
      <c r="AZ91" s="1">
        <f t="shared" si="71"/>
        <v>0.99939883039846467</v>
      </c>
      <c r="BA91" s="1">
        <f t="shared" si="72"/>
        <v>0.99514323747229871</v>
      </c>
      <c r="BB91" s="1">
        <f t="shared" si="73"/>
        <v>23.251771666666667</v>
      </c>
      <c r="BC91" s="1">
        <f t="shared" si="74"/>
        <v>6975.5315000000001</v>
      </c>
      <c r="BD91" s="6">
        <f t="shared" si="75"/>
        <v>0.99973830195623992</v>
      </c>
      <c r="BE91" s="6">
        <f t="shared" si="76"/>
        <v>0.93333333333333335</v>
      </c>
      <c r="BF91" s="6">
        <f t="shared" si="77"/>
        <v>0.99948540530270047</v>
      </c>
      <c r="BG91" s="6">
        <f t="shared" si="78"/>
        <v>0.953125</v>
      </c>
      <c r="BH91" s="6">
        <f t="shared" si="79"/>
        <v>0.99942515249853725</v>
      </c>
      <c r="BI91" s="6">
        <f t="shared" si="80"/>
        <v>0.8666666666666667</v>
      </c>
      <c r="BJ91" s="6">
        <f t="shared" si="81"/>
        <v>0.99958189910036577</v>
      </c>
      <c r="BK91" s="6">
        <f t="shared" si="82"/>
        <v>0.66666666666666663</v>
      </c>
    </row>
    <row r="92" spans="1:63" hidden="1" x14ac:dyDescent="0.3">
      <c r="A92" s="10">
        <v>46</v>
      </c>
      <c r="B92">
        <v>0</v>
      </c>
      <c r="C92" s="10">
        <v>16</v>
      </c>
      <c r="D92" s="10">
        <v>16</v>
      </c>
      <c r="E92" s="10">
        <v>16</v>
      </c>
      <c r="F92" s="10">
        <v>10915797</v>
      </c>
      <c r="G92" s="10">
        <v>0</v>
      </c>
      <c r="H92" s="10">
        <v>3104998</v>
      </c>
      <c r="I92" s="10">
        <v>1030</v>
      </c>
      <c r="J92" s="10">
        <v>13</v>
      </c>
      <c r="K92" s="10">
        <v>2</v>
      </c>
      <c r="L92" s="10">
        <v>1555554</v>
      </c>
      <c r="M92" s="10">
        <v>3813</v>
      </c>
      <c r="N92" s="10">
        <v>60</v>
      </c>
      <c r="O92" s="10">
        <v>4</v>
      </c>
      <c r="P92" s="10">
        <v>1553806</v>
      </c>
      <c r="Q92" s="10">
        <v>1329</v>
      </c>
      <c r="R92" s="10">
        <v>13</v>
      </c>
      <c r="S92" s="10">
        <v>2</v>
      </c>
      <c r="T92" s="10">
        <v>1552979</v>
      </c>
      <c r="U92" s="10">
        <v>1132</v>
      </c>
      <c r="V92" s="10">
        <v>4</v>
      </c>
      <c r="W92" s="10">
        <v>2</v>
      </c>
      <c r="X92" s="10">
        <v>10301877</v>
      </c>
      <c r="Y92" s="10">
        <v>50000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10301861</v>
      </c>
      <c r="AK92" s="10">
        <v>0</v>
      </c>
      <c r="AL92" s="10">
        <v>53038</v>
      </c>
      <c r="AM92" s="10">
        <v>0</v>
      </c>
      <c r="AN92" s="10">
        <v>8902362</v>
      </c>
      <c r="AO92" s="10">
        <v>13950453472</v>
      </c>
      <c r="AP92" s="10">
        <v>13960768833</v>
      </c>
      <c r="AQ92" s="1">
        <f t="shared" si="63"/>
        <v>10315361</v>
      </c>
      <c r="AR92" s="5">
        <f t="shared" si="64"/>
        <v>206.03721999999999</v>
      </c>
      <c r="AS92" s="5" t="str">
        <f t="shared" si="65"/>
        <v>-</v>
      </c>
      <c r="AT92" s="5">
        <f t="shared" si="66"/>
        <v>194.23547267996531</v>
      </c>
      <c r="AU92" s="5">
        <f t="shared" si="67"/>
        <v>1.0607599999999999</v>
      </c>
      <c r="AV92" s="5">
        <f t="shared" si="68"/>
        <v>88.753786101135972</v>
      </c>
      <c r="AW92" s="5">
        <f t="shared" si="69"/>
        <v>0.29584595367045324</v>
      </c>
      <c r="AX92" s="5">
        <f t="shared" si="62"/>
        <v>376.58586457856393</v>
      </c>
      <c r="AY92" s="5" t="str">
        <f t="shared" si="70"/>
        <v>-</v>
      </c>
      <c r="AZ92" s="1">
        <f t="shared" si="71"/>
        <v>0.99869282325650066</v>
      </c>
      <c r="BA92" s="1">
        <f t="shared" si="72"/>
        <v>0.86414951372453774</v>
      </c>
      <c r="BB92" s="1">
        <f t="shared" si="73"/>
        <v>17.169795000000001</v>
      </c>
      <c r="BC92" s="1">
        <f t="shared" si="74"/>
        <v>5150.9385000000002</v>
      </c>
      <c r="BD92" s="6">
        <f t="shared" si="75"/>
        <v>0.99966838676277225</v>
      </c>
      <c r="BE92" s="6">
        <f t="shared" si="76"/>
        <v>0.8666666666666667</v>
      </c>
      <c r="BF92" s="6">
        <f t="shared" si="77"/>
        <v>0.99755477703452744</v>
      </c>
      <c r="BG92" s="6">
        <f t="shared" si="78"/>
        <v>0.9375</v>
      </c>
      <c r="BH92" s="6">
        <f t="shared" si="79"/>
        <v>0.99914541181312233</v>
      </c>
      <c r="BI92" s="6">
        <f t="shared" si="80"/>
        <v>0.8666666666666667</v>
      </c>
      <c r="BJ92" s="6">
        <f t="shared" si="81"/>
        <v>0.99927160929946446</v>
      </c>
      <c r="BK92" s="6">
        <f t="shared" si="82"/>
        <v>0.66666666666666663</v>
      </c>
    </row>
    <row r="93" spans="1:63" hidden="1" x14ac:dyDescent="0.3">
      <c r="A93" s="10">
        <v>47</v>
      </c>
      <c r="B93">
        <v>0</v>
      </c>
      <c r="C93" s="10">
        <v>32</v>
      </c>
      <c r="D93" s="10">
        <v>32</v>
      </c>
      <c r="E93" s="10">
        <v>32</v>
      </c>
      <c r="F93" s="10">
        <v>7448617</v>
      </c>
      <c r="G93" s="10">
        <v>0</v>
      </c>
      <c r="H93" s="10">
        <v>1842833</v>
      </c>
      <c r="I93" s="10">
        <v>13874</v>
      </c>
      <c r="J93" s="10">
        <v>14</v>
      </c>
      <c r="K93" s="10">
        <v>1</v>
      </c>
      <c r="L93" s="10">
        <v>924599</v>
      </c>
      <c r="M93" s="10">
        <v>18704</v>
      </c>
      <c r="N93" s="10">
        <v>62</v>
      </c>
      <c r="O93" s="10">
        <v>2</v>
      </c>
      <c r="P93" s="10">
        <v>618120</v>
      </c>
      <c r="Q93" s="10">
        <v>17294</v>
      </c>
      <c r="R93" s="10">
        <v>13</v>
      </c>
      <c r="S93" s="10">
        <v>2</v>
      </c>
      <c r="T93" s="10">
        <v>616407</v>
      </c>
      <c r="U93" s="10">
        <v>22628</v>
      </c>
      <c r="V93" s="10">
        <v>4</v>
      </c>
      <c r="W93" s="10">
        <v>2</v>
      </c>
      <c r="X93" s="10">
        <v>15030329</v>
      </c>
      <c r="Y93" s="10">
        <v>50000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15030327</v>
      </c>
      <c r="AK93" s="10">
        <v>0</v>
      </c>
      <c r="AL93" s="10">
        <v>103038</v>
      </c>
      <c r="AM93" s="10">
        <v>0</v>
      </c>
      <c r="AN93" s="10">
        <v>14859692</v>
      </c>
      <c r="AO93" s="10">
        <v>14077855398</v>
      </c>
      <c r="AP93" s="10">
        <v>14092893478</v>
      </c>
      <c r="AQ93" s="1">
        <f t="shared" si="63"/>
        <v>15038080</v>
      </c>
      <c r="AR93" s="5">
        <f t="shared" si="64"/>
        <v>300.60654</v>
      </c>
      <c r="AS93" s="5" t="str">
        <f t="shared" si="65"/>
        <v>-</v>
      </c>
      <c r="AT93" s="5">
        <f t="shared" si="66"/>
        <v>145.87168811506436</v>
      </c>
      <c r="AU93" s="5">
        <f t="shared" si="67"/>
        <v>2.0607600000000001</v>
      </c>
      <c r="AV93" s="5">
        <f t="shared" si="68"/>
        <v>121.76120139672086</v>
      </c>
      <c r="AW93" s="5">
        <f t="shared" si="69"/>
        <v>0.40587067132240284</v>
      </c>
      <c r="AX93" s="5">
        <f t="shared" si="62"/>
        <v>501.84122678061294</v>
      </c>
      <c r="AY93" s="5" t="str">
        <f t="shared" si="70"/>
        <v>-</v>
      </c>
      <c r="AZ93" s="1">
        <f t="shared" si="71"/>
        <v>0.99948457515853084</v>
      </c>
      <c r="BA93" s="1">
        <f t="shared" si="72"/>
        <v>0.98864715469634767</v>
      </c>
      <c r="BB93" s="1">
        <f t="shared" si="73"/>
        <v>25.050548333333332</v>
      </c>
      <c r="BC93" s="1">
        <f t="shared" si="74"/>
        <v>7515.1644999999999</v>
      </c>
      <c r="BD93" s="6">
        <f t="shared" si="75"/>
        <v>0.99252763090783847</v>
      </c>
      <c r="BE93" s="6">
        <f t="shared" si="76"/>
        <v>0.93333333333333335</v>
      </c>
      <c r="BF93" s="6">
        <f t="shared" si="77"/>
        <v>0.980171800577333</v>
      </c>
      <c r="BG93" s="6">
        <f t="shared" si="78"/>
        <v>0.96875</v>
      </c>
      <c r="BH93" s="6">
        <f t="shared" si="79"/>
        <v>0.97278309889300518</v>
      </c>
      <c r="BI93" s="6">
        <f t="shared" si="80"/>
        <v>0.8666666666666667</v>
      </c>
      <c r="BJ93" s="6">
        <f t="shared" si="81"/>
        <v>0.96459035890052969</v>
      </c>
      <c r="BK93" s="6">
        <f t="shared" si="82"/>
        <v>0.66666666666666663</v>
      </c>
    </row>
    <row r="94" spans="1:63" x14ac:dyDescent="0.3">
      <c r="A94" s="10">
        <v>64</v>
      </c>
      <c r="B94">
        <v>0</v>
      </c>
      <c r="C94" s="10">
        <v>32</v>
      </c>
      <c r="D94" s="10">
        <v>1</v>
      </c>
      <c r="E94" s="10">
        <v>16</v>
      </c>
      <c r="F94" s="10">
        <v>301363</v>
      </c>
      <c r="G94" s="10">
        <v>0</v>
      </c>
      <c r="H94" s="10">
        <v>7339</v>
      </c>
      <c r="I94" s="10">
        <v>379008</v>
      </c>
      <c r="J94" s="10">
        <v>14</v>
      </c>
      <c r="K94" s="10">
        <v>1</v>
      </c>
      <c r="L94" s="10">
        <v>7136</v>
      </c>
      <c r="M94" s="10">
        <v>352290</v>
      </c>
      <c r="N94" s="10">
        <v>261</v>
      </c>
      <c r="O94" s="10">
        <v>3</v>
      </c>
      <c r="P94" s="10">
        <v>6910</v>
      </c>
      <c r="Q94" s="10">
        <v>354217</v>
      </c>
      <c r="R94" s="10">
        <v>13</v>
      </c>
      <c r="S94" s="10">
        <v>2</v>
      </c>
      <c r="T94" s="10">
        <v>6586</v>
      </c>
      <c r="U94" s="10">
        <v>354594</v>
      </c>
      <c r="V94" s="10">
        <v>4</v>
      </c>
      <c r="W94" s="10">
        <v>2</v>
      </c>
      <c r="X94" s="10">
        <v>55571380</v>
      </c>
      <c r="Y94" s="10">
        <v>50000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55571378</v>
      </c>
      <c r="AK94" s="10">
        <v>0</v>
      </c>
      <c r="AL94" s="10">
        <v>1600000</v>
      </c>
      <c r="AM94" s="10">
        <v>0</v>
      </c>
      <c r="AN94" s="10">
        <v>55504513</v>
      </c>
      <c r="AO94" s="10">
        <v>14143693711</v>
      </c>
      <c r="AP94" s="10">
        <v>14199252267</v>
      </c>
      <c r="AQ94" s="1">
        <f t="shared" si="63"/>
        <v>55558556</v>
      </c>
      <c r="AR94" s="5">
        <f t="shared" si="64"/>
        <v>1111.4275600000001</v>
      </c>
      <c r="AS94" s="5" t="str">
        <f t="shared" si="65"/>
        <v>-</v>
      </c>
      <c r="AT94" s="5">
        <f t="shared" si="66"/>
        <v>34.732111250000003</v>
      </c>
      <c r="AU94" s="5">
        <f t="shared" si="67"/>
        <v>32</v>
      </c>
      <c r="AV94" s="5">
        <f t="shared" si="68"/>
        <v>32.957204422303562</v>
      </c>
      <c r="AW94" s="5">
        <f t="shared" si="69"/>
        <v>0.1098573480743452</v>
      </c>
      <c r="AX94" s="5">
        <f>IFERROR((4*32*AL94*600000000)/AJ94/1024/1024,"-")</f>
        <v>2108.7744126121902</v>
      </c>
      <c r="AY94" s="5" t="str">
        <f t="shared" si="70"/>
        <v>-</v>
      </c>
      <c r="AZ94" s="1">
        <f t="shared" si="71"/>
        <v>1.0002308195338987</v>
      </c>
      <c r="BA94" s="1">
        <f t="shared" si="72"/>
        <v>0.99879673673750768</v>
      </c>
      <c r="BB94" s="1">
        <f t="shared" si="73"/>
        <v>92.618966666666665</v>
      </c>
      <c r="BC94" s="1">
        <f t="shared" si="74"/>
        <v>27785.69</v>
      </c>
      <c r="BD94" s="6">
        <f t="shared" si="75"/>
        <v>1.8995876763634765E-2</v>
      </c>
      <c r="BE94" s="6">
        <f t="shared" si="76"/>
        <v>0.93333333333333335</v>
      </c>
      <c r="BF94" s="6">
        <f t="shared" si="77"/>
        <v>1.9853878127903936E-2</v>
      </c>
      <c r="BG94" s="6">
        <f t="shared" si="78"/>
        <v>0.98863636363636365</v>
      </c>
      <c r="BH94" s="6">
        <f t="shared" si="79"/>
        <v>1.9134542695506015E-2</v>
      </c>
      <c r="BI94" s="6">
        <f t="shared" si="80"/>
        <v>0.8666666666666667</v>
      </c>
      <c r="BJ94" s="6">
        <f t="shared" si="81"/>
        <v>1.8234675231186666E-2</v>
      </c>
      <c r="BK94" s="6">
        <f t="shared" si="82"/>
        <v>0.66666666666666663</v>
      </c>
    </row>
    <row r="95" spans="1:63" hidden="1" x14ac:dyDescent="0.3">
      <c r="A95" s="10">
        <v>65</v>
      </c>
      <c r="B95">
        <v>0</v>
      </c>
      <c r="C95" s="10">
        <v>32</v>
      </c>
      <c r="D95" s="10">
        <v>1</v>
      </c>
      <c r="E95" s="10">
        <v>16</v>
      </c>
      <c r="F95" s="10">
        <v>100493</v>
      </c>
      <c r="G95" s="10">
        <v>0</v>
      </c>
      <c r="H95" s="10">
        <v>18</v>
      </c>
      <c r="I95" s="10">
        <v>379717</v>
      </c>
      <c r="J95" s="10">
        <v>14</v>
      </c>
      <c r="K95" s="10">
        <v>1</v>
      </c>
      <c r="L95" s="10">
        <v>15</v>
      </c>
      <c r="M95" s="10">
        <v>354257</v>
      </c>
      <c r="N95" s="10">
        <v>61</v>
      </c>
      <c r="O95" s="10">
        <v>3</v>
      </c>
      <c r="P95" s="10">
        <v>55</v>
      </c>
      <c r="Q95" s="10">
        <v>356491</v>
      </c>
      <c r="R95" s="10">
        <v>13</v>
      </c>
      <c r="S95" s="10">
        <v>2</v>
      </c>
      <c r="T95" s="10">
        <v>16</v>
      </c>
      <c r="U95" s="10">
        <v>355238</v>
      </c>
      <c r="V95" s="10">
        <v>4</v>
      </c>
      <c r="W95" s="10">
        <v>2</v>
      </c>
      <c r="X95" s="10">
        <v>55318564</v>
      </c>
      <c r="Y95" s="10">
        <v>50000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55318562</v>
      </c>
      <c r="AK95" s="10">
        <v>0</v>
      </c>
      <c r="AL95" s="10">
        <v>1600000</v>
      </c>
      <c r="AM95" s="10">
        <v>0</v>
      </c>
      <c r="AN95" s="10">
        <v>55253769</v>
      </c>
      <c r="AO95" s="10">
        <v>14199586530</v>
      </c>
      <c r="AP95" s="10">
        <v>14254894843</v>
      </c>
      <c r="AQ95" s="1">
        <f t="shared" si="63"/>
        <v>55308313</v>
      </c>
      <c r="AR95" s="5">
        <f t="shared" si="64"/>
        <v>1106.3712399999999</v>
      </c>
      <c r="AS95" s="5" t="str">
        <f t="shared" si="65"/>
        <v>-</v>
      </c>
      <c r="AT95" s="5">
        <f t="shared" si="66"/>
        <v>34.574101249999998</v>
      </c>
      <c r="AU95" s="5">
        <f t="shared" si="67"/>
        <v>32</v>
      </c>
      <c r="AV95" s="5">
        <f t="shared" si="68"/>
        <v>33.106319614196153</v>
      </c>
      <c r="AW95" s="5">
        <f t="shared" si="69"/>
        <v>0.11035439871398717</v>
      </c>
      <c r="AX95" s="5">
        <f t="shared" si="62"/>
        <v>2118.8044553085538</v>
      </c>
      <c r="AY95" s="5" t="str">
        <f t="shared" si="70"/>
        <v>-</v>
      </c>
      <c r="AZ95" s="1">
        <f t="shared" si="71"/>
        <v>1.000185342843489</v>
      </c>
      <c r="BA95" s="1">
        <f t="shared" si="72"/>
        <v>0.99882869338401481</v>
      </c>
      <c r="BB95" s="1">
        <f t="shared" si="73"/>
        <v>92.197606666666672</v>
      </c>
      <c r="BC95" s="1">
        <f t="shared" si="74"/>
        <v>27659.281999999999</v>
      </c>
      <c r="BD95" s="6">
        <f t="shared" si="75"/>
        <v>4.7401477346043954E-5</v>
      </c>
      <c r="BE95" s="6">
        <f t="shared" si="76"/>
        <v>0.93333333333333335</v>
      </c>
      <c r="BF95" s="6">
        <f t="shared" si="77"/>
        <v>4.2340348658657756E-5</v>
      </c>
      <c r="BG95" s="6">
        <f t="shared" si="78"/>
        <v>0.953125</v>
      </c>
      <c r="BH95" s="6">
        <f t="shared" si="79"/>
        <v>1.542577956280536E-4</v>
      </c>
      <c r="BI95" s="6">
        <f t="shared" si="80"/>
        <v>0.8666666666666667</v>
      </c>
      <c r="BJ95" s="6">
        <f t="shared" si="81"/>
        <v>4.5038198021697155E-5</v>
      </c>
      <c r="BK95" s="6">
        <f t="shared" si="82"/>
        <v>0.66666666666666663</v>
      </c>
    </row>
    <row r="96" spans="1:63" hidden="1" x14ac:dyDescent="0.3">
      <c r="A96" s="11">
        <v>4</v>
      </c>
      <c r="B96">
        <v>0</v>
      </c>
      <c r="C96" s="11">
        <v>16</v>
      </c>
      <c r="D96" s="11">
        <v>16</v>
      </c>
      <c r="E96" s="11">
        <v>1</v>
      </c>
      <c r="F96" s="11">
        <v>664313</v>
      </c>
      <c r="G96" s="11">
        <v>0</v>
      </c>
      <c r="H96" s="11">
        <v>207675</v>
      </c>
      <c r="I96" s="11">
        <v>61</v>
      </c>
      <c r="J96" s="11">
        <v>14</v>
      </c>
      <c r="K96" s="11">
        <v>1</v>
      </c>
      <c r="L96" s="11">
        <v>50758</v>
      </c>
      <c r="M96" s="11">
        <v>47</v>
      </c>
      <c r="N96" s="11">
        <v>61</v>
      </c>
      <c r="O96" s="11">
        <v>3</v>
      </c>
      <c r="P96" s="11">
        <v>55260</v>
      </c>
      <c r="Q96" s="11">
        <v>55</v>
      </c>
      <c r="R96" s="11">
        <v>13</v>
      </c>
      <c r="S96" s="11">
        <v>2</v>
      </c>
      <c r="T96" s="11">
        <v>55219</v>
      </c>
      <c r="U96" s="11">
        <v>52</v>
      </c>
      <c r="V96" s="11">
        <v>4</v>
      </c>
      <c r="W96" s="11">
        <v>2</v>
      </c>
      <c r="X96" s="11">
        <v>930850</v>
      </c>
      <c r="Y96" s="11">
        <v>50000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927734</v>
      </c>
      <c r="AK96" s="11">
        <v>0</v>
      </c>
      <c r="AL96" s="11">
        <v>50000</v>
      </c>
      <c r="AM96" s="11">
        <v>0</v>
      </c>
      <c r="AN96" s="11">
        <v>754174</v>
      </c>
      <c r="AO96" s="11">
        <v>632334377</v>
      </c>
      <c r="AP96" s="11">
        <v>633554003</v>
      </c>
      <c r="AQ96" s="1">
        <f t="shared" si="63"/>
        <v>1219626</v>
      </c>
      <c r="AR96" s="5">
        <f t="shared" si="64"/>
        <v>18.554680000000001</v>
      </c>
      <c r="AS96" s="5" t="str">
        <f t="shared" si="65"/>
        <v>-</v>
      </c>
      <c r="AT96" s="5">
        <f t="shared" si="66"/>
        <v>18.554680000000001</v>
      </c>
      <c r="AU96" s="5">
        <f t="shared" si="67"/>
        <v>1</v>
      </c>
      <c r="AV96" s="5">
        <f t="shared" si="68"/>
        <v>750.66237006262577</v>
      </c>
      <c r="AW96" s="5">
        <f t="shared" si="69"/>
        <v>2.5022079002087527</v>
      </c>
      <c r="AX96" s="5">
        <f t="shared" si="62"/>
        <v>3002.6494802505031</v>
      </c>
      <c r="AY96" s="5" t="str">
        <f t="shared" si="70"/>
        <v>-</v>
      </c>
      <c r="AZ96" s="1">
        <f t="shared" si="71"/>
        <v>0.76322577577060513</v>
      </c>
      <c r="BA96" s="1">
        <f t="shared" si="72"/>
        <v>0.81019928022774879</v>
      </c>
      <c r="BB96" s="1">
        <f t="shared" si="73"/>
        <v>1.5514166666666667</v>
      </c>
      <c r="BC96" s="1">
        <f t="shared" si="74"/>
        <v>465.42500000000001</v>
      </c>
      <c r="BD96" s="6">
        <f t="shared" si="75"/>
        <v>0.99970635806985786</v>
      </c>
      <c r="BE96" s="6">
        <f t="shared" si="76"/>
        <v>0.93333333333333335</v>
      </c>
      <c r="BF96" s="6">
        <f t="shared" si="77"/>
        <v>0.9990748942033264</v>
      </c>
      <c r="BG96" s="6">
        <f t="shared" si="78"/>
        <v>0.953125</v>
      </c>
      <c r="BH96" s="6">
        <f t="shared" si="79"/>
        <v>0.99900569465786859</v>
      </c>
      <c r="BI96" s="6">
        <f t="shared" si="80"/>
        <v>0.8666666666666667</v>
      </c>
      <c r="BJ96" s="6">
        <f t="shared" si="81"/>
        <v>0.999059181125726</v>
      </c>
      <c r="BK96" s="6">
        <f t="shared" si="82"/>
        <v>0.66666666666666663</v>
      </c>
    </row>
    <row r="97" spans="1:63" hidden="1" x14ac:dyDescent="0.3">
      <c r="A97" s="11">
        <v>35</v>
      </c>
      <c r="B97">
        <v>0</v>
      </c>
      <c r="C97" s="11">
        <v>32</v>
      </c>
      <c r="D97" s="11">
        <v>32</v>
      </c>
      <c r="E97" s="11">
        <v>32</v>
      </c>
      <c r="F97" s="11">
        <v>9203380</v>
      </c>
      <c r="G97" s="11">
        <v>0</v>
      </c>
      <c r="H97" s="11">
        <v>2460505</v>
      </c>
      <c r="I97" s="11">
        <v>264</v>
      </c>
      <c r="J97" s="11">
        <v>14</v>
      </c>
      <c r="K97" s="11">
        <v>1</v>
      </c>
      <c r="L97" s="11">
        <v>533368</v>
      </c>
      <c r="M97" s="11">
        <v>132</v>
      </c>
      <c r="N97" s="11">
        <v>62</v>
      </c>
      <c r="O97" s="11">
        <v>2</v>
      </c>
      <c r="P97" s="11">
        <v>965114</v>
      </c>
      <c r="Q97" s="11">
        <v>208</v>
      </c>
      <c r="R97" s="11">
        <v>13</v>
      </c>
      <c r="S97" s="11">
        <v>2</v>
      </c>
      <c r="T97" s="11">
        <v>965186</v>
      </c>
      <c r="U97" s="11">
        <v>98</v>
      </c>
      <c r="V97" s="11">
        <v>4</v>
      </c>
      <c r="W97" s="11">
        <v>2</v>
      </c>
      <c r="X97" s="11">
        <v>368242</v>
      </c>
      <c r="Y97" s="11">
        <v>50000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368116</v>
      </c>
      <c r="AK97" s="11">
        <v>0</v>
      </c>
      <c r="AL97" s="11">
        <v>100000</v>
      </c>
      <c r="AM97" s="11">
        <v>0</v>
      </c>
      <c r="AN97" s="11">
        <v>312218</v>
      </c>
      <c r="AO97" s="11">
        <v>640309557</v>
      </c>
      <c r="AP97" s="11">
        <v>640691758</v>
      </c>
      <c r="AQ97" s="1">
        <f t="shared" si="63"/>
        <v>382201</v>
      </c>
      <c r="AR97" s="5">
        <f t="shared" si="64"/>
        <v>7.3623200000000004</v>
      </c>
      <c r="AS97" s="5" t="str">
        <f t="shared" si="65"/>
        <v>-</v>
      </c>
      <c r="AT97" s="5">
        <f t="shared" si="66"/>
        <v>3.6811600000000002</v>
      </c>
      <c r="AU97" s="5">
        <f t="shared" si="67"/>
        <v>2</v>
      </c>
      <c r="AV97" s="5">
        <f t="shared" si="68"/>
        <v>4790.8160562112607</v>
      </c>
      <c r="AW97" s="5">
        <f t="shared" si="69"/>
        <v>15.969386854037536</v>
      </c>
      <c r="AX97" s="5">
        <f t="shared" si="62"/>
        <v>19163.264224845043</v>
      </c>
      <c r="AY97" s="5" t="str">
        <f t="shared" si="70"/>
        <v>-</v>
      </c>
      <c r="AZ97" s="1">
        <f t="shared" si="71"/>
        <v>0.96347733260771162</v>
      </c>
      <c r="BA97" s="1">
        <f t="shared" si="72"/>
        <v>0.8478609175487859</v>
      </c>
      <c r="BB97" s="1">
        <f t="shared" si="73"/>
        <v>0.61373666666666671</v>
      </c>
      <c r="BC97" s="1">
        <f t="shared" si="74"/>
        <v>184.12100000000001</v>
      </c>
      <c r="BD97" s="6">
        <f t="shared" si="75"/>
        <v>0.99989271646383715</v>
      </c>
      <c r="BE97" s="6">
        <f t="shared" si="76"/>
        <v>0.93333333333333335</v>
      </c>
      <c r="BF97" s="6">
        <f t="shared" si="77"/>
        <v>0.99975257731958767</v>
      </c>
      <c r="BG97" s="6">
        <f t="shared" si="78"/>
        <v>0.96875</v>
      </c>
      <c r="BH97" s="6">
        <f t="shared" si="79"/>
        <v>0.99978452785702598</v>
      </c>
      <c r="BI97" s="6">
        <f t="shared" si="80"/>
        <v>0.8666666666666667</v>
      </c>
      <c r="BJ97" s="6">
        <f t="shared" si="81"/>
        <v>0.99989847547457533</v>
      </c>
      <c r="BK97" s="6">
        <f t="shared" si="82"/>
        <v>0.66666666666666663</v>
      </c>
    </row>
    <row r="98" spans="1:63" hidden="1" x14ac:dyDescent="0.3">
      <c r="A98" s="11">
        <v>36</v>
      </c>
      <c r="B98">
        <v>0</v>
      </c>
      <c r="C98" s="11">
        <v>32</v>
      </c>
      <c r="D98" s="11">
        <v>1</v>
      </c>
      <c r="E98" s="11">
        <v>16</v>
      </c>
      <c r="F98" s="11">
        <v>50520</v>
      </c>
      <c r="G98" s="11">
        <v>0</v>
      </c>
      <c r="H98" s="11">
        <v>401511</v>
      </c>
      <c r="I98" s="11">
        <v>63</v>
      </c>
      <c r="J98" s="11">
        <v>14</v>
      </c>
      <c r="K98" s="11">
        <v>1</v>
      </c>
      <c r="L98" s="11">
        <v>401577</v>
      </c>
      <c r="M98" s="11">
        <v>60</v>
      </c>
      <c r="N98" s="11">
        <v>64</v>
      </c>
      <c r="O98" s="11">
        <v>0</v>
      </c>
      <c r="P98" s="11">
        <v>401552</v>
      </c>
      <c r="Q98" s="11">
        <v>68</v>
      </c>
      <c r="R98" s="11">
        <v>13</v>
      </c>
      <c r="S98" s="11">
        <v>2</v>
      </c>
      <c r="T98" s="11">
        <v>401537</v>
      </c>
      <c r="U98" s="11">
        <v>46</v>
      </c>
      <c r="V98" s="11">
        <v>5</v>
      </c>
      <c r="W98" s="11">
        <v>1</v>
      </c>
      <c r="X98" s="11">
        <v>4008604</v>
      </c>
      <c r="Y98" s="11">
        <v>50000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4008602</v>
      </c>
      <c r="AK98" s="11">
        <v>0</v>
      </c>
      <c r="AL98" s="11">
        <v>1600000</v>
      </c>
      <c r="AM98" s="11">
        <v>0</v>
      </c>
      <c r="AN98" s="11">
        <v>3955350</v>
      </c>
      <c r="AO98" s="11">
        <v>695061494</v>
      </c>
      <c r="AP98" s="11">
        <v>699070608</v>
      </c>
      <c r="AQ98" s="1">
        <f t="shared" si="63"/>
        <v>4009114</v>
      </c>
      <c r="AR98" s="5">
        <f t="shared" si="64"/>
        <v>80.172039999999996</v>
      </c>
      <c r="AS98" s="5" t="str">
        <f t="shared" si="65"/>
        <v>-</v>
      </c>
      <c r="AT98" s="5">
        <f t="shared" si="66"/>
        <v>2.5053762499999999</v>
      </c>
      <c r="AU98" s="5">
        <f t="shared" si="67"/>
        <v>32</v>
      </c>
      <c r="AV98" s="5">
        <f t="shared" si="68"/>
        <v>456.72302845466606</v>
      </c>
      <c r="AW98" s="5">
        <f t="shared" si="69"/>
        <v>1.5224100948488868</v>
      </c>
      <c r="AX98" s="5">
        <f t="shared" si="62"/>
        <v>29230.273821098628</v>
      </c>
      <c r="AY98" s="5" t="str">
        <f t="shared" si="70"/>
        <v>-</v>
      </c>
      <c r="AZ98" s="1">
        <f t="shared" si="71"/>
        <v>0.99987278984833061</v>
      </c>
      <c r="BA98" s="1">
        <f t="shared" si="72"/>
        <v>0.98671507587179974</v>
      </c>
      <c r="BB98" s="1">
        <f t="shared" si="73"/>
        <v>6.6810066666666668</v>
      </c>
      <c r="BC98" s="1">
        <f t="shared" si="74"/>
        <v>2004.3019999999999</v>
      </c>
      <c r="BD98" s="6">
        <f t="shared" si="75"/>
        <v>0.99984311733329345</v>
      </c>
      <c r="BE98" s="6">
        <f t="shared" si="76"/>
        <v>0.93333333333333335</v>
      </c>
      <c r="BF98" s="6">
        <f t="shared" si="77"/>
        <v>0.99985061137295617</v>
      </c>
      <c r="BG98" s="6">
        <f t="shared" si="78"/>
        <v>1</v>
      </c>
      <c r="BH98" s="6">
        <f t="shared" si="79"/>
        <v>0.99983068572282252</v>
      </c>
      <c r="BI98" s="6">
        <f t="shared" si="80"/>
        <v>0.8666666666666667</v>
      </c>
      <c r="BJ98" s="6">
        <f t="shared" si="81"/>
        <v>0.9998854533184921</v>
      </c>
      <c r="BK98" s="6">
        <f t="shared" si="82"/>
        <v>0.83333333333333337</v>
      </c>
    </row>
    <row r="99" spans="1:63" hidden="1" x14ac:dyDescent="0.3">
      <c r="A99" s="11">
        <v>46</v>
      </c>
      <c r="B99">
        <v>0</v>
      </c>
      <c r="C99" s="11">
        <v>16</v>
      </c>
      <c r="D99" s="11">
        <v>16</v>
      </c>
      <c r="E99" s="11">
        <v>16</v>
      </c>
      <c r="F99" s="11">
        <v>15056030</v>
      </c>
      <c r="G99" s="11">
        <v>0</v>
      </c>
      <c r="H99" s="11">
        <v>3945257</v>
      </c>
      <c r="I99" s="11">
        <v>1494</v>
      </c>
      <c r="J99" s="11">
        <v>14</v>
      </c>
      <c r="K99" s="11">
        <v>1</v>
      </c>
      <c r="L99" s="11">
        <v>793134</v>
      </c>
      <c r="M99" s="11">
        <v>5040</v>
      </c>
      <c r="N99" s="11">
        <v>61</v>
      </c>
      <c r="O99" s="11">
        <v>3</v>
      </c>
      <c r="P99" s="11">
        <v>1579730</v>
      </c>
      <c r="Q99" s="11">
        <v>1886</v>
      </c>
      <c r="R99" s="11">
        <v>13</v>
      </c>
      <c r="S99" s="11">
        <v>2</v>
      </c>
      <c r="T99" s="11">
        <v>1579017</v>
      </c>
      <c r="U99" s="11">
        <v>1860</v>
      </c>
      <c r="V99" s="11">
        <v>4</v>
      </c>
      <c r="W99" s="11">
        <v>2</v>
      </c>
      <c r="X99" s="11">
        <v>8610344</v>
      </c>
      <c r="Y99" s="11">
        <v>50000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8610310</v>
      </c>
      <c r="AK99" s="11">
        <v>0</v>
      </c>
      <c r="AL99" s="11">
        <v>53038</v>
      </c>
      <c r="AM99" s="11">
        <v>0</v>
      </c>
      <c r="AN99" s="11">
        <v>6911574</v>
      </c>
      <c r="AO99" s="11">
        <v>699426520</v>
      </c>
      <c r="AP99" s="11">
        <v>708056660</v>
      </c>
      <c r="AQ99" s="1">
        <f t="shared" si="63"/>
        <v>8630140</v>
      </c>
      <c r="AR99" s="5">
        <f t="shared" si="64"/>
        <v>172.2062</v>
      </c>
      <c r="AS99" s="5" t="str">
        <f t="shared" si="65"/>
        <v>-</v>
      </c>
      <c r="AT99" s="5">
        <f t="shared" si="66"/>
        <v>162.34228289151176</v>
      </c>
      <c r="AU99" s="5">
        <f t="shared" si="67"/>
        <v>1.0607599999999999</v>
      </c>
      <c r="AV99" s="5">
        <f t="shared" si="68"/>
        <v>106.08487738901107</v>
      </c>
      <c r="AW99" s="5">
        <f t="shared" si="69"/>
        <v>0.35361625796337026</v>
      </c>
      <c r="AX99" s="5">
        <f t="shared" si="62"/>
        <v>450.12237815666953</v>
      </c>
      <c r="AY99" s="5" t="str">
        <f t="shared" si="70"/>
        <v>-</v>
      </c>
      <c r="AZ99" s="1">
        <f t="shared" si="71"/>
        <v>0.99770617857879473</v>
      </c>
      <c r="BA99" s="1">
        <f t="shared" si="72"/>
        <v>0.80270590814954668</v>
      </c>
      <c r="BB99" s="1">
        <f t="shared" si="73"/>
        <v>14.350573333333333</v>
      </c>
      <c r="BC99" s="1">
        <f t="shared" si="74"/>
        <v>4305.1719999999996</v>
      </c>
      <c r="BD99" s="6">
        <f t="shared" si="75"/>
        <v>0.99962146079142056</v>
      </c>
      <c r="BE99" s="6">
        <f t="shared" si="76"/>
        <v>0.93333333333333335</v>
      </c>
      <c r="BF99" s="6">
        <f t="shared" si="77"/>
        <v>0.9936855873531335</v>
      </c>
      <c r="BG99" s="6">
        <f t="shared" si="78"/>
        <v>0.953125</v>
      </c>
      <c r="BH99" s="6">
        <f t="shared" si="79"/>
        <v>0.99880754873496469</v>
      </c>
      <c r="BI99" s="6">
        <f t="shared" si="80"/>
        <v>0.8666666666666667</v>
      </c>
      <c r="BJ99" s="6">
        <f t="shared" si="81"/>
        <v>0.99882343787657102</v>
      </c>
      <c r="BK99" s="6">
        <f t="shared" si="82"/>
        <v>0.66666666666666663</v>
      </c>
    </row>
    <row r="100" spans="1:63" hidden="1" x14ac:dyDescent="0.3">
      <c r="A100" s="11">
        <v>47</v>
      </c>
      <c r="B100">
        <v>0</v>
      </c>
      <c r="C100" s="11">
        <v>32</v>
      </c>
      <c r="D100" s="11">
        <v>32</v>
      </c>
      <c r="E100" s="11">
        <v>32</v>
      </c>
      <c r="F100" s="11">
        <v>100201</v>
      </c>
      <c r="G100" s="11">
        <v>0</v>
      </c>
      <c r="H100" s="11">
        <v>4866</v>
      </c>
      <c r="I100" s="11">
        <v>15354</v>
      </c>
      <c r="J100" s="11">
        <v>14</v>
      </c>
      <c r="K100" s="11">
        <v>1</v>
      </c>
      <c r="L100" s="11">
        <v>6000</v>
      </c>
      <c r="M100" s="11">
        <v>18280</v>
      </c>
      <c r="N100" s="11">
        <v>62</v>
      </c>
      <c r="O100" s="11">
        <v>2</v>
      </c>
      <c r="P100" s="11">
        <v>5993</v>
      </c>
      <c r="Q100" s="11">
        <v>16840</v>
      </c>
      <c r="R100" s="11">
        <v>13</v>
      </c>
      <c r="S100" s="11">
        <v>2</v>
      </c>
      <c r="T100" s="11">
        <v>3907</v>
      </c>
      <c r="U100" s="11">
        <v>20619</v>
      </c>
      <c r="V100" s="11">
        <v>4</v>
      </c>
      <c r="W100" s="11">
        <v>2</v>
      </c>
      <c r="X100" s="11">
        <v>13097649</v>
      </c>
      <c r="Y100" s="11">
        <v>50000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13097647</v>
      </c>
      <c r="AK100" s="11">
        <v>0</v>
      </c>
      <c r="AL100" s="11">
        <v>103038</v>
      </c>
      <c r="AM100" s="11">
        <v>0</v>
      </c>
      <c r="AN100" s="11">
        <v>12979394</v>
      </c>
      <c r="AO100" s="11">
        <v>809272502</v>
      </c>
      <c r="AP100" s="11">
        <v>822379123</v>
      </c>
      <c r="AQ100" s="1">
        <f t="shared" si="63"/>
        <v>13106621</v>
      </c>
      <c r="AR100" s="5">
        <f t="shared" si="64"/>
        <v>261.95294000000001</v>
      </c>
      <c r="AS100" s="5" t="str">
        <f t="shared" si="65"/>
        <v>-</v>
      </c>
      <c r="AT100" s="5">
        <f t="shared" si="66"/>
        <v>127.11472466468682</v>
      </c>
      <c r="AU100" s="5">
        <f t="shared" si="67"/>
        <v>2.0607600000000001</v>
      </c>
      <c r="AV100" s="5">
        <f t="shared" si="68"/>
        <v>139.70455752859567</v>
      </c>
      <c r="AW100" s="5">
        <f t="shared" si="69"/>
        <v>0.46568185842865223</v>
      </c>
      <c r="AX100" s="5">
        <f t="shared" si="62"/>
        <v>575.7951279452576</v>
      </c>
      <c r="AY100" s="5" t="str">
        <f t="shared" si="70"/>
        <v>-</v>
      </c>
      <c r="AZ100" s="1">
        <f t="shared" si="71"/>
        <v>0.99931546048367459</v>
      </c>
      <c r="BA100" s="1">
        <f t="shared" si="72"/>
        <v>0.99097128041834071</v>
      </c>
      <c r="BB100" s="1">
        <f t="shared" si="73"/>
        <v>21.829415000000001</v>
      </c>
      <c r="BC100" s="1">
        <f t="shared" si="74"/>
        <v>6548.8244999999997</v>
      </c>
      <c r="BD100" s="6">
        <f t="shared" si="75"/>
        <v>0.24065281899109792</v>
      </c>
      <c r="BE100" s="6">
        <f t="shared" si="76"/>
        <v>0.93333333333333335</v>
      </c>
      <c r="BF100" s="6">
        <f t="shared" si="77"/>
        <v>0.24711696869851729</v>
      </c>
      <c r="BG100" s="6">
        <f t="shared" si="78"/>
        <v>0.96875</v>
      </c>
      <c r="BH100" s="6">
        <f t="shared" si="79"/>
        <v>0.2624709849778829</v>
      </c>
      <c r="BI100" s="6">
        <f t="shared" si="80"/>
        <v>0.8666666666666667</v>
      </c>
      <c r="BJ100" s="6">
        <f t="shared" si="81"/>
        <v>0.15930033433906873</v>
      </c>
      <c r="BK100" s="6">
        <f t="shared" si="82"/>
        <v>0.66666666666666663</v>
      </c>
    </row>
    <row r="101" spans="1:63" s="13" customFormat="1" hidden="1" x14ac:dyDescent="0.3">
      <c r="A101" s="12">
        <v>65</v>
      </c>
      <c r="B101">
        <v>0</v>
      </c>
      <c r="C101" s="12">
        <v>32</v>
      </c>
      <c r="D101" s="12">
        <v>1</v>
      </c>
      <c r="E101" s="12">
        <v>16</v>
      </c>
      <c r="F101" s="12">
        <v>100538</v>
      </c>
      <c r="G101" s="12">
        <v>0</v>
      </c>
      <c r="H101" s="12">
        <v>20</v>
      </c>
      <c r="I101" s="12">
        <v>371929</v>
      </c>
      <c r="J101" s="12">
        <v>14</v>
      </c>
      <c r="K101" s="12">
        <v>1</v>
      </c>
      <c r="L101" s="12">
        <v>13</v>
      </c>
      <c r="M101" s="12">
        <v>382150</v>
      </c>
      <c r="N101" s="12">
        <v>61</v>
      </c>
      <c r="O101" s="12">
        <v>3</v>
      </c>
      <c r="P101" s="12">
        <v>58</v>
      </c>
      <c r="Q101" s="12">
        <v>348637</v>
      </c>
      <c r="R101" s="12">
        <v>13</v>
      </c>
      <c r="S101" s="12">
        <v>2</v>
      </c>
      <c r="T101" s="12">
        <v>16</v>
      </c>
      <c r="U101" s="12">
        <v>332249</v>
      </c>
      <c r="V101" s="12">
        <v>4</v>
      </c>
      <c r="W101" s="12">
        <v>2</v>
      </c>
      <c r="X101" s="12">
        <v>54467192</v>
      </c>
      <c r="Y101" s="12">
        <v>50000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54467190</v>
      </c>
      <c r="AK101" s="12">
        <v>0</v>
      </c>
      <c r="AL101" s="12">
        <v>1600000</v>
      </c>
      <c r="AM101" s="12">
        <v>0</v>
      </c>
      <c r="AN101" s="12">
        <v>54401219</v>
      </c>
      <c r="AO101" s="12">
        <v>822672091</v>
      </c>
      <c r="AP101" s="12">
        <v>877128009</v>
      </c>
      <c r="AQ101" s="1">
        <f t="shared" si="63"/>
        <v>54455918</v>
      </c>
      <c r="AR101" s="5">
        <f t="shared" si="64"/>
        <v>1089.3438000000001</v>
      </c>
      <c r="AS101" s="5" t="str">
        <f t="shared" si="65"/>
        <v>-</v>
      </c>
      <c r="AT101" s="5">
        <f t="shared" si="66"/>
        <v>34.041993750000003</v>
      </c>
      <c r="AU101" s="5">
        <f t="shared" si="67"/>
        <v>32</v>
      </c>
      <c r="AV101" s="5">
        <f t="shared" si="68"/>
        <v>33.62453071675332</v>
      </c>
      <c r="AW101" s="5">
        <f t="shared" si="69"/>
        <v>0.1120817690558444</v>
      </c>
      <c r="AX101" s="5">
        <f t="shared" si="62"/>
        <v>2151.9699658722125</v>
      </c>
      <c r="AY101" s="5" t="str">
        <f t="shared" si="70"/>
        <v>-</v>
      </c>
      <c r="AZ101" s="1">
        <f t="shared" si="71"/>
        <v>1.0002070298401728</v>
      </c>
      <c r="BA101" s="1">
        <f t="shared" si="72"/>
        <v>0.99878875709252646</v>
      </c>
      <c r="BB101" s="1">
        <f t="shared" si="73"/>
        <v>90.778653333333338</v>
      </c>
      <c r="BC101" s="1">
        <f t="shared" si="74"/>
        <v>27233.596000000001</v>
      </c>
      <c r="BD101" s="6">
        <f t="shared" si="75"/>
        <v>5.3770812665177213E-5</v>
      </c>
      <c r="BE101" s="6">
        <f t="shared" si="76"/>
        <v>0.93333333333333335</v>
      </c>
      <c r="BF101" s="6">
        <f t="shared" si="77"/>
        <v>3.4016898548525103E-5</v>
      </c>
      <c r="BG101" s="6">
        <f t="shared" si="78"/>
        <v>0.953125</v>
      </c>
      <c r="BH101" s="6">
        <f t="shared" si="79"/>
        <v>1.663344756879221E-4</v>
      </c>
      <c r="BI101" s="6">
        <f t="shared" si="80"/>
        <v>0.8666666666666667</v>
      </c>
      <c r="BJ101" s="6">
        <f t="shared" si="81"/>
        <v>4.8154334642529304E-5</v>
      </c>
      <c r="BK101" s="6">
        <f t="shared" si="82"/>
        <v>0.66666666666666663</v>
      </c>
    </row>
    <row r="102" spans="1:63" hidden="1" x14ac:dyDescent="0.3">
      <c r="A102" s="11">
        <v>4</v>
      </c>
      <c r="B102">
        <v>0</v>
      </c>
      <c r="C102" s="11">
        <v>16</v>
      </c>
      <c r="D102" s="11">
        <v>16</v>
      </c>
      <c r="E102" s="11">
        <v>1</v>
      </c>
      <c r="F102" s="11">
        <v>135236</v>
      </c>
      <c r="G102" s="11">
        <v>0</v>
      </c>
      <c r="H102" s="11">
        <v>74838</v>
      </c>
      <c r="I102" s="11">
        <v>35</v>
      </c>
      <c r="J102" s="11">
        <v>13</v>
      </c>
      <c r="K102" s="11">
        <v>2</v>
      </c>
      <c r="L102" s="11">
        <v>8565</v>
      </c>
      <c r="M102" s="11">
        <v>36</v>
      </c>
      <c r="N102" s="11">
        <v>61</v>
      </c>
      <c r="O102" s="11">
        <v>3</v>
      </c>
      <c r="P102" s="11">
        <v>10979</v>
      </c>
      <c r="Q102" s="11">
        <v>54</v>
      </c>
      <c r="R102" s="11">
        <v>13</v>
      </c>
      <c r="S102" s="11">
        <v>2</v>
      </c>
      <c r="T102" s="11">
        <v>10973</v>
      </c>
      <c r="U102" s="11">
        <v>33</v>
      </c>
      <c r="V102" s="11">
        <v>4</v>
      </c>
      <c r="W102" s="11">
        <v>2</v>
      </c>
      <c r="X102" s="11">
        <v>1257100</v>
      </c>
      <c r="Y102" s="11">
        <v>50000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1254588</v>
      </c>
      <c r="AK102" s="11">
        <v>0</v>
      </c>
      <c r="AL102" s="11">
        <v>50000</v>
      </c>
      <c r="AM102" s="11">
        <v>0</v>
      </c>
      <c r="AN102" s="11">
        <v>985008</v>
      </c>
      <c r="AO102" s="11">
        <v>877581931</v>
      </c>
      <c r="AP102" s="11">
        <v>879249967</v>
      </c>
      <c r="AQ102" s="1">
        <f t="shared" si="63"/>
        <v>1668036</v>
      </c>
      <c r="AR102" s="5">
        <f t="shared" si="64"/>
        <v>25.091760000000001</v>
      </c>
      <c r="AS102" s="5" t="str">
        <f t="shared" si="65"/>
        <v>-</v>
      </c>
      <c r="AT102" s="5">
        <f t="shared" si="66"/>
        <v>25.091760000000001</v>
      </c>
      <c r="AU102" s="5">
        <f t="shared" si="67"/>
        <v>1</v>
      </c>
      <c r="AV102" s="5">
        <f t="shared" si="68"/>
        <v>548.8654583893873</v>
      </c>
      <c r="AW102" s="5">
        <f t="shared" si="69"/>
        <v>1.8295515279646242</v>
      </c>
      <c r="AX102" s="5">
        <f t="shared" si="62"/>
        <v>2195.4618335575492</v>
      </c>
      <c r="AY102" s="5" t="str">
        <f t="shared" si="70"/>
        <v>-</v>
      </c>
      <c r="AZ102" s="1">
        <f t="shared" si="71"/>
        <v>0.75364080871156258</v>
      </c>
      <c r="BA102" s="1">
        <f t="shared" si="72"/>
        <v>0.78355580303873995</v>
      </c>
      <c r="BB102" s="1">
        <f t="shared" si="73"/>
        <v>2.0951666666666666</v>
      </c>
      <c r="BC102" s="1">
        <f t="shared" si="74"/>
        <v>628.54999999999995</v>
      </c>
      <c r="BD102" s="6">
        <f t="shared" si="75"/>
        <v>0.99953254177073181</v>
      </c>
      <c r="BE102" s="6">
        <f t="shared" si="76"/>
        <v>0.8666666666666667</v>
      </c>
      <c r="BF102" s="6">
        <f t="shared" si="77"/>
        <v>0.99581444018137422</v>
      </c>
      <c r="BG102" s="6">
        <f t="shared" si="78"/>
        <v>0.953125</v>
      </c>
      <c r="BH102" s="6">
        <f t="shared" si="79"/>
        <v>0.99510559231396722</v>
      </c>
      <c r="BI102" s="6">
        <f t="shared" si="80"/>
        <v>0.8666666666666667</v>
      </c>
      <c r="BJ102" s="6">
        <f t="shared" si="81"/>
        <v>0.99700163547156095</v>
      </c>
      <c r="BK102" s="6">
        <f t="shared" si="82"/>
        <v>0.66666666666666663</v>
      </c>
    </row>
    <row r="103" spans="1:63" hidden="1" x14ac:dyDescent="0.3">
      <c r="A103" s="11">
        <v>35</v>
      </c>
      <c r="B103">
        <v>0</v>
      </c>
      <c r="C103" s="11">
        <v>32</v>
      </c>
      <c r="D103" s="11">
        <v>32</v>
      </c>
      <c r="E103" s="11">
        <v>32</v>
      </c>
      <c r="F103" s="11">
        <v>50492</v>
      </c>
      <c r="G103" s="11">
        <v>0</v>
      </c>
      <c r="H103" s="11">
        <v>51624</v>
      </c>
      <c r="I103" s="11">
        <v>1</v>
      </c>
      <c r="J103" s="11">
        <v>15</v>
      </c>
      <c r="K103" s="11">
        <v>0</v>
      </c>
      <c r="L103" s="11">
        <v>51669</v>
      </c>
      <c r="M103" s="11">
        <v>1</v>
      </c>
      <c r="N103" s="11">
        <v>64</v>
      </c>
      <c r="O103" s="11">
        <v>0</v>
      </c>
      <c r="P103" s="11">
        <v>1663</v>
      </c>
      <c r="Q103" s="11">
        <v>0</v>
      </c>
      <c r="R103" s="11">
        <v>15</v>
      </c>
      <c r="S103" s="11">
        <v>0</v>
      </c>
      <c r="T103" s="11">
        <v>1623</v>
      </c>
      <c r="U103" s="11">
        <v>0</v>
      </c>
      <c r="V103" s="11">
        <v>6</v>
      </c>
      <c r="W103" s="11">
        <v>0</v>
      </c>
      <c r="X103" s="11">
        <v>492875</v>
      </c>
      <c r="Y103" s="11">
        <v>50000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492863</v>
      </c>
      <c r="AK103" s="11">
        <v>0</v>
      </c>
      <c r="AL103" s="11">
        <v>100000</v>
      </c>
      <c r="AM103" s="11">
        <v>0</v>
      </c>
      <c r="AN103" s="11">
        <v>438499</v>
      </c>
      <c r="AO103" s="11">
        <v>884253776</v>
      </c>
      <c r="AP103" s="11">
        <v>884747005</v>
      </c>
      <c r="AQ103" s="1">
        <f t="shared" si="63"/>
        <v>493229</v>
      </c>
      <c r="AR103" s="5">
        <f t="shared" si="64"/>
        <v>9.8572600000000001</v>
      </c>
      <c r="AS103" s="5" t="str">
        <f t="shared" si="65"/>
        <v>-</v>
      </c>
      <c r="AT103" s="5">
        <f t="shared" si="66"/>
        <v>4.9286300000000001</v>
      </c>
      <c r="AU103" s="5">
        <f t="shared" si="67"/>
        <v>2</v>
      </c>
      <c r="AV103" s="5">
        <f t="shared" si="68"/>
        <v>3712.3824582496163</v>
      </c>
      <c r="AW103" s="5">
        <f t="shared" si="69"/>
        <v>12.374608194165388</v>
      </c>
      <c r="AX103" s="5">
        <f t="shared" si="62"/>
        <v>14849.529832998465</v>
      </c>
      <c r="AY103" s="5" t="str">
        <f t="shared" si="70"/>
        <v>-</v>
      </c>
      <c r="AZ103" s="1">
        <f t="shared" si="71"/>
        <v>0.99928228064448765</v>
      </c>
      <c r="BA103" s="1">
        <f t="shared" si="72"/>
        <v>0.88967588130864828</v>
      </c>
      <c r="BB103" s="1">
        <f t="shared" si="73"/>
        <v>0.82145833333333329</v>
      </c>
      <c r="BC103" s="1">
        <f t="shared" si="74"/>
        <v>246.4375</v>
      </c>
      <c r="BD103" s="6">
        <f t="shared" si="75"/>
        <v>0.99998062953995159</v>
      </c>
      <c r="BE103" s="6">
        <f t="shared" si="76"/>
        <v>1</v>
      </c>
      <c r="BF103" s="6">
        <f t="shared" si="77"/>
        <v>0.99998064640990902</v>
      </c>
      <c r="BG103" s="6">
        <f t="shared" si="78"/>
        <v>1</v>
      </c>
      <c r="BH103" s="6">
        <f t="shared" si="79"/>
        <v>1</v>
      </c>
      <c r="BI103" s="6">
        <f t="shared" si="80"/>
        <v>1</v>
      </c>
      <c r="BJ103" s="6">
        <f t="shared" si="81"/>
        <v>1</v>
      </c>
      <c r="BK103" s="6">
        <f t="shared" si="82"/>
        <v>1</v>
      </c>
    </row>
    <row r="104" spans="1:63" hidden="1" x14ac:dyDescent="0.3">
      <c r="A104" s="11">
        <v>36</v>
      </c>
      <c r="B104">
        <v>0</v>
      </c>
      <c r="C104" s="11">
        <v>32</v>
      </c>
      <c r="D104" s="11">
        <v>1</v>
      </c>
      <c r="E104" s="11">
        <v>16</v>
      </c>
      <c r="F104" s="11">
        <v>6780973</v>
      </c>
      <c r="G104" s="11">
        <v>0</v>
      </c>
      <c r="H104" s="11">
        <v>2324340</v>
      </c>
      <c r="I104" s="11">
        <v>570</v>
      </c>
      <c r="J104" s="11">
        <v>14</v>
      </c>
      <c r="K104" s="11">
        <v>1</v>
      </c>
      <c r="L104" s="11">
        <v>882037</v>
      </c>
      <c r="M104" s="11">
        <v>444</v>
      </c>
      <c r="N104" s="11">
        <v>61</v>
      </c>
      <c r="O104" s="11">
        <v>3</v>
      </c>
      <c r="P104" s="11">
        <v>1362816</v>
      </c>
      <c r="Q104" s="11">
        <v>529</v>
      </c>
      <c r="R104" s="11">
        <v>13</v>
      </c>
      <c r="S104" s="11">
        <v>2</v>
      </c>
      <c r="T104" s="11">
        <v>1362873</v>
      </c>
      <c r="U104" s="11">
        <v>415</v>
      </c>
      <c r="V104" s="11">
        <v>4</v>
      </c>
      <c r="W104" s="11">
        <v>2</v>
      </c>
      <c r="X104" s="11">
        <v>10636388</v>
      </c>
      <c r="Y104" s="11">
        <v>50000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10636378</v>
      </c>
      <c r="AK104" s="11">
        <v>0</v>
      </c>
      <c r="AL104" s="11">
        <v>1600000</v>
      </c>
      <c r="AM104" s="11">
        <v>0</v>
      </c>
      <c r="AN104" s="11">
        <v>10570322</v>
      </c>
      <c r="AO104" s="11">
        <v>885152048</v>
      </c>
      <c r="AP104" s="11">
        <v>895792625</v>
      </c>
      <c r="AQ104" s="1">
        <f t="shared" si="63"/>
        <v>10640577</v>
      </c>
      <c r="AR104" s="5">
        <f t="shared" si="64"/>
        <v>212.72756000000001</v>
      </c>
      <c r="AS104" s="5" t="str">
        <f t="shared" si="65"/>
        <v>-</v>
      </c>
      <c r="AT104" s="5">
        <f t="shared" si="66"/>
        <v>6.6477362500000003</v>
      </c>
      <c r="AU104" s="5">
        <f t="shared" si="67"/>
        <v>32</v>
      </c>
      <c r="AV104" s="5">
        <f t="shared" si="68"/>
        <v>172.08227406276933</v>
      </c>
      <c r="AW104" s="5">
        <f t="shared" si="69"/>
        <v>0.57360758020923108</v>
      </c>
      <c r="AX104" s="5">
        <f t="shared" si="62"/>
        <v>11013.265540017237</v>
      </c>
      <c r="AY104" s="5" t="str">
        <f t="shared" si="70"/>
        <v>-</v>
      </c>
      <c r="AZ104" s="1">
        <f t="shared" si="71"/>
        <v>0.9996063183415711</v>
      </c>
      <c r="BA104" s="1">
        <f t="shared" si="72"/>
        <v>0.99378868089430361</v>
      </c>
      <c r="BB104" s="1">
        <f t="shared" si="73"/>
        <v>17.727313333333335</v>
      </c>
      <c r="BC104" s="1">
        <f t="shared" si="74"/>
        <v>5318.1940000000004</v>
      </c>
      <c r="BD104" s="6">
        <f t="shared" si="75"/>
        <v>0.99975482921919556</v>
      </c>
      <c r="BE104" s="6">
        <f t="shared" si="76"/>
        <v>0.93333333333333335</v>
      </c>
      <c r="BF104" s="6">
        <f t="shared" si="77"/>
        <v>0.99949687302049561</v>
      </c>
      <c r="BG104" s="6">
        <f t="shared" si="78"/>
        <v>0.953125</v>
      </c>
      <c r="BH104" s="6">
        <f t="shared" si="79"/>
        <v>0.99961198376053018</v>
      </c>
      <c r="BI104" s="6">
        <f t="shared" si="80"/>
        <v>0.8666666666666667</v>
      </c>
      <c r="BJ104" s="6">
        <f t="shared" si="81"/>
        <v>0.99969558889977761</v>
      </c>
      <c r="BK104" s="6">
        <f t="shared" si="82"/>
        <v>0.66666666666666663</v>
      </c>
    </row>
    <row r="105" spans="1:63" hidden="1" x14ac:dyDescent="0.3">
      <c r="A105" s="11">
        <v>46</v>
      </c>
      <c r="B105">
        <v>0</v>
      </c>
      <c r="C105" s="11">
        <v>16</v>
      </c>
      <c r="D105" s="11">
        <v>16</v>
      </c>
      <c r="E105" s="11">
        <v>16</v>
      </c>
      <c r="F105" s="11">
        <v>99046</v>
      </c>
      <c r="G105" s="11">
        <v>0</v>
      </c>
      <c r="H105" s="11">
        <v>4823</v>
      </c>
      <c r="I105" s="11">
        <v>9877</v>
      </c>
      <c r="J105" s="11">
        <v>14</v>
      </c>
      <c r="K105" s="11">
        <v>1</v>
      </c>
      <c r="L105" s="11">
        <v>6010</v>
      </c>
      <c r="M105" s="11">
        <v>6895</v>
      </c>
      <c r="N105" s="11">
        <v>63</v>
      </c>
      <c r="O105" s="11">
        <v>1</v>
      </c>
      <c r="P105" s="11">
        <v>4099</v>
      </c>
      <c r="Q105" s="11">
        <v>11069</v>
      </c>
      <c r="R105" s="11">
        <v>13</v>
      </c>
      <c r="S105" s="11">
        <v>2</v>
      </c>
      <c r="T105" s="11">
        <v>3048</v>
      </c>
      <c r="U105" s="11">
        <v>10363</v>
      </c>
      <c r="V105" s="11">
        <v>4</v>
      </c>
      <c r="W105" s="11">
        <v>2</v>
      </c>
      <c r="X105" s="11">
        <v>3599146</v>
      </c>
      <c r="Y105" s="11">
        <v>50000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3599128</v>
      </c>
      <c r="AK105" s="11">
        <v>0</v>
      </c>
      <c r="AL105" s="11">
        <v>53038</v>
      </c>
      <c r="AM105" s="11">
        <v>0</v>
      </c>
      <c r="AN105" s="11">
        <v>3269376</v>
      </c>
      <c r="AO105" s="11">
        <v>944544961</v>
      </c>
      <c r="AP105" s="11">
        <v>948147455</v>
      </c>
      <c r="AQ105" s="1">
        <f t="shared" si="63"/>
        <v>3602494</v>
      </c>
      <c r="AR105" s="5">
        <f t="shared" si="64"/>
        <v>71.982560000000007</v>
      </c>
      <c r="AS105" s="5" t="str">
        <f t="shared" si="65"/>
        <v>-</v>
      </c>
      <c r="AT105" s="5">
        <f t="shared" si="66"/>
        <v>67.859421546815497</v>
      </c>
      <c r="AU105" s="5">
        <f t="shared" si="67"/>
        <v>1.0607599999999999</v>
      </c>
      <c r="AV105" s="5">
        <f t="shared" si="68"/>
        <v>254.13709051285028</v>
      </c>
      <c r="AW105" s="5">
        <f t="shared" si="69"/>
        <v>0.84712363504283417</v>
      </c>
      <c r="AX105" s="5">
        <f t="shared" si="62"/>
        <v>1078.3138405296443</v>
      </c>
      <c r="AY105" s="5" t="str">
        <f t="shared" si="70"/>
        <v>-</v>
      </c>
      <c r="AZ105" s="1">
        <f t="shared" si="71"/>
        <v>0.99907064383729716</v>
      </c>
      <c r="BA105" s="1">
        <f t="shared" si="72"/>
        <v>0.90837548685160308</v>
      </c>
      <c r="BB105" s="1">
        <f t="shared" si="73"/>
        <v>5.9985766666666667</v>
      </c>
      <c r="BC105" s="1">
        <f t="shared" si="74"/>
        <v>1799.5730000000001</v>
      </c>
      <c r="BD105" s="6">
        <f t="shared" si="75"/>
        <v>0.32809523809523811</v>
      </c>
      <c r="BE105" s="6">
        <f t="shared" si="76"/>
        <v>0.93333333333333335</v>
      </c>
      <c r="BF105" s="6">
        <f t="shared" si="77"/>
        <v>0.46571096474234791</v>
      </c>
      <c r="BG105" s="6">
        <f t="shared" si="78"/>
        <v>0.984375</v>
      </c>
      <c r="BH105" s="6">
        <f t="shared" si="79"/>
        <v>0.27023997890295359</v>
      </c>
      <c r="BI105" s="6">
        <f t="shared" si="80"/>
        <v>0.8666666666666667</v>
      </c>
      <c r="BJ105" s="6">
        <f t="shared" si="81"/>
        <v>0.2272761166206845</v>
      </c>
      <c r="BK105" s="6">
        <f t="shared" si="82"/>
        <v>0.66666666666666663</v>
      </c>
    </row>
    <row r="106" spans="1:63" hidden="1" x14ac:dyDescent="0.3">
      <c r="A106" s="11">
        <v>47</v>
      </c>
      <c r="B106">
        <v>0</v>
      </c>
      <c r="C106" s="11">
        <v>32</v>
      </c>
      <c r="D106" s="11">
        <v>32</v>
      </c>
      <c r="E106" s="11">
        <v>32</v>
      </c>
      <c r="F106" s="11">
        <v>9282288</v>
      </c>
      <c r="G106" s="11">
        <v>0</v>
      </c>
      <c r="H106" s="11">
        <v>2300293</v>
      </c>
      <c r="I106" s="11">
        <v>15316</v>
      </c>
      <c r="J106" s="11">
        <v>14</v>
      </c>
      <c r="K106" s="11">
        <v>1</v>
      </c>
      <c r="L106" s="11">
        <v>770545</v>
      </c>
      <c r="M106" s="11">
        <v>17685</v>
      </c>
      <c r="N106" s="11">
        <v>61</v>
      </c>
      <c r="O106" s="11">
        <v>3</v>
      </c>
      <c r="P106" s="11">
        <v>770365</v>
      </c>
      <c r="Q106" s="11">
        <v>16583</v>
      </c>
      <c r="R106" s="11">
        <v>13</v>
      </c>
      <c r="S106" s="11">
        <v>2</v>
      </c>
      <c r="T106" s="11">
        <v>768744</v>
      </c>
      <c r="U106" s="11">
        <v>18443</v>
      </c>
      <c r="V106" s="11">
        <v>4</v>
      </c>
      <c r="W106" s="11">
        <v>2</v>
      </c>
      <c r="X106" s="11">
        <v>10320745</v>
      </c>
      <c r="Y106" s="11">
        <v>50000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10320743</v>
      </c>
      <c r="AK106" s="11">
        <v>0</v>
      </c>
      <c r="AL106" s="11">
        <v>103038</v>
      </c>
      <c r="AM106" s="11">
        <v>0</v>
      </c>
      <c r="AN106" s="11">
        <v>10165511</v>
      </c>
      <c r="AO106" s="11">
        <v>948497702</v>
      </c>
      <c r="AP106" s="11">
        <v>958823415</v>
      </c>
      <c r="AQ106" s="1">
        <f t="shared" si="63"/>
        <v>10325713</v>
      </c>
      <c r="AR106" s="5">
        <f t="shared" si="64"/>
        <v>206.41486</v>
      </c>
      <c r="AS106" s="5" t="str">
        <f t="shared" si="65"/>
        <v>-</v>
      </c>
      <c r="AT106" s="5">
        <f t="shared" si="66"/>
        <v>100.16443448048292</v>
      </c>
      <c r="AU106" s="5">
        <f t="shared" si="67"/>
        <v>2.0607600000000001</v>
      </c>
      <c r="AV106" s="5">
        <f t="shared" si="68"/>
        <v>177.32961273473319</v>
      </c>
      <c r="AW106" s="5">
        <f t="shared" si="69"/>
        <v>0.59109870911577733</v>
      </c>
      <c r="AX106" s="5">
        <f t="shared" si="62"/>
        <v>730.86754547845749</v>
      </c>
      <c r="AY106" s="5" t="str">
        <f t="shared" si="70"/>
        <v>-</v>
      </c>
      <c r="AZ106" s="1">
        <f t="shared" si="71"/>
        <v>0.99951887099709236</v>
      </c>
      <c r="BA106" s="1">
        <f t="shared" si="72"/>
        <v>0.98495903154278108</v>
      </c>
      <c r="BB106" s="1">
        <f t="shared" si="73"/>
        <v>17.201241666666668</v>
      </c>
      <c r="BC106" s="1">
        <f t="shared" si="74"/>
        <v>5160.3725000000004</v>
      </c>
      <c r="BD106" s="6">
        <f t="shared" si="75"/>
        <v>0.99338575726731071</v>
      </c>
      <c r="BE106" s="6">
        <f t="shared" si="76"/>
        <v>0.93333333333333335</v>
      </c>
      <c r="BF106" s="6">
        <f t="shared" si="77"/>
        <v>0.97756365527828171</v>
      </c>
      <c r="BG106" s="6">
        <f t="shared" si="78"/>
        <v>0.953125</v>
      </c>
      <c r="BH106" s="6">
        <f t="shared" si="79"/>
        <v>0.97892745136908665</v>
      </c>
      <c r="BI106" s="6">
        <f t="shared" si="80"/>
        <v>0.8666666666666667</v>
      </c>
      <c r="BJ106" s="6">
        <f t="shared" si="81"/>
        <v>0.9765710053646719</v>
      </c>
      <c r="BK106" s="6">
        <f t="shared" si="82"/>
        <v>0.66666666666666663</v>
      </c>
    </row>
    <row r="107" spans="1:63" s="13" customFormat="1" hidden="1" x14ac:dyDescent="0.3">
      <c r="A107" s="12">
        <v>65</v>
      </c>
      <c r="B107">
        <v>0</v>
      </c>
      <c r="C107" s="12">
        <v>32</v>
      </c>
      <c r="D107" s="12">
        <v>1</v>
      </c>
      <c r="E107" s="12">
        <v>16</v>
      </c>
      <c r="F107" s="12">
        <v>100541</v>
      </c>
      <c r="G107" s="12">
        <v>0</v>
      </c>
      <c r="H107" s="12">
        <v>2598</v>
      </c>
      <c r="I107" s="12">
        <v>359390</v>
      </c>
      <c r="J107" s="12">
        <v>14</v>
      </c>
      <c r="K107" s="12">
        <v>1</v>
      </c>
      <c r="L107" s="12">
        <v>941</v>
      </c>
      <c r="M107" s="12">
        <v>368186</v>
      </c>
      <c r="N107" s="12">
        <v>62</v>
      </c>
      <c r="O107" s="12">
        <v>2</v>
      </c>
      <c r="P107" s="12">
        <v>1605</v>
      </c>
      <c r="Q107" s="12">
        <v>348880</v>
      </c>
      <c r="R107" s="12">
        <v>13</v>
      </c>
      <c r="S107" s="12">
        <v>2</v>
      </c>
      <c r="T107" s="12">
        <v>1940</v>
      </c>
      <c r="U107" s="12">
        <v>334129</v>
      </c>
      <c r="V107" s="12">
        <v>4</v>
      </c>
      <c r="W107" s="12">
        <v>2</v>
      </c>
      <c r="X107" s="12">
        <v>101756799</v>
      </c>
      <c r="Y107" s="12">
        <v>50000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101756797</v>
      </c>
      <c r="AK107" s="12">
        <v>0</v>
      </c>
      <c r="AL107" s="12">
        <v>1600000</v>
      </c>
      <c r="AM107" s="12">
        <v>0</v>
      </c>
      <c r="AN107" s="12">
        <v>101691923</v>
      </c>
      <c r="AO107" s="12">
        <v>1010207422</v>
      </c>
      <c r="AP107" s="12">
        <v>1111951213</v>
      </c>
      <c r="AQ107" s="1">
        <f t="shared" si="63"/>
        <v>101743791</v>
      </c>
      <c r="AR107" s="5">
        <f t="shared" si="64"/>
        <v>2035.1359399999999</v>
      </c>
      <c r="AS107" s="5" t="str">
        <f t="shared" si="65"/>
        <v>-</v>
      </c>
      <c r="AT107" s="5">
        <f t="shared" si="66"/>
        <v>63.597998124999997</v>
      </c>
      <c r="AU107" s="5">
        <f t="shared" si="67"/>
        <v>32</v>
      </c>
      <c r="AV107" s="5">
        <f t="shared" si="68"/>
        <v>17.996721662356773</v>
      </c>
      <c r="AW107" s="5">
        <f t="shared" si="69"/>
        <v>5.998907220785591E-2</v>
      </c>
      <c r="AX107" s="5">
        <f t="shared" si="62"/>
        <v>1151.7901863908335</v>
      </c>
      <c r="AY107" s="5" t="str">
        <f t="shared" si="70"/>
        <v>-</v>
      </c>
      <c r="AZ107" s="1">
        <f t="shared" si="71"/>
        <v>1.0001278505535536</v>
      </c>
      <c r="BA107" s="1">
        <f t="shared" si="72"/>
        <v>0.99936244063652202</v>
      </c>
      <c r="BB107" s="1">
        <f t="shared" si="73"/>
        <v>169.59466499999999</v>
      </c>
      <c r="BC107" s="1">
        <f t="shared" si="74"/>
        <v>50878.3995</v>
      </c>
      <c r="BD107" s="6">
        <f t="shared" si="75"/>
        <v>7.1770334928229667E-3</v>
      </c>
      <c r="BE107" s="6">
        <f t="shared" si="76"/>
        <v>0.93333333333333335</v>
      </c>
      <c r="BF107" s="6">
        <f t="shared" si="77"/>
        <v>2.5492581144159056E-3</v>
      </c>
      <c r="BG107" s="6">
        <f t="shared" si="78"/>
        <v>0.96875</v>
      </c>
      <c r="BH107" s="6">
        <f t="shared" si="79"/>
        <v>4.5793685892406236E-3</v>
      </c>
      <c r="BI107" s="6">
        <f t="shared" si="80"/>
        <v>0.8666666666666667</v>
      </c>
      <c r="BJ107" s="6">
        <f t="shared" si="81"/>
        <v>5.7726240742228532E-3</v>
      </c>
      <c r="BK107" s="6">
        <f t="shared" si="82"/>
        <v>0.66666666666666663</v>
      </c>
    </row>
    <row r="108" spans="1:63" hidden="1" x14ac:dyDescent="0.3">
      <c r="A108" s="14">
        <v>35</v>
      </c>
      <c r="B108">
        <v>0</v>
      </c>
      <c r="C108" s="14">
        <v>32</v>
      </c>
      <c r="D108" s="14">
        <v>32</v>
      </c>
      <c r="E108" s="14">
        <v>32</v>
      </c>
      <c r="F108" s="14">
        <v>50479</v>
      </c>
      <c r="G108" s="14">
        <v>0</v>
      </c>
      <c r="H108" s="14">
        <v>51620</v>
      </c>
      <c r="I108" s="14">
        <v>4</v>
      </c>
      <c r="J108" s="14">
        <v>9</v>
      </c>
      <c r="K108" s="14">
        <v>2</v>
      </c>
      <c r="L108" s="14">
        <v>51669</v>
      </c>
      <c r="M108" s="14">
        <v>5</v>
      </c>
      <c r="N108" s="14">
        <v>62</v>
      </c>
      <c r="O108" s="14">
        <v>2</v>
      </c>
      <c r="P108" s="14">
        <v>1640</v>
      </c>
      <c r="Q108" s="14">
        <v>3</v>
      </c>
      <c r="R108" s="14">
        <v>14</v>
      </c>
      <c r="S108" s="14">
        <v>1</v>
      </c>
      <c r="T108" s="14">
        <v>1628</v>
      </c>
      <c r="U108" s="14">
        <v>4</v>
      </c>
      <c r="V108" s="14">
        <v>8</v>
      </c>
      <c r="W108" s="14">
        <v>1</v>
      </c>
      <c r="X108" s="14">
        <v>605730</v>
      </c>
      <c r="Y108" s="14">
        <v>50000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605706</v>
      </c>
      <c r="AK108" s="14">
        <v>0</v>
      </c>
      <c r="AL108" s="14">
        <v>100000</v>
      </c>
      <c r="AM108" s="14">
        <v>0</v>
      </c>
      <c r="AN108" s="14">
        <v>548070</v>
      </c>
      <c r="AO108" s="14">
        <v>6920695</v>
      </c>
      <c r="AP108" s="14">
        <v>7528352</v>
      </c>
      <c r="AQ108" s="1">
        <f t="shared" si="63"/>
        <v>607657</v>
      </c>
      <c r="AR108" s="5">
        <f t="shared" si="64"/>
        <v>12.11412</v>
      </c>
      <c r="AS108" s="5" t="str">
        <f t="shared" si="65"/>
        <v>-</v>
      </c>
      <c r="AT108" s="5">
        <f t="shared" si="66"/>
        <v>6.0570599999999999</v>
      </c>
      <c r="AU108" s="5">
        <f t="shared" si="67"/>
        <v>2</v>
      </c>
      <c r="AV108" s="5">
        <f t="shared" si="68"/>
        <v>3013.3030434932866</v>
      </c>
      <c r="AW108" s="5">
        <f t="shared" si="69"/>
        <v>10.044343478310955</v>
      </c>
      <c r="AX108" s="5">
        <f t="shared" si="62"/>
        <v>12053.212173973146</v>
      </c>
      <c r="AY108" s="5" t="str">
        <f t="shared" si="70"/>
        <v>-</v>
      </c>
      <c r="AZ108" s="1">
        <f t="shared" si="71"/>
        <v>0.99682880309121757</v>
      </c>
      <c r="BA108" s="1">
        <f t="shared" si="72"/>
        <v>0.90480907334951211</v>
      </c>
      <c r="BB108" s="1">
        <f t="shared" si="73"/>
        <v>1.0095499999999999</v>
      </c>
      <c r="BC108" s="1">
        <f t="shared" si="74"/>
        <v>302.86500000000001</v>
      </c>
      <c r="BD108" s="6">
        <f t="shared" si="75"/>
        <v>0.99992251665891829</v>
      </c>
      <c r="BE108" s="6">
        <f t="shared" si="76"/>
        <v>0.81818181818181823</v>
      </c>
      <c r="BF108" s="6">
        <f t="shared" si="77"/>
        <v>0.99990323954019433</v>
      </c>
      <c r="BG108" s="6">
        <f t="shared" si="78"/>
        <v>0.96875</v>
      </c>
      <c r="BH108" s="6">
        <f t="shared" si="79"/>
        <v>0.99817407181984175</v>
      </c>
      <c r="BI108" s="6">
        <f t="shared" si="80"/>
        <v>0.93333333333333335</v>
      </c>
      <c r="BJ108" s="6">
        <f t="shared" si="81"/>
        <v>0.99754901960784315</v>
      </c>
      <c r="BK108" s="6">
        <f t="shared" si="82"/>
        <v>0.88888888888888884</v>
      </c>
    </row>
    <row r="109" spans="1:63" hidden="1" x14ac:dyDescent="0.3">
      <c r="A109" s="14">
        <v>65</v>
      </c>
      <c r="B109">
        <v>0</v>
      </c>
      <c r="C109" s="14">
        <v>32</v>
      </c>
      <c r="D109" s="14">
        <v>1</v>
      </c>
      <c r="E109" s="14">
        <v>16</v>
      </c>
      <c r="F109" s="14">
        <v>100548</v>
      </c>
      <c r="G109" s="14">
        <v>0</v>
      </c>
      <c r="H109" s="14">
        <v>23</v>
      </c>
      <c r="I109" s="14">
        <v>355654</v>
      </c>
      <c r="J109" s="14">
        <v>9</v>
      </c>
      <c r="K109" s="14">
        <v>2</v>
      </c>
      <c r="L109" s="14">
        <v>17</v>
      </c>
      <c r="M109" s="14">
        <v>397323</v>
      </c>
      <c r="N109" s="14">
        <v>61</v>
      </c>
      <c r="O109" s="14">
        <v>3</v>
      </c>
      <c r="P109" s="14">
        <v>41</v>
      </c>
      <c r="Q109" s="14">
        <v>347711</v>
      </c>
      <c r="R109" s="14">
        <v>13</v>
      </c>
      <c r="S109" s="14">
        <v>2</v>
      </c>
      <c r="T109" s="14">
        <v>28</v>
      </c>
      <c r="U109" s="14">
        <v>331754</v>
      </c>
      <c r="V109" s="14">
        <v>7</v>
      </c>
      <c r="W109" s="14">
        <v>2</v>
      </c>
      <c r="X109" s="14">
        <v>54268104</v>
      </c>
      <c r="Y109" s="14">
        <v>50000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54268102</v>
      </c>
      <c r="AK109" s="14">
        <v>0</v>
      </c>
      <c r="AL109" s="14">
        <v>1600000</v>
      </c>
      <c r="AM109" s="14">
        <v>0</v>
      </c>
      <c r="AN109" s="14">
        <v>54204219</v>
      </c>
      <c r="AO109" s="14">
        <v>7815999</v>
      </c>
      <c r="AP109" s="14">
        <v>62073062</v>
      </c>
      <c r="AQ109" s="1">
        <f t="shared" si="63"/>
        <v>54257063</v>
      </c>
      <c r="AR109" s="5">
        <f t="shared" si="64"/>
        <v>1085.36204</v>
      </c>
      <c r="AS109" s="5" t="str">
        <f t="shared" si="65"/>
        <v>-</v>
      </c>
      <c r="AT109" s="5">
        <f t="shared" si="66"/>
        <v>33.917563749999999</v>
      </c>
      <c r="AU109" s="5">
        <f t="shared" si="67"/>
        <v>32</v>
      </c>
      <c r="AV109" s="5">
        <f t="shared" si="68"/>
        <v>33.747766396791512</v>
      </c>
      <c r="AW109" s="5">
        <f t="shared" si="69"/>
        <v>0.1124925546559717</v>
      </c>
      <c r="AX109" s="5">
        <f t="shared" si="62"/>
        <v>2159.8570493946568</v>
      </c>
      <c r="AY109" s="5" t="str">
        <f t="shared" si="70"/>
        <v>-</v>
      </c>
      <c r="AZ109" s="1">
        <f t="shared" si="71"/>
        <v>1.0002034942436895</v>
      </c>
      <c r="BA109" s="1">
        <f t="shared" si="72"/>
        <v>0.99882278916543688</v>
      </c>
      <c r="BB109" s="1">
        <f t="shared" si="73"/>
        <v>90.446839999999995</v>
      </c>
      <c r="BC109" s="1">
        <f t="shared" si="74"/>
        <v>27134.052</v>
      </c>
      <c r="BD109" s="6">
        <f t="shared" si="75"/>
        <v>6.4665412719967839E-5</v>
      </c>
      <c r="BE109" s="6">
        <f t="shared" si="76"/>
        <v>0.81818181818181823</v>
      </c>
      <c r="BF109" s="6">
        <f t="shared" si="77"/>
        <v>4.2784517038304724E-5</v>
      </c>
      <c r="BG109" s="6">
        <f t="shared" si="78"/>
        <v>0.953125</v>
      </c>
      <c r="BH109" s="6">
        <f t="shared" si="79"/>
        <v>1.1790011272401021E-4</v>
      </c>
      <c r="BI109" s="6">
        <f t="shared" si="80"/>
        <v>0.8666666666666667</v>
      </c>
      <c r="BJ109" s="6">
        <f t="shared" si="81"/>
        <v>8.4392763923299036E-5</v>
      </c>
      <c r="BK109" s="6">
        <f t="shared" si="82"/>
        <v>0.77777777777777779</v>
      </c>
    </row>
    <row r="110" spans="1:63" hidden="1" x14ac:dyDescent="0.3">
      <c r="A110" s="14">
        <v>35</v>
      </c>
      <c r="B110">
        <v>0</v>
      </c>
      <c r="C110" s="14">
        <v>32</v>
      </c>
      <c r="D110" s="14">
        <v>32</v>
      </c>
      <c r="E110" s="14">
        <v>32</v>
      </c>
      <c r="F110" s="14">
        <v>50497</v>
      </c>
      <c r="G110" s="14">
        <v>0</v>
      </c>
      <c r="H110" s="14">
        <v>51623</v>
      </c>
      <c r="I110" s="14">
        <v>1</v>
      </c>
      <c r="J110" s="14">
        <v>11</v>
      </c>
      <c r="K110" s="14">
        <v>0</v>
      </c>
      <c r="L110" s="14">
        <v>51673</v>
      </c>
      <c r="M110" s="14">
        <v>1</v>
      </c>
      <c r="N110" s="14">
        <v>64</v>
      </c>
      <c r="O110" s="14">
        <v>0</v>
      </c>
      <c r="P110" s="14">
        <v>1644</v>
      </c>
      <c r="Q110" s="14">
        <v>0</v>
      </c>
      <c r="R110" s="14">
        <v>15</v>
      </c>
      <c r="S110" s="14">
        <v>0</v>
      </c>
      <c r="T110" s="14">
        <v>1632</v>
      </c>
      <c r="U110" s="14">
        <v>0</v>
      </c>
      <c r="V110" s="14">
        <v>9</v>
      </c>
      <c r="W110" s="14">
        <v>0</v>
      </c>
      <c r="X110" s="14">
        <v>484811</v>
      </c>
      <c r="Y110" s="14">
        <v>50000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484787</v>
      </c>
      <c r="AK110" s="14">
        <v>0</v>
      </c>
      <c r="AL110" s="14">
        <v>100000</v>
      </c>
      <c r="AM110" s="14">
        <v>0</v>
      </c>
      <c r="AN110" s="14">
        <v>429902</v>
      </c>
      <c r="AO110" s="14">
        <v>62392450</v>
      </c>
      <c r="AP110" s="14">
        <v>62877593</v>
      </c>
      <c r="AQ110" s="1">
        <f t="shared" si="63"/>
        <v>485143</v>
      </c>
      <c r="AR110" s="5">
        <f t="shared" si="64"/>
        <v>9.6957400000000007</v>
      </c>
      <c r="AS110" s="5" t="str">
        <f t="shared" si="65"/>
        <v>-</v>
      </c>
      <c r="AT110" s="5">
        <f t="shared" si="66"/>
        <v>4.8478700000000003</v>
      </c>
      <c r="AU110" s="5">
        <f t="shared" si="67"/>
        <v>2</v>
      </c>
      <c r="AV110" s="5">
        <f t="shared" si="68"/>
        <v>3774.2576673269532</v>
      </c>
      <c r="AW110" s="5">
        <f t="shared" si="69"/>
        <v>12.580858891089843</v>
      </c>
      <c r="AX110" s="5">
        <f t="shared" si="62"/>
        <v>15097.030669307813</v>
      </c>
      <c r="AY110" s="5" t="str">
        <f t="shared" si="70"/>
        <v>-</v>
      </c>
      <c r="AZ110" s="1">
        <f t="shared" si="71"/>
        <v>0.99931566569032226</v>
      </c>
      <c r="BA110" s="1">
        <f t="shared" si="72"/>
        <v>0.88674143119689941</v>
      </c>
      <c r="BB110" s="1">
        <f t="shared" si="73"/>
        <v>0.80801833333333328</v>
      </c>
      <c r="BC110" s="1">
        <f t="shared" si="74"/>
        <v>242.40549999999999</v>
      </c>
      <c r="BD110" s="6">
        <f t="shared" si="75"/>
        <v>0.99998062916472963</v>
      </c>
      <c r="BE110" s="6">
        <f t="shared" si="76"/>
        <v>1</v>
      </c>
      <c r="BF110" s="6">
        <f t="shared" si="77"/>
        <v>0.99998064790803887</v>
      </c>
      <c r="BG110" s="6">
        <f t="shared" si="78"/>
        <v>1</v>
      </c>
      <c r="BH110" s="6">
        <f t="shared" si="79"/>
        <v>1</v>
      </c>
      <c r="BI110" s="6">
        <f t="shared" si="80"/>
        <v>1</v>
      </c>
      <c r="BJ110" s="6">
        <f t="shared" si="81"/>
        <v>1</v>
      </c>
      <c r="BK110" s="6">
        <f t="shared" si="82"/>
        <v>1</v>
      </c>
    </row>
    <row r="111" spans="1:63" hidden="1" x14ac:dyDescent="0.3">
      <c r="A111" s="14">
        <v>65</v>
      </c>
      <c r="B111">
        <v>0</v>
      </c>
      <c r="C111" s="14">
        <v>32</v>
      </c>
      <c r="D111" s="14">
        <v>1</v>
      </c>
      <c r="E111" s="14">
        <v>16</v>
      </c>
      <c r="F111" s="14">
        <v>100551</v>
      </c>
      <c r="G111" s="14">
        <v>0</v>
      </c>
      <c r="H111" s="14">
        <v>3009</v>
      </c>
      <c r="I111" s="14">
        <v>198091</v>
      </c>
      <c r="J111" s="14">
        <v>8</v>
      </c>
      <c r="K111" s="14">
        <v>3</v>
      </c>
      <c r="L111" s="14">
        <v>3018</v>
      </c>
      <c r="M111" s="14">
        <v>209686</v>
      </c>
      <c r="N111" s="14">
        <v>62</v>
      </c>
      <c r="O111" s="14">
        <v>2</v>
      </c>
      <c r="P111" s="14">
        <v>3038</v>
      </c>
      <c r="Q111" s="14">
        <v>189609</v>
      </c>
      <c r="R111" s="14">
        <v>13</v>
      </c>
      <c r="S111" s="14">
        <v>2</v>
      </c>
      <c r="T111" s="14">
        <v>3036</v>
      </c>
      <c r="U111" s="14">
        <v>189081</v>
      </c>
      <c r="V111" s="14">
        <v>7</v>
      </c>
      <c r="W111" s="14">
        <v>2</v>
      </c>
      <c r="X111" s="14">
        <v>217789353</v>
      </c>
      <c r="Y111" s="14">
        <v>50000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217789351</v>
      </c>
      <c r="AK111" s="14">
        <v>0</v>
      </c>
      <c r="AL111" s="14">
        <v>1600000</v>
      </c>
      <c r="AM111" s="14">
        <v>0</v>
      </c>
      <c r="AN111" s="14">
        <v>217710932</v>
      </c>
      <c r="AO111" s="14">
        <v>63208710</v>
      </c>
      <c r="AP111" s="14">
        <v>280968573</v>
      </c>
      <c r="AQ111" s="1">
        <f t="shared" si="63"/>
        <v>217759863</v>
      </c>
      <c r="AR111" s="5">
        <f t="shared" si="64"/>
        <v>4355.7870199999998</v>
      </c>
      <c r="AS111" s="5" t="str">
        <f t="shared" si="65"/>
        <v>-</v>
      </c>
      <c r="AT111" s="5">
        <f t="shared" si="66"/>
        <v>136.11834437499999</v>
      </c>
      <c r="AU111" s="5">
        <f t="shared" si="67"/>
        <v>32</v>
      </c>
      <c r="AV111" s="5">
        <f t="shared" si="68"/>
        <v>8.4085958829795917</v>
      </c>
      <c r="AW111" s="5">
        <f t="shared" si="69"/>
        <v>2.8028652943265307E-2</v>
      </c>
      <c r="AX111" s="5">
        <f t="shared" si="62"/>
        <v>538.15013651069387</v>
      </c>
      <c r="AY111" s="5" t="str">
        <f t="shared" si="70"/>
        <v>-</v>
      </c>
      <c r="AZ111" s="1">
        <f t="shared" si="71"/>
        <v>1.0001354244055527</v>
      </c>
      <c r="BA111" s="1">
        <f t="shared" si="72"/>
        <v>0.99963992271008761</v>
      </c>
      <c r="BB111" s="1">
        <f t="shared" si="73"/>
        <v>362.98225500000001</v>
      </c>
      <c r="BC111" s="1">
        <f t="shared" si="74"/>
        <v>108894.6765</v>
      </c>
      <c r="BD111" s="6">
        <f t="shared" si="75"/>
        <v>1.4962705121829935E-2</v>
      </c>
      <c r="BE111" s="6">
        <f t="shared" si="76"/>
        <v>0.72727272727272729</v>
      </c>
      <c r="BF111" s="6">
        <f t="shared" si="77"/>
        <v>1.4188731758688129E-2</v>
      </c>
      <c r="BG111" s="6">
        <f t="shared" si="78"/>
        <v>0.96875</v>
      </c>
      <c r="BH111" s="6">
        <f t="shared" si="79"/>
        <v>1.5769775807565133E-2</v>
      </c>
      <c r="BI111" s="6">
        <f t="shared" si="80"/>
        <v>0.8666666666666667</v>
      </c>
      <c r="BJ111" s="6">
        <f t="shared" si="81"/>
        <v>1.5802870126016957E-2</v>
      </c>
      <c r="BK111" s="6">
        <f t="shared" si="82"/>
        <v>0.77777777777777779</v>
      </c>
    </row>
    <row r="112" spans="1:63" hidden="1" x14ac:dyDescent="0.3">
      <c r="A112" s="14">
        <v>35</v>
      </c>
      <c r="B112">
        <v>0</v>
      </c>
      <c r="C112" s="14">
        <v>32</v>
      </c>
      <c r="D112" s="14">
        <v>32</v>
      </c>
      <c r="E112" s="14">
        <v>32</v>
      </c>
      <c r="F112" s="14">
        <v>50496</v>
      </c>
      <c r="G112" s="14">
        <v>0</v>
      </c>
      <c r="H112" s="14">
        <v>51623</v>
      </c>
      <c r="I112" s="14">
        <v>1</v>
      </c>
      <c r="J112" s="14">
        <v>11</v>
      </c>
      <c r="K112" s="14">
        <v>0</v>
      </c>
      <c r="L112" s="14">
        <v>51673</v>
      </c>
      <c r="M112" s="14">
        <v>1</v>
      </c>
      <c r="N112" s="14">
        <v>64</v>
      </c>
      <c r="O112" s="14">
        <v>0</v>
      </c>
      <c r="P112" s="14">
        <v>1644</v>
      </c>
      <c r="Q112" s="14">
        <v>0</v>
      </c>
      <c r="R112" s="14">
        <v>15</v>
      </c>
      <c r="S112" s="14">
        <v>0</v>
      </c>
      <c r="T112" s="14">
        <v>1632</v>
      </c>
      <c r="U112" s="14">
        <v>0</v>
      </c>
      <c r="V112" s="14">
        <v>9</v>
      </c>
      <c r="W112" s="14">
        <v>0</v>
      </c>
      <c r="X112" s="14">
        <v>492978</v>
      </c>
      <c r="Y112" s="14">
        <v>50000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492954</v>
      </c>
      <c r="AK112" s="14">
        <v>0</v>
      </c>
      <c r="AL112" s="14">
        <v>100000</v>
      </c>
      <c r="AM112" s="14">
        <v>0</v>
      </c>
      <c r="AN112" s="14">
        <v>437980</v>
      </c>
      <c r="AO112" s="14">
        <v>281290888</v>
      </c>
      <c r="AP112" s="14">
        <v>281784362</v>
      </c>
      <c r="AQ112" s="1">
        <f t="shared" si="63"/>
        <v>493474</v>
      </c>
      <c r="AR112" s="5">
        <f t="shared" si="64"/>
        <v>9.8590800000000005</v>
      </c>
      <c r="AS112" s="5" t="str">
        <f t="shared" si="65"/>
        <v>-</v>
      </c>
      <c r="AT112" s="5">
        <f t="shared" si="66"/>
        <v>4.9295400000000003</v>
      </c>
      <c r="AU112" s="5">
        <f t="shared" si="67"/>
        <v>2</v>
      </c>
      <c r="AV112" s="5">
        <f t="shared" si="68"/>
        <v>3710.5393343924907</v>
      </c>
      <c r="AW112" s="5">
        <f t="shared" si="69"/>
        <v>12.368464447974969</v>
      </c>
      <c r="AX112" s="5">
        <f t="shared" si="62"/>
        <v>14842.157337569963</v>
      </c>
      <c r="AY112" s="5" t="str">
        <f t="shared" si="70"/>
        <v>-</v>
      </c>
      <c r="AZ112" s="1">
        <f t="shared" si="71"/>
        <v>0.99899488118928248</v>
      </c>
      <c r="BA112" s="1">
        <f t="shared" si="72"/>
        <v>0.88843721220825267</v>
      </c>
      <c r="BB112" s="1">
        <f t="shared" si="73"/>
        <v>0.82162999999999997</v>
      </c>
      <c r="BC112" s="1">
        <f t="shared" si="74"/>
        <v>246.489</v>
      </c>
      <c r="BD112" s="6">
        <f t="shared" si="75"/>
        <v>0.99998062916472963</v>
      </c>
      <c r="BE112" s="6">
        <f t="shared" si="76"/>
        <v>1</v>
      </c>
      <c r="BF112" s="6">
        <f t="shared" si="77"/>
        <v>0.99998064790803887</v>
      </c>
      <c r="BG112" s="6">
        <f t="shared" si="78"/>
        <v>1</v>
      </c>
      <c r="BH112" s="6">
        <f t="shared" si="79"/>
        <v>1</v>
      </c>
      <c r="BI112" s="6">
        <f t="shared" si="80"/>
        <v>1</v>
      </c>
      <c r="BJ112" s="6">
        <f t="shared" si="81"/>
        <v>1</v>
      </c>
      <c r="BK112" s="6">
        <f t="shared" si="82"/>
        <v>1</v>
      </c>
    </row>
    <row r="113" spans="1:63" hidden="1" x14ac:dyDescent="0.3">
      <c r="A113" s="14">
        <v>65</v>
      </c>
      <c r="B113">
        <v>0</v>
      </c>
      <c r="C113" s="14">
        <v>32</v>
      </c>
      <c r="D113" s="14">
        <v>1</v>
      </c>
      <c r="E113" s="14">
        <v>16</v>
      </c>
      <c r="F113" s="14">
        <v>100554</v>
      </c>
      <c r="G113" s="14">
        <v>0</v>
      </c>
      <c r="H113" s="14">
        <v>1739</v>
      </c>
      <c r="I113" s="14">
        <v>39366</v>
      </c>
      <c r="J113" s="14">
        <v>9</v>
      </c>
      <c r="K113" s="14">
        <v>2</v>
      </c>
      <c r="L113" s="14">
        <v>1898</v>
      </c>
      <c r="M113" s="14">
        <v>57170</v>
      </c>
      <c r="N113" s="14">
        <v>62</v>
      </c>
      <c r="O113" s="14">
        <v>2</v>
      </c>
      <c r="P113" s="14">
        <v>1717</v>
      </c>
      <c r="Q113" s="14">
        <v>38695</v>
      </c>
      <c r="R113" s="14">
        <v>13</v>
      </c>
      <c r="S113" s="14">
        <v>2</v>
      </c>
      <c r="T113" s="14">
        <v>1752</v>
      </c>
      <c r="U113" s="14">
        <v>34210</v>
      </c>
      <c r="V113" s="14">
        <v>7</v>
      </c>
      <c r="W113" s="14">
        <v>2</v>
      </c>
      <c r="X113" s="14">
        <v>197689536</v>
      </c>
      <c r="Y113" s="14">
        <v>50000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197689534</v>
      </c>
      <c r="AK113" s="14">
        <v>0</v>
      </c>
      <c r="AL113" s="14">
        <v>1600000</v>
      </c>
      <c r="AM113" s="14">
        <v>0</v>
      </c>
      <c r="AN113" s="14">
        <v>197625092</v>
      </c>
      <c r="AO113" s="14">
        <v>495592127</v>
      </c>
      <c r="AP113" s="14">
        <v>693270022</v>
      </c>
      <c r="AQ113" s="1">
        <f t="shared" si="63"/>
        <v>197677895</v>
      </c>
      <c r="AR113" s="5">
        <f t="shared" si="64"/>
        <v>3953.7906800000001</v>
      </c>
      <c r="AS113" s="5" t="str">
        <f t="shared" si="65"/>
        <v>-</v>
      </c>
      <c r="AT113" s="5">
        <f t="shared" si="66"/>
        <v>123.55595875</v>
      </c>
      <c r="AU113" s="5">
        <f t="shared" si="67"/>
        <v>32</v>
      </c>
      <c r="AV113" s="5">
        <f t="shared" si="68"/>
        <v>9.2628196364596054</v>
      </c>
      <c r="AW113" s="5">
        <f t="shared" si="69"/>
        <v>3.0876065454865351E-2</v>
      </c>
      <c r="AX113" s="5">
        <f t="shared" si="62"/>
        <v>592.82045673341474</v>
      </c>
      <c r="AY113" s="5" t="str">
        <f t="shared" si="70"/>
        <v>-</v>
      </c>
      <c r="AZ113" s="1">
        <f t="shared" si="71"/>
        <v>1.0000588887290609</v>
      </c>
      <c r="BA113" s="1">
        <f t="shared" si="72"/>
        <v>0.99967401410664447</v>
      </c>
      <c r="BB113" s="1">
        <f t="shared" si="73"/>
        <v>329.48255999999998</v>
      </c>
      <c r="BC113" s="1">
        <f t="shared" si="74"/>
        <v>98844.767999999996</v>
      </c>
      <c r="BD113" s="6">
        <f t="shared" si="75"/>
        <v>4.2306288772655395E-2</v>
      </c>
      <c r="BE113" s="6">
        <f t="shared" si="76"/>
        <v>0.81818181818181823</v>
      </c>
      <c r="BF113" s="6">
        <f t="shared" si="77"/>
        <v>3.2132457506602562E-2</v>
      </c>
      <c r="BG113" s="6">
        <f t="shared" si="78"/>
        <v>0.96875</v>
      </c>
      <c r="BH113" s="6">
        <f t="shared" si="79"/>
        <v>4.2487379986142729E-2</v>
      </c>
      <c r="BI113" s="6">
        <f t="shared" si="80"/>
        <v>0.8666666666666667</v>
      </c>
      <c r="BJ113" s="6">
        <f t="shared" si="81"/>
        <v>4.8718091318614092E-2</v>
      </c>
      <c r="BK113" s="6">
        <f t="shared" si="82"/>
        <v>0.77777777777777779</v>
      </c>
    </row>
    <row r="114" spans="1:63" hidden="1" x14ac:dyDescent="0.3">
      <c r="A114" s="14">
        <v>35</v>
      </c>
      <c r="B114">
        <v>0</v>
      </c>
      <c r="C114" s="14">
        <v>32</v>
      </c>
      <c r="D114" s="14">
        <v>32</v>
      </c>
      <c r="E114" s="14">
        <v>32</v>
      </c>
      <c r="F114" s="14">
        <v>50496</v>
      </c>
      <c r="G114" s="14">
        <v>0</v>
      </c>
      <c r="H114" s="14">
        <v>51623</v>
      </c>
      <c r="I114" s="14">
        <v>1</v>
      </c>
      <c r="J114" s="14">
        <v>11</v>
      </c>
      <c r="K114" s="14">
        <v>0</v>
      </c>
      <c r="L114" s="14">
        <v>51673</v>
      </c>
      <c r="M114" s="14">
        <v>1</v>
      </c>
      <c r="N114" s="14">
        <v>64</v>
      </c>
      <c r="O114" s="14">
        <v>0</v>
      </c>
      <c r="P114" s="14">
        <v>1644</v>
      </c>
      <c r="Q114" s="14">
        <v>0</v>
      </c>
      <c r="R114" s="14">
        <v>15</v>
      </c>
      <c r="S114" s="14">
        <v>0</v>
      </c>
      <c r="T114" s="14">
        <v>1632</v>
      </c>
      <c r="U114" s="14">
        <v>0</v>
      </c>
      <c r="V114" s="14">
        <v>9</v>
      </c>
      <c r="W114" s="14">
        <v>0</v>
      </c>
      <c r="X114" s="14">
        <v>488428</v>
      </c>
      <c r="Y114" s="14">
        <v>50000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488394</v>
      </c>
      <c r="AK114" s="14">
        <v>0</v>
      </c>
      <c r="AL114" s="14">
        <v>100000</v>
      </c>
      <c r="AM114" s="14">
        <v>0</v>
      </c>
      <c r="AN114" s="14">
        <v>433712</v>
      </c>
      <c r="AO114" s="14">
        <v>693581259</v>
      </c>
      <c r="AP114" s="14">
        <v>694070031</v>
      </c>
      <c r="AQ114" s="1">
        <f t="shared" si="63"/>
        <v>488772</v>
      </c>
      <c r="AR114" s="5">
        <f t="shared" si="64"/>
        <v>9.7678799999999999</v>
      </c>
      <c r="AS114" s="5" t="str">
        <f t="shared" si="65"/>
        <v>-</v>
      </c>
      <c r="AT114" s="5">
        <f t="shared" si="66"/>
        <v>4.8839399999999999</v>
      </c>
      <c r="AU114" s="5">
        <f t="shared" si="67"/>
        <v>2</v>
      </c>
      <c r="AV114" s="5">
        <f t="shared" si="68"/>
        <v>3746.2348242125163</v>
      </c>
      <c r="AW114" s="5">
        <f t="shared" si="69"/>
        <v>12.487449414041722</v>
      </c>
      <c r="AX114" s="5">
        <f t="shared" si="62"/>
        <v>14984.939296850065</v>
      </c>
      <c r="AY114" s="5" t="str">
        <f t="shared" si="70"/>
        <v>-</v>
      </c>
      <c r="AZ114" s="1">
        <f t="shared" si="71"/>
        <v>0.99929619536307313</v>
      </c>
      <c r="BA114" s="1">
        <f t="shared" si="72"/>
        <v>0.88797530035133121</v>
      </c>
      <c r="BB114" s="1">
        <f t="shared" si="73"/>
        <v>0.8140466666666667</v>
      </c>
      <c r="BC114" s="1">
        <f t="shared" si="74"/>
        <v>244.214</v>
      </c>
      <c r="BD114" s="6">
        <f t="shared" si="75"/>
        <v>0.99998062916472963</v>
      </c>
      <c r="BE114" s="6">
        <f t="shared" si="76"/>
        <v>1</v>
      </c>
      <c r="BF114" s="6">
        <f t="shared" si="77"/>
        <v>0.99998064790803887</v>
      </c>
      <c r="BG114" s="6">
        <f t="shared" si="78"/>
        <v>1</v>
      </c>
      <c r="BH114" s="6">
        <f t="shared" si="79"/>
        <v>1</v>
      </c>
      <c r="BI114" s="6">
        <f t="shared" si="80"/>
        <v>1</v>
      </c>
      <c r="BJ114" s="6">
        <f t="shared" si="81"/>
        <v>1</v>
      </c>
      <c r="BK114" s="6">
        <f t="shared" si="82"/>
        <v>1</v>
      </c>
    </row>
    <row r="115" spans="1:63" hidden="1" x14ac:dyDescent="0.3">
      <c r="A115" s="14">
        <v>65</v>
      </c>
      <c r="B115">
        <v>0</v>
      </c>
      <c r="C115" s="14">
        <v>32</v>
      </c>
      <c r="D115" s="14">
        <v>1</v>
      </c>
      <c r="E115" s="14">
        <v>16</v>
      </c>
      <c r="F115" s="14">
        <v>102649</v>
      </c>
      <c r="G115" s="14">
        <v>0</v>
      </c>
      <c r="H115" s="14">
        <v>3395</v>
      </c>
      <c r="I115" s="14">
        <v>163992</v>
      </c>
      <c r="J115" s="14">
        <v>8</v>
      </c>
      <c r="K115" s="14">
        <v>3</v>
      </c>
      <c r="L115" s="14">
        <v>2945</v>
      </c>
      <c r="M115" s="14">
        <v>167647</v>
      </c>
      <c r="N115" s="14">
        <v>61</v>
      </c>
      <c r="O115" s="14">
        <v>3</v>
      </c>
      <c r="P115" s="14">
        <v>3211</v>
      </c>
      <c r="Q115" s="14">
        <v>158974</v>
      </c>
      <c r="R115" s="14">
        <v>13</v>
      </c>
      <c r="S115" s="14">
        <v>2</v>
      </c>
      <c r="T115" s="14">
        <v>3094</v>
      </c>
      <c r="U115" s="14">
        <v>154054</v>
      </c>
      <c r="V115" s="14">
        <v>7</v>
      </c>
      <c r="W115" s="14">
        <v>2</v>
      </c>
      <c r="X115" s="14">
        <v>208175536</v>
      </c>
      <c r="Y115" s="14">
        <v>50000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208175534</v>
      </c>
      <c r="AK115" s="14">
        <v>0</v>
      </c>
      <c r="AL115" s="14">
        <v>1600000</v>
      </c>
      <c r="AM115" s="14">
        <v>0</v>
      </c>
      <c r="AN115" s="14">
        <v>208108738</v>
      </c>
      <c r="AO115" s="14">
        <v>694399029</v>
      </c>
      <c r="AP115" s="14">
        <v>902560894</v>
      </c>
      <c r="AQ115" s="1">
        <f t="shared" si="63"/>
        <v>208161865</v>
      </c>
      <c r="AR115" s="5">
        <f t="shared" si="64"/>
        <v>4163.5106800000003</v>
      </c>
      <c r="AS115" s="5" t="str">
        <f t="shared" si="65"/>
        <v>-</v>
      </c>
      <c r="AT115" s="5">
        <f t="shared" si="66"/>
        <v>130.10970875000001</v>
      </c>
      <c r="AU115" s="5">
        <f t="shared" si="67"/>
        <v>32</v>
      </c>
      <c r="AV115" s="5">
        <f t="shared" si="68"/>
        <v>8.7963022789981249</v>
      </c>
      <c r="AW115" s="5">
        <f t="shared" si="69"/>
        <v>2.9321007596660415E-2</v>
      </c>
      <c r="AX115" s="5">
        <f t="shared" si="62"/>
        <v>562.96334585587999</v>
      </c>
      <c r="AY115" s="5" t="str">
        <f t="shared" si="70"/>
        <v>-</v>
      </c>
      <c r="AZ115" s="1">
        <f t="shared" si="71"/>
        <v>1.0000656748535568</v>
      </c>
      <c r="BA115" s="1">
        <f t="shared" si="72"/>
        <v>0.99967912656173008</v>
      </c>
      <c r="BB115" s="1">
        <f t="shared" si="73"/>
        <v>346.95922666666667</v>
      </c>
      <c r="BC115" s="1">
        <f t="shared" si="74"/>
        <v>104087.768</v>
      </c>
      <c r="BD115" s="6">
        <f t="shared" si="75"/>
        <v>2.0282339727696896E-2</v>
      </c>
      <c r="BE115" s="6">
        <f t="shared" si="76"/>
        <v>0.72727272727272729</v>
      </c>
      <c r="BF115" s="6">
        <f t="shared" si="77"/>
        <v>1.7263412117801538E-2</v>
      </c>
      <c r="BG115" s="6">
        <f t="shared" si="78"/>
        <v>0.953125</v>
      </c>
      <c r="BH115" s="6">
        <f t="shared" si="79"/>
        <v>1.9798378395042698E-2</v>
      </c>
      <c r="BI115" s="6">
        <f t="shared" si="80"/>
        <v>0.8666666666666667</v>
      </c>
      <c r="BJ115" s="6">
        <f t="shared" si="81"/>
        <v>1.9688446559930767E-2</v>
      </c>
      <c r="BK115" s="6">
        <f t="shared" si="82"/>
        <v>0.77777777777777779</v>
      </c>
    </row>
    <row r="116" spans="1:63" hidden="1" x14ac:dyDescent="0.3">
      <c r="A116" s="14">
        <v>35</v>
      </c>
      <c r="B116">
        <v>0</v>
      </c>
      <c r="C116" s="14">
        <v>32</v>
      </c>
      <c r="D116" s="14">
        <v>32</v>
      </c>
      <c r="E116" s="14">
        <v>32</v>
      </c>
      <c r="F116" s="14">
        <v>7263496</v>
      </c>
      <c r="G116" s="14">
        <v>0</v>
      </c>
      <c r="H116" s="14">
        <v>2112804</v>
      </c>
      <c r="I116" s="14">
        <v>282</v>
      </c>
      <c r="J116" s="14">
        <v>10</v>
      </c>
      <c r="K116" s="14">
        <v>1</v>
      </c>
      <c r="L116" s="14">
        <v>566921</v>
      </c>
      <c r="M116" s="14">
        <v>104</v>
      </c>
      <c r="N116" s="14">
        <v>62</v>
      </c>
      <c r="O116" s="14">
        <v>3</v>
      </c>
      <c r="P116" s="14">
        <v>1547547</v>
      </c>
      <c r="Q116" s="14">
        <v>194</v>
      </c>
      <c r="R116" s="14">
        <v>13</v>
      </c>
      <c r="S116" s="14">
        <v>2</v>
      </c>
      <c r="T116" s="14">
        <v>516897</v>
      </c>
      <c r="U116" s="14">
        <v>93</v>
      </c>
      <c r="V116" s="14">
        <v>8</v>
      </c>
      <c r="W116" s="14">
        <v>1</v>
      </c>
      <c r="X116" s="14">
        <v>353216</v>
      </c>
      <c r="Y116" s="14">
        <v>50000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353136</v>
      </c>
      <c r="AK116" s="14">
        <v>0</v>
      </c>
      <c r="AL116" s="14">
        <v>100000</v>
      </c>
      <c r="AM116" s="14">
        <v>0</v>
      </c>
      <c r="AN116" s="14">
        <v>297071</v>
      </c>
      <c r="AO116" s="14">
        <v>902904922</v>
      </c>
      <c r="AP116" s="14">
        <v>903264702</v>
      </c>
      <c r="AQ116" s="1">
        <f t="shared" si="63"/>
        <v>359780</v>
      </c>
      <c r="AR116" s="5">
        <f t="shared" si="64"/>
        <v>7.0627199999999997</v>
      </c>
      <c r="AS116" s="5" t="str">
        <f t="shared" si="65"/>
        <v>-</v>
      </c>
      <c r="AT116" s="5">
        <f t="shared" si="66"/>
        <v>3.5313599999999998</v>
      </c>
      <c r="AU116" s="5">
        <f t="shared" si="67"/>
        <v>2</v>
      </c>
      <c r="AV116" s="5">
        <f t="shared" si="68"/>
        <v>5089.3731933403751</v>
      </c>
      <c r="AW116" s="5">
        <f t="shared" si="69"/>
        <v>16.964577311134583</v>
      </c>
      <c r="AX116" s="5">
        <f t="shared" si="62"/>
        <v>20357.4927733615</v>
      </c>
      <c r="AY116" s="5" t="str">
        <f t="shared" si="70"/>
        <v>-</v>
      </c>
      <c r="AZ116" s="1">
        <f t="shared" si="71"/>
        <v>0.98175551726054811</v>
      </c>
      <c r="BA116" s="1">
        <f t="shared" si="72"/>
        <v>0.84104627196955972</v>
      </c>
      <c r="BB116" s="1">
        <f t="shared" si="73"/>
        <v>0.58869333333333329</v>
      </c>
      <c r="BC116" s="1">
        <f t="shared" si="74"/>
        <v>176.608</v>
      </c>
      <c r="BD116" s="6">
        <f t="shared" si="75"/>
        <v>0.99986654589543444</v>
      </c>
      <c r="BE116" s="6">
        <f t="shared" si="76"/>
        <v>0.90909090909090906</v>
      </c>
      <c r="BF116" s="6">
        <f t="shared" si="77"/>
        <v>0.99981658657025707</v>
      </c>
      <c r="BG116" s="6">
        <f t="shared" si="78"/>
        <v>0.9538461538461539</v>
      </c>
      <c r="BH116" s="6">
        <f t="shared" si="79"/>
        <v>0.99987465603095094</v>
      </c>
      <c r="BI116" s="6">
        <f t="shared" si="80"/>
        <v>0.8666666666666667</v>
      </c>
      <c r="BJ116" s="6">
        <f t="shared" si="81"/>
        <v>0.99982011257471126</v>
      </c>
      <c r="BK116" s="6">
        <f t="shared" si="82"/>
        <v>0.88888888888888884</v>
      </c>
    </row>
    <row r="117" spans="1:63" hidden="1" x14ac:dyDescent="0.3">
      <c r="A117" s="14">
        <v>65</v>
      </c>
      <c r="B117">
        <v>0</v>
      </c>
      <c r="C117" s="14">
        <v>32</v>
      </c>
      <c r="D117" s="14">
        <v>1</v>
      </c>
      <c r="E117" s="14">
        <v>16</v>
      </c>
      <c r="F117" s="14">
        <v>319778</v>
      </c>
      <c r="G117" s="14">
        <v>0</v>
      </c>
      <c r="H117" s="14">
        <v>58695</v>
      </c>
      <c r="I117" s="14">
        <v>33724</v>
      </c>
      <c r="J117" s="14">
        <v>9</v>
      </c>
      <c r="K117" s="14">
        <v>2</v>
      </c>
      <c r="L117" s="14">
        <v>13734</v>
      </c>
      <c r="M117" s="14">
        <v>33921</v>
      </c>
      <c r="N117" s="14">
        <v>63</v>
      </c>
      <c r="O117" s="14">
        <v>2</v>
      </c>
      <c r="P117" s="14">
        <v>35879</v>
      </c>
      <c r="Q117" s="14">
        <v>25865</v>
      </c>
      <c r="R117" s="14">
        <v>13</v>
      </c>
      <c r="S117" s="14">
        <v>2</v>
      </c>
      <c r="T117" s="14">
        <v>24459</v>
      </c>
      <c r="U117" s="14">
        <v>31656</v>
      </c>
      <c r="V117" s="14">
        <v>7</v>
      </c>
      <c r="W117" s="14">
        <v>2</v>
      </c>
      <c r="X117" s="14">
        <v>251908983</v>
      </c>
      <c r="Y117" s="14">
        <v>50000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251908981</v>
      </c>
      <c r="AK117" s="14">
        <v>0</v>
      </c>
      <c r="AL117" s="14">
        <v>1600000</v>
      </c>
      <c r="AM117" s="14">
        <v>0</v>
      </c>
      <c r="AN117" s="14">
        <v>251825496</v>
      </c>
      <c r="AO117" s="14">
        <v>957633869</v>
      </c>
      <c r="AP117" s="14">
        <v>1209518163</v>
      </c>
      <c r="AQ117" s="1">
        <f t="shared" si="63"/>
        <v>251884294</v>
      </c>
      <c r="AR117" s="5">
        <f t="shared" si="64"/>
        <v>5038.1796199999999</v>
      </c>
      <c r="AS117" s="5" t="str">
        <f t="shared" si="65"/>
        <v>-</v>
      </c>
      <c r="AT117" s="5">
        <f t="shared" si="66"/>
        <v>157.443113125</v>
      </c>
      <c r="AU117" s="5">
        <f t="shared" si="67"/>
        <v>32</v>
      </c>
      <c r="AV117" s="5">
        <f t="shared" si="68"/>
        <v>7.2694277933025866</v>
      </c>
      <c r="AW117" s="5">
        <f t="shared" si="69"/>
        <v>2.4231425977675289E-2</v>
      </c>
      <c r="AX117" s="5">
        <f t="shared" si="62"/>
        <v>465.24337877136554</v>
      </c>
      <c r="AY117" s="5" t="str">
        <f t="shared" si="70"/>
        <v>-</v>
      </c>
      <c r="AZ117" s="1">
        <f t="shared" si="71"/>
        <v>1.0000980172269098</v>
      </c>
      <c r="BA117" s="1">
        <f t="shared" si="72"/>
        <v>0.99966858268011827</v>
      </c>
      <c r="BB117" s="1">
        <f t="shared" si="73"/>
        <v>419.84830499999998</v>
      </c>
      <c r="BC117" s="1">
        <f t="shared" si="74"/>
        <v>125954.4915</v>
      </c>
      <c r="BD117" s="6">
        <f t="shared" si="75"/>
        <v>0.63509667925426594</v>
      </c>
      <c r="BE117" s="6">
        <f t="shared" si="76"/>
        <v>0.81818181818181823</v>
      </c>
      <c r="BF117" s="6">
        <f t="shared" si="77"/>
        <v>0.28819641170915961</v>
      </c>
      <c r="BG117" s="6">
        <f t="shared" si="78"/>
        <v>0.96923076923076923</v>
      </c>
      <c r="BH117" s="6">
        <f t="shared" si="79"/>
        <v>0.58109289971495204</v>
      </c>
      <c r="BI117" s="6">
        <f t="shared" si="80"/>
        <v>0.8666666666666667</v>
      </c>
      <c r="BJ117" s="6">
        <f t="shared" si="81"/>
        <v>0.43587276129377173</v>
      </c>
      <c r="BK117" s="6">
        <f t="shared" si="82"/>
        <v>0.77777777777777779</v>
      </c>
    </row>
    <row r="118" spans="1:63" hidden="1" x14ac:dyDescent="0.3">
      <c r="A118" s="14">
        <v>35</v>
      </c>
      <c r="B118">
        <v>0</v>
      </c>
      <c r="C118" s="14">
        <v>32</v>
      </c>
      <c r="D118" s="14">
        <v>32</v>
      </c>
      <c r="E118" s="14">
        <v>32</v>
      </c>
      <c r="F118" s="14">
        <v>7261018</v>
      </c>
      <c r="G118" s="14">
        <v>0</v>
      </c>
      <c r="H118" s="14">
        <v>2112146</v>
      </c>
      <c r="I118" s="14">
        <v>258</v>
      </c>
      <c r="J118" s="14">
        <v>10</v>
      </c>
      <c r="K118" s="14">
        <v>1</v>
      </c>
      <c r="L118" s="14">
        <v>566757</v>
      </c>
      <c r="M118" s="14">
        <v>100</v>
      </c>
      <c r="N118" s="14">
        <v>62</v>
      </c>
      <c r="O118" s="14">
        <v>2</v>
      </c>
      <c r="P118" s="14">
        <v>1547012</v>
      </c>
      <c r="Q118" s="14">
        <v>211</v>
      </c>
      <c r="R118" s="14">
        <v>14</v>
      </c>
      <c r="S118" s="14">
        <v>1</v>
      </c>
      <c r="T118" s="14">
        <v>516692</v>
      </c>
      <c r="U118" s="14">
        <v>128</v>
      </c>
      <c r="V118" s="14">
        <v>7</v>
      </c>
      <c r="W118" s="14">
        <v>2</v>
      </c>
      <c r="X118" s="14">
        <v>358363</v>
      </c>
      <c r="Y118" s="14">
        <v>50000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358183</v>
      </c>
      <c r="AK118" s="14">
        <v>0</v>
      </c>
      <c r="AL118" s="14">
        <v>100000</v>
      </c>
      <c r="AM118" s="14">
        <v>0</v>
      </c>
      <c r="AN118" s="14">
        <v>297781</v>
      </c>
      <c r="AO118" s="14">
        <v>1211568069</v>
      </c>
      <c r="AP118" s="14">
        <v>1211950350</v>
      </c>
      <c r="AQ118" s="1">
        <f t="shared" si="63"/>
        <v>382281</v>
      </c>
      <c r="AR118" s="5">
        <f t="shared" si="64"/>
        <v>7.1636600000000001</v>
      </c>
      <c r="AS118" s="5" t="str">
        <f t="shared" si="65"/>
        <v>-</v>
      </c>
      <c r="AT118" s="5">
        <f t="shared" si="66"/>
        <v>3.5818300000000001</v>
      </c>
      <c r="AU118" s="5">
        <f t="shared" si="67"/>
        <v>2</v>
      </c>
      <c r="AV118" s="5">
        <f t="shared" si="68"/>
        <v>4789.8134814442783</v>
      </c>
      <c r="AW118" s="5">
        <f t="shared" si="69"/>
        <v>15.966044938147594</v>
      </c>
      <c r="AX118" s="5">
        <f t="shared" si="62"/>
        <v>19159.253925777113</v>
      </c>
      <c r="AY118" s="5" t="str">
        <f t="shared" si="70"/>
        <v>-</v>
      </c>
      <c r="AZ118" s="1">
        <f t="shared" si="71"/>
        <v>0.93743345863383221</v>
      </c>
      <c r="BA118" s="1">
        <f t="shared" si="72"/>
        <v>0.83094794942558248</v>
      </c>
      <c r="BB118" s="1">
        <f t="shared" si="73"/>
        <v>0.59727166666666665</v>
      </c>
      <c r="BC118" s="1">
        <f t="shared" si="74"/>
        <v>179.1815</v>
      </c>
      <c r="BD118" s="6">
        <f t="shared" si="75"/>
        <v>0.99987786427217518</v>
      </c>
      <c r="BE118" s="6">
        <f t="shared" si="76"/>
        <v>0.90909090909090906</v>
      </c>
      <c r="BF118" s="6">
        <f t="shared" si="77"/>
        <v>0.99982358866521892</v>
      </c>
      <c r="BG118" s="6">
        <f t="shared" si="78"/>
        <v>0.96875</v>
      </c>
      <c r="BH118" s="6">
        <f t="shared" si="79"/>
        <v>0.99986362663946959</v>
      </c>
      <c r="BI118" s="6">
        <f t="shared" si="80"/>
        <v>0.93333333333333335</v>
      </c>
      <c r="BJ118" s="6">
        <f t="shared" si="81"/>
        <v>0.99975233156611587</v>
      </c>
      <c r="BK118" s="6">
        <f t="shared" si="82"/>
        <v>0.77777777777777779</v>
      </c>
    </row>
    <row r="119" spans="1:63" hidden="1" x14ac:dyDescent="0.3">
      <c r="A119" s="14">
        <v>65</v>
      </c>
      <c r="B119">
        <v>0</v>
      </c>
      <c r="C119" s="14">
        <v>32</v>
      </c>
      <c r="D119" s="14">
        <v>1</v>
      </c>
      <c r="E119" s="14">
        <v>16</v>
      </c>
      <c r="F119" s="14">
        <v>111265</v>
      </c>
      <c r="G119" s="14">
        <v>0</v>
      </c>
      <c r="H119" s="14">
        <v>5389</v>
      </c>
      <c r="I119" s="14">
        <v>197992</v>
      </c>
      <c r="J119" s="14">
        <v>9</v>
      </c>
      <c r="K119" s="14">
        <v>2</v>
      </c>
      <c r="L119" s="14">
        <v>3149</v>
      </c>
      <c r="M119" s="14">
        <v>200079</v>
      </c>
      <c r="N119" s="14">
        <v>62</v>
      </c>
      <c r="O119" s="14">
        <v>2</v>
      </c>
      <c r="P119" s="14">
        <v>4280</v>
      </c>
      <c r="Q119" s="14">
        <v>186976</v>
      </c>
      <c r="R119" s="14">
        <v>13</v>
      </c>
      <c r="S119" s="14">
        <v>2</v>
      </c>
      <c r="T119" s="14">
        <v>3738</v>
      </c>
      <c r="U119" s="14">
        <v>181516</v>
      </c>
      <c r="V119" s="14">
        <v>7</v>
      </c>
      <c r="W119" s="14">
        <v>2</v>
      </c>
      <c r="X119" s="14">
        <v>224582873</v>
      </c>
      <c r="Y119" s="14">
        <v>50000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224582871</v>
      </c>
      <c r="AK119" s="14">
        <v>0</v>
      </c>
      <c r="AL119" s="14">
        <v>1600000</v>
      </c>
      <c r="AM119" s="14">
        <v>0</v>
      </c>
      <c r="AN119" s="14">
        <v>224513225</v>
      </c>
      <c r="AO119" s="14">
        <v>1266068107</v>
      </c>
      <c r="AP119" s="14">
        <v>1490633370</v>
      </c>
      <c r="AQ119" s="1">
        <f t="shared" si="63"/>
        <v>224565263</v>
      </c>
      <c r="AR119" s="5">
        <f t="shared" si="64"/>
        <v>4491.6574199999995</v>
      </c>
      <c r="AS119" s="5" t="str">
        <f t="shared" si="65"/>
        <v>-</v>
      </c>
      <c r="AT119" s="5">
        <f t="shared" si="66"/>
        <v>140.36429437499999</v>
      </c>
      <c r="AU119" s="5">
        <f t="shared" si="67"/>
        <v>32</v>
      </c>
      <c r="AV119" s="5">
        <f t="shared" si="68"/>
        <v>8.153775267994142</v>
      </c>
      <c r="AW119" s="5">
        <f t="shared" si="69"/>
        <v>2.7179250893313807E-2</v>
      </c>
      <c r="AX119" s="5">
        <f t="shared" si="62"/>
        <v>521.84161715162509</v>
      </c>
      <c r="AY119" s="5" t="str">
        <f t="shared" si="70"/>
        <v>-</v>
      </c>
      <c r="AZ119" s="1">
        <f t="shared" si="71"/>
        <v>1.0000784181834925</v>
      </c>
      <c r="BA119" s="1">
        <f t="shared" si="72"/>
        <v>0.99968987839958745</v>
      </c>
      <c r="BB119" s="1">
        <f t="shared" si="73"/>
        <v>374.30478833333331</v>
      </c>
      <c r="BC119" s="1">
        <f t="shared" si="74"/>
        <v>112291.4365</v>
      </c>
      <c r="BD119" s="6">
        <f t="shared" si="75"/>
        <v>2.6497067080995768E-2</v>
      </c>
      <c r="BE119" s="6">
        <f t="shared" si="76"/>
        <v>0.81818181818181823</v>
      </c>
      <c r="BF119" s="6">
        <f t="shared" si="77"/>
        <v>1.5494912118408881E-2</v>
      </c>
      <c r="BG119" s="6">
        <f t="shared" si="78"/>
        <v>0.96875</v>
      </c>
      <c r="BH119" s="6">
        <f t="shared" si="79"/>
        <v>2.2378382900405738E-2</v>
      </c>
      <c r="BI119" s="6">
        <f t="shared" si="80"/>
        <v>0.8666666666666667</v>
      </c>
      <c r="BJ119" s="6">
        <f t="shared" si="81"/>
        <v>2.0177701965949452E-2</v>
      </c>
      <c r="BK119" s="6">
        <f t="shared" si="82"/>
        <v>0.77777777777777779</v>
      </c>
    </row>
    <row r="120" spans="1:63" hidden="1" x14ac:dyDescent="0.3">
      <c r="A120" s="14">
        <v>35</v>
      </c>
      <c r="B120">
        <v>0</v>
      </c>
      <c r="C120" s="14">
        <v>32</v>
      </c>
      <c r="D120" s="14">
        <v>32</v>
      </c>
      <c r="E120" s="14">
        <v>32</v>
      </c>
      <c r="F120" s="14">
        <v>9060398</v>
      </c>
      <c r="G120" s="14">
        <v>0</v>
      </c>
      <c r="H120" s="14">
        <v>1930302</v>
      </c>
      <c r="I120" s="14">
        <v>267</v>
      </c>
      <c r="J120" s="14">
        <v>10</v>
      </c>
      <c r="K120" s="14">
        <v>1</v>
      </c>
      <c r="L120" s="14">
        <v>803043</v>
      </c>
      <c r="M120" s="14">
        <v>208</v>
      </c>
      <c r="N120" s="14">
        <v>63</v>
      </c>
      <c r="O120" s="14">
        <v>2</v>
      </c>
      <c r="P120" s="14">
        <v>1128786</v>
      </c>
      <c r="Q120" s="14">
        <v>220</v>
      </c>
      <c r="R120" s="14">
        <v>14</v>
      </c>
      <c r="S120" s="14">
        <v>1</v>
      </c>
      <c r="T120" s="14">
        <v>753071</v>
      </c>
      <c r="U120" s="14">
        <v>130</v>
      </c>
      <c r="V120" s="14">
        <v>7</v>
      </c>
      <c r="W120" s="14">
        <v>2</v>
      </c>
      <c r="X120" s="14">
        <v>407361</v>
      </c>
      <c r="Y120" s="14">
        <v>50000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407111</v>
      </c>
      <c r="AK120" s="14">
        <v>0</v>
      </c>
      <c r="AL120" s="14">
        <v>100000</v>
      </c>
      <c r="AM120" s="14">
        <v>0</v>
      </c>
      <c r="AN120" s="14">
        <v>347396</v>
      </c>
      <c r="AO120" s="14">
        <v>1491038762</v>
      </c>
      <c r="AP120" s="14">
        <v>1491473962</v>
      </c>
      <c r="AQ120" s="1">
        <f t="shared" si="63"/>
        <v>435200</v>
      </c>
      <c r="AR120" s="5">
        <f t="shared" si="64"/>
        <v>8.14222</v>
      </c>
      <c r="AS120" s="5" t="str">
        <f t="shared" si="65"/>
        <v>-</v>
      </c>
      <c r="AT120" s="5">
        <f t="shared" si="66"/>
        <v>4.07111</v>
      </c>
      <c r="AU120" s="5">
        <f t="shared" si="67"/>
        <v>2</v>
      </c>
      <c r="AV120" s="5">
        <f t="shared" si="68"/>
        <v>4207.3866900275734</v>
      </c>
      <c r="AW120" s="5">
        <f t="shared" si="69"/>
        <v>14.024622300091911</v>
      </c>
      <c r="AX120" s="5">
        <f t="shared" si="62"/>
        <v>16829.546760110294</v>
      </c>
      <c r="AY120" s="5" t="str">
        <f t="shared" si="70"/>
        <v>-</v>
      </c>
      <c r="AZ120" s="1">
        <f t="shared" si="71"/>
        <v>0.93603170955882353</v>
      </c>
      <c r="BA120" s="1">
        <f t="shared" si="72"/>
        <v>0.85279641399152106</v>
      </c>
      <c r="BB120" s="1">
        <f t="shared" si="73"/>
        <v>0.67893499999999996</v>
      </c>
      <c r="BC120" s="1">
        <f t="shared" si="74"/>
        <v>203.68049999999999</v>
      </c>
      <c r="BD120" s="6">
        <f t="shared" si="75"/>
        <v>0.99986169880486009</v>
      </c>
      <c r="BE120" s="6">
        <f t="shared" si="76"/>
        <v>0.90909090909090906</v>
      </c>
      <c r="BF120" s="6">
        <f t="shared" si="77"/>
        <v>0.99974105229872112</v>
      </c>
      <c r="BG120" s="6">
        <f t="shared" si="78"/>
        <v>0.96923076923076923</v>
      </c>
      <c r="BH120" s="6">
        <f t="shared" si="79"/>
        <v>0.999805138325217</v>
      </c>
      <c r="BI120" s="6">
        <f t="shared" si="80"/>
        <v>0.93333333333333335</v>
      </c>
      <c r="BJ120" s="6">
        <f t="shared" si="81"/>
        <v>0.99982740330934239</v>
      </c>
      <c r="BK120" s="6">
        <f t="shared" si="82"/>
        <v>0.77777777777777779</v>
      </c>
    </row>
    <row r="121" spans="1:63" hidden="1" x14ac:dyDescent="0.3">
      <c r="A121" s="14">
        <v>65</v>
      </c>
      <c r="B121">
        <v>0</v>
      </c>
      <c r="C121" s="14">
        <v>32</v>
      </c>
      <c r="D121" s="14">
        <v>1</v>
      </c>
      <c r="E121" s="14">
        <v>16</v>
      </c>
      <c r="F121" s="14">
        <v>100548</v>
      </c>
      <c r="G121" s="14">
        <v>0</v>
      </c>
      <c r="H121" s="14">
        <v>2179</v>
      </c>
      <c r="I121" s="14">
        <v>355956</v>
      </c>
      <c r="J121" s="14">
        <v>9</v>
      </c>
      <c r="K121" s="14">
        <v>2</v>
      </c>
      <c r="L121" s="14">
        <v>1010</v>
      </c>
      <c r="M121" s="14">
        <v>375328</v>
      </c>
      <c r="N121" s="14">
        <v>62</v>
      </c>
      <c r="O121" s="14">
        <v>2</v>
      </c>
      <c r="P121" s="14">
        <v>1488</v>
      </c>
      <c r="Q121" s="14">
        <v>351398</v>
      </c>
      <c r="R121" s="14">
        <v>13</v>
      </c>
      <c r="S121" s="14">
        <v>2</v>
      </c>
      <c r="T121" s="14">
        <v>1537</v>
      </c>
      <c r="U121" s="14">
        <v>339300</v>
      </c>
      <c r="V121" s="14">
        <v>7</v>
      </c>
      <c r="W121" s="14">
        <v>2</v>
      </c>
      <c r="X121" s="14">
        <v>148564851</v>
      </c>
      <c r="Y121" s="14">
        <v>50000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148564849</v>
      </c>
      <c r="AK121" s="14">
        <v>0</v>
      </c>
      <c r="AL121" s="14">
        <v>1600000</v>
      </c>
      <c r="AM121" s="14">
        <v>0</v>
      </c>
      <c r="AN121" s="14">
        <v>148498803</v>
      </c>
      <c r="AO121" s="14">
        <v>1545564013</v>
      </c>
      <c r="AP121" s="14">
        <v>1694114967</v>
      </c>
      <c r="AQ121" s="1">
        <f t="shared" si="63"/>
        <v>148550954</v>
      </c>
      <c r="AR121" s="5">
        <f t="shared" si="64"/>
        <v>2971.2969800000001</v>
      </c>
      <c r="AS121" s="5" t="str">
        <f t="shared" si="65"/>
        <v>-</v>
      </c>
      <c r="AT121" s="5">
        <f t="shared" si="66"/>
        <v>92.853030625000002</v>
      </c>
      <c r="AU121" s="5">
        <f t="shared" si="67"/>
        <v>32</v>
      </c>
      <c r="AV121" s="5">
        <f t="shared" si="68"/>
        <v>12.32610520629844</v>
      </c>
      <c r="AW121" s="5">
        <f t="shared" si="69"/>
        <v>4.1087017354328133E-2</v>
      </c>
      <c r="AX121" s="5">
        <f t="shared" si="62"/>
        <v>788.87073320310014</v>
      </c>
      <c r="AY121" s="5" t="str">
        <f t="shared" si="70"/>
        <v>-</v>
      </c>
      <c r="AZ121" s="1">
        <f t="shared" si="71"/>
        <v>1.0000935503921435</v>
      </c>
      <c r="BA121" s="1">
        <f t="shared" si="72"/>
        <v>0.99955542647163564</v>
      </c>
      <c r="BB121" s="1">
        <f t="shared" si="73"/>
        <v>247.60808499999999</v>
      </c>
      <c r="BC121" s="1">
        <f t="shared" si="74"/>
        <v>74282.425499999998</v>
      </c>
      <c r="BD121" s="6">
        <f t="shared" si="75"/>
        <v>6.0842978206542223E-3</v>
      </c>
      <c r="BE121" s="6">
        <f t="shared" si="76"/>
        <v>0.81818181818181823</v>
      </c>
      <c r="BF121" s="6">
        <f t="shared" si="77"/>
        <v>2.6837576859100065E-3</v>
      </c>
      <c r="BG121" s="6">
        <f t="shared" si="78"/>
        <v>0.96875</v>
      </c>
      <c r="BH121" s="6">
        <f t="shared" si="79"/>
        <v>4.216659204388953E-3</v>
      </c>
      <c r="BI121" s="6">
        <f t="shared" si="80"/>
        <v>0.8666666666666667</v>
      </c>
      <c r="BJ121" s="6">
        <f t="shared" si="81"/>
        <v>4.5094869395048073E-3</v>
      </c>
      <c r="BK121" s="6">
        <f t="shared" si="82"/>
        <v>0.77777777777777779</v>
      </c>
    </row>
    <row r="122" spans="1:63" hidden="1" x14ac:dyDescent="0.3">
      <c r="A122" s="14">
        <v>35</v>
      </c>
      <c r="B122">
        <v>0</v>
      </c>
      <c r="C122" s="14">
        <v>32</v>
      </c>
      <c r="D122" s="14">
        <v>32</v>
      </c>
      <c r="E122" s="14">
        <v>32</v>
      </c>
      <c r="F122" s="14">
        <v>50496</v>
      </c>
      <c r="G122" s="14">
        <v>0</v>
      </c>
      <c r="H122" s="14">
        <v>51623</v>
      </c>
      <c r="I122" s="14">
        <v>1</v>
      </c>
      <c r="J122" s="14">
        <v>11</v>
      </c>
      <c r="K122" s="14">
        <v>0</v>
      </c>
      <c r="L122" s="14">
        <v>51673</v>
      </c>
      <c r="M122" s="14">
        <v>1</v>
      </c>
      <c r="N122" s="14">
        <v>64</v>
      </c>
      <c r="O122" s="14">
        <v>0</v>
      </c>
      <c r="P122" s="14">
        <v>1644</v>
      </c>
      <c r="Q122" s="14">
        <v>0</v>
      </c>
      <c r="R122" s="14">
        <v>15</v>
      </c>
      <c r="S122" s="14">
        <v>0</v>
      </c>
      <c r="T122" s="14">
        <v>1632</v>
      </c>
      <c r="U122" s="14">
        <v>0</v>
      </c>
      <c r="V122" s="14">
        <v>9</v>
      </c>
      <c r="W122" s="14">
        <v>0</v>
      </c>
      <c r="X122" s="14">
        <v>496762</v>
      </c>
      <c r="Y122" s="14">
        <v>50000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496728</v>
      </c>
      <c r="AK122" s="14">
        <v>0</v>
      </c>
      <c r="AL122" s="14">
        <v>100000</v>
      </c>
      <c r="AM122" s="14">
        <v>0</v>
      </c>
      <c r="AN122" s="14">
        <v>442003</v>
      </c>
      <c r="AO122" s="14">
        <v>1694417597</v>
      </c>
      <c r="AP122" s="14">
        <v>1694914717</v>
      </c>
      <c r="AQ122" s="1">
        <f t="shared" si="63"/>
        <v>497120</v>
      </c>
      <c r="AR122" s="5">
        <f t="shared" si="64"/>
        <v>9.9345599999999994</v>
      </c>
      <c r="AS122" s="5" t="str">
        <f t="shared" si="65"/>
        <v>-</v>
      </c>
      <c r="AT122" s="5">
        <f t="shared" si="66"/>
        <v>4.9672799999999997</v>
      </c>
      <c r="AU122" s="5">
        <f t="shared" si="67"/>
        <v>2</v>
      </c>
      <c r="AV122" s="5">
        <f t="shared" si="68"/>
        <v>3683.325328894432</v>
      </c>
      <c r="AW122" s="5">
        <f t="shared" si="69"/>
        <v>12.277751096314773</v>
      </c>
      <c r="AX122" s="5">
        <f t="shared" si="62"/>
        <v>14733.301315577728</v>
      </c>
      <c r="AY122" s="5" t="str">
        <f t="shared" si="70"/>
        <v>-</v>
      </c>
      <c r="AZ122" s="1">
        <f t="shared" si="71"/>
        <v>0.99927985194721591</v>
      </c>
      <c r="BA122" s="1">
        <f t="shared" si="72"/>
        <v>0.88976813846469738</v>
      </c>
      <c r="BB122" s="1">
        <f t="shared" si="73"/>
        <v>0.82793666666666665</v>
      </c>
      <c r="BC122" s="1">
        <f t="shared" si="74"/>
        <v>248.381</v>
      </c>
      <c r="BD122" s="6">
        <f t="shared" si="75"/>
        <v>0.99998062916472963</v>
      </c>
      <c r="BE122" s="6">
        <f t="shared" si="76"/>
        <v>1</v>
      </c>
      <c r="BF122" s="6">
        <f t="shared" si="77"/>
        <v>0.99998064790803887</v>
      </c>
      <c r="BG122" s="6">
        <f t="shared" si="78"/>
        <v>1</v>
      </c>
      <c r="BH122" s="6">
        <f t="shared" si="79"/>
        <v>1</v>
      </c>
      <c r="BI122" s="6">
        <f t="shared" si="80"/>
        <v>1</v>
      </c>
      <c r="BJ122" s="6">
        <f t="shared" si="81"/>
        <v>1</v>
      </c>
      <c r="BK122" s="6">
        <f t="shared" si="82"/>
        <v>1</v>
      </c>
    </row>
    <row r="123" spans="1:63" hidden="1" x14ac:dyDescent="0.3">
      <c r="A123" s="15">
        <v>65</v>
      </c>
      <c r="B123">
        <v>0</v>
      </c>
      <c r="C123" s="15">
        <v>32</v>
      </c>
      <c r="D123" s="15">
        <v>1</v>
      </c>
      <c r="E123" s="15">
        <v>16</v>
      </c>
      <c r="F123" s="15">
        <v>100552</v>
      </c>
      <c r="G123" s="15">
        <v>0</v>
      </c>
      <c r="H123" s="15">
        <v>2613</v>
      </c>
      <c r="I123" s="15">
        <v>348571</v>
      </c>
      <c r="J123" s="15">
        <v>8</v>
      </c>
      <c r="K123" s="15">
        <v>3</v>
      </c>
      <c r="L123" s="15">
        <v>238</v>
      </c>
      <c r="M123" s="15">
        <v>373521</v>
      </c>
      <c r="N123" s="15">
        <v>61</v>
      </c>
      <c r="O123" s="15">
        <v>3</v>
      </c>
      <c r="P123" s="15">
        <v>1419</v>
      </c>
      <c r="Q123" s="15">
        <v>347394</v>
      </c>
      <c r="R123" s="15">
        <v>13</v>
      </c>
      <c r="S123" s="15">
        <v>2</v>
      </c>
      <c r="T123" s="15">
        <v>1538</v>
      </c>
      <c r="U123" s="15">
        <v>336040</v>
      </c>
      <c r="V123" s="15">
        <v>7</v>
      </c>
      <c r="W123" s="15">
        <v>2</v>
      </c>
      <c r="X123" s="15">
        <v>99652934</v>
      </c>
      <c r="Y123" s="15">
        <v>50000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99652932</v>
      </c>
      <c r="AK123" s="15">
        <v>0</v>
      </c>
      <c r="AL123" s="15">
        <v>1600000</v>
      </c>
      <c r="AM123" s="15">
        <v>0</v>
      </c>
      <c r="AN123" s="15">
        <v>99588400</v>
      </c>
      <c r="AO123" s="15">
        <v>1695221032</v>
      </c>
      <c r="AP123" s="15">
        <v>1794860444</v>
      </c>
      <c r="AQ123" s="1">
        <f t="shared" si="63"/>
        <v>99639412</v>
      </c>
      <c r="AR123" s="5">
        <f t="shared" si="64"/>
        <v>1993.05864</v>
      </c>
      <c r="AS123" s="5" t="str">
        <f t="shared" si="65"/>
        <v>-</v>
      </c>
      <c r="AT123" s="5">
        <f t="shared" si="66"/>
        <v>62.283082499999999</v>
      </c>
      <c r="AU123" s="5">
        <f t="shared" si="67"/>
        <v>32</v>
      </c>
      <c r="AV123" s="5">
        <f t="shared" si="68"/>
        <v>18.376811451878098</v>
      </c>
      <c r="AW123" s="5">
        <f t="shared" si="69"/>
        <v>6.1256038172926991E-2</v>
      </c>
      <c r="AX123" s="5">
        <f t="shared" si="62"/>
        <v>1176.1159329201982</v>
      </c>
      <c r="AY123" s="5" t="str">
        <f t="shared" si="70"/>
        <v>-</v>
      </c>
      <c r="AZ123" s="1">
        <f t="shared" si="71"/>
        <v>1.000135709351637</v>
      </c>
      <c r="BA123" s="1">
        <f t="shared" si="72"/>
        <v>0.99935241244377215</v>
      </c>
      <c r="BB123" s="1">
        <f t="shared" si="73"/>
        <v>166.08822333333333</v>
      </c>
      <c r="BC123" s="1">
        <f t="shared" si="74"/>
        <v>49826.466999999997</v>
      </c>
      <c r="BD123" s="6">
        <f t="shared" si="75"/>
        <v>7.4405439883365983E-3</v>
      </c>
      <c r="BE123" s="6">
        <f t="shared" si="76"/>
        <v>0.72727272727272729</v>
      </c>
      <c r="BF123" s="6">
        <f t="shared" si="77"/>
        <v>6.3677396397143619E-4</v>
      </c>
      <c r="BG123" s="6">
        <f t="shared" si="78"/>
        <v>0.953125</v>
      </c>
      <c r="BH123" s="6">
        <f t="shared" si="79"/>
        <v>4.0680823249133486E-3</v>
      </c>
      <c r="BI123" s="6">
        <f t="shared" si="80"/>
        <v>0.8666666666666667</v>
      </c>
      <c r="BJ123" s="6">
        <f t="shared" si="81"/>
        <v>4.5559840984898308E-3</v>
      </c>
      <c r="BK123" s="6">
        <f t="shared" si="82"/>
        <v>0.77777777777777779</v>
      </c>
    </row>
    <row r="124" spans="1:63" hidden="1" x14ac:dyDescent="0.3">
      <c r="A124" s="15">
        <v>35</v>
      </c>
      <c r="B124">
        <v>0</v>
      </c>
      <c r="C124" s="15">
        <v>32</v>
      </c>
      <c r="D124" s="15">
        <v>32</v>
      </c>
      <c r="E124" s="15">
        <v>32</v>
      </c>
      <c r="F124" s="15">
        <v>1339732</v>
      </c>
      <c r="G124" s="15">
        <v>0</v>
      </c>
      <c r="H124" s="15">
        <v>429781</v>
      </c>
      <c r="I124" s="15">
        <v>263</v>
      </c>
      <c r="J124" s="15">
        <v>7</v>
      </c>
      <c r="K124" s="15">
        <v>4</v>
      </c>
      <c r="L124" s="15">
        <v>145344</v>
      </c>
      <c r="M124" s="15">
        <v>98</v>
      </c>
      <c r="N124" s="15">
        <v>61</v>
      </c>
      <c r="O124" s="15">
        <v>3</v>
      </c>
      <c r="P124" s="15">
        <v>283548</v>
      </c>
      <c r="Q124" s="15">
        <v>217</v>
      </c>
      <c r="R124" s="15">
        <v>13</v>
      </c>
      <c r="S124" s="15">
        <v>2</v>
      </c>
      <c r="T124" s="15">
        <v>97532</v>
      </c>
      <c r="U124" s="15">
        <v>97</v>
      </c>
      <c r="V124" s="15">
        <v>7</v>
      </c>
      <c r="W124" s="15">
        <v>2</v>
      </c>
      <c r="X124" s="15">
        <v>8205916</v>
      </c>
      <c r="Y124" s="15">
        <v>50000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8205518</v>
      </c>
      <c r="AK124" s="15">
        <v>0</v>
      </c>
      <c r="AL124" s="15">
        <v>100000</v>
      </c>
      <c r="AM124" s="15">
        <v>0</v>
      </c>
      <c r="AN124" s="15">
        <v>7841046</v>
      </c>
      <c r="AO124" s="15">
        <v>1795406101</v>
      </c>
      <c r="AP124" s="15">
        <v>1803698243</v>
      </c>
      <c r="AQ124" s="1">
        <f t="shared" si="63"/>
        <v>8292142</v>
      </c>
      <c r="AR124" s="5">
        <f t="shared" si="64"/>
        <v>164.11035999999999</v>
      </c>
      <c r="AS124" s="5" t="str">
        <f t="shared" si="65"/>
        <v>-</v>
      </c>
      <c r="AT124" s="5">
        <f t="shared" si="66"/>
        <v>82.055179999999993</v>
      </c>
      <c r="AU124" s="5">
        <f t="shared" si="67"/>
        <v>2</v>
      </c>
      <c r="AV124" s="5">
        <f t="shared" si="68"/>
        <v>220.81805732463337</v>
      </c>
      <c r="AW124" s="5">
        <f t="shared" si="69"/>
        <v>0.73606019108211118</v>
      </c>
      <c r="AX124" s="5">
        <f t="shared" si="62"/>
        <v>883.27222929853349</v>
      </c>
      <c r="AY124" s="5" t="str">
        <f t="shared" si="70"/>
        <v>-</v>
      </c>
      <c r="AZ124" s="1">
        <f t="shared" si="71"/>
        <v>0.98960148053422148</v>
      </c>
      <c r="BA124" s="1">
        <f t="shared" si="72"/>
        <v>0.95553573787496726</v>
      </c>
      <c r="BB124" s="1">
        <f t="shared" si="73"/>
        <v>13.676526666666666</v>
      </c>
      <c r="BC124" s="1">
        <f t="shared" si="74"/>
        <v>4102.9579999999996</v>
      </c>
      <c r="BD124" s="6">
        <f t="shared" si="75"/>
        <v>0.99938843467180105</v>
      </c>
      <c r="BE124" s="6">
        <f t="shared" si="76"/>
        <v>0.63636363636363635</v>
      </c>
      <c r="BF124" s="6">
        <f t="shared" si="77"/>
        <v>0.99932619188405003</v>
      </c>
      <c r="BG124" s="6">
        <f t="shared" si="78"/>
        <v>0.953125</v>
      </c>
      <c r="BH124" s="6">
        <f t="shared" si="79"/>
        <v>0.99923528271633222</v>
      </c>
      <c r="BI124" s="6">
        <f t="shared" si="80"/>
        <v>0.8666666666666667</v>
      </c>
      <c r="BJ124" s="6">
        <f t="shared" si="81"/>
        <v>0.99900644275778716</v>
      </c>
      <c r="BK124" s="6">
        <f t="shared" si="82"/>
        <v>0.77777777777777779</v>
      </c>
    </row>
    <row r="125" spans="1:63" hidden="1" x14ac:dyDescent="0.3">
      <c r="A125" s="15">
        <v>65</v>
      </c>
      <c r="B125">
        <v>0</v>
      </c>
      <c r="C125" s="15">
        <v>32</v>
      </c>
      <c r="D125" s="15">
        <v>1</v>
      </c>
      <c r="E125" s="15">
        <v>16</v>
      </c>
      <c r="F125" s="15">
        <v>103908</v>
      </c>
      <c r="G125" s="15">
        <v>0</v>
      </c>
      <c r="H125" s="15">
        <v>3761</v>
      </c>
      <c r="I125" s="15">
        <v>206082</v>
      </c>
      <c r="J125" s="15">
        <v>9</v>
      </c>
      <c r="K125" s="15">
        <v>2</v>
      </c>
      <c r="L125" s="15">
        <v>3076</v>
      </c>
      <c r="M125" s="15">
        <v>209103</v>
      </c>
      <c r="N125" s="15">
        <v>62</v>
      </c>
      <c r="O125" s="15">
        <v>2</v>
      </c>
      <c r="P125" s="15">
        <v>3454</v>
      </c>
      <c r="Q125" s="15">
        <v>193233</v>
      </c>
      <c r="R125" s="15">
        <v>13</v>
      </c>
      <c r="S125" s="15">
        <v>2</v>
      </c>
      <c r="T125" s="15">
        <v>3274</v>
      </c>
      <c r="U125" s="15">
        <v>190945</v>
      </c>
      <c r="V125" s="15">
        <v>7</v>
      </c>
      <c r="W125" s="15">
        <v>2</v>
      </c>
      <c r="X125" s="15">
        <v>231091240</v>
      </c>
      <c r="Y125" s="15">
        <v>50000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231091238</v>
      </c>
      <c r="AK125" s="15">
        <v>0</v>
      </c>
      <c r="AL125" s="15">
        <v>1600000</v>
      </c>
      <c r="AM125" s="15">
        <v>0</v>
      </c>
      <c r="AN125" s="15">
        <v>231023145</v>
      </c>
      <c r="AO125" s="15">
        <v>1959320940</v>
      </c>
      <c r="AP125" s="15">
        <v>2190395151</v>
      </c>
      <c r="AQ125" s="1">
        <f t="shared" si="63"/>
        <v>231074211</v>
      </c>
      <c r="AR125" s="5">
        <f t="shared" si="64"/>
        <v>4621.8247600000004</v>
      </c>
      <c r="AS125" s="5" t="str">
        <f t="shared" si="65"/>
        <v>-</v>
      </c>
      <c r="AT125" s="5">
        <f t="shared" si="66"/>
        <v>144.43202375000001</v>
      </c>
      <c r="AU125" s="5">
        <f t="shared" si="67"/>
        <v>32</v>
      </c>
      <c r="AV125" s="5">
        <f t="shared" si="68"/>
        <v>7.924097975173872</v>
      </c>
      <c r="AW125" s="5">
        <f t="shared" si="69"/>
        <v>2.641365991724624E-2</v>
      </c>
      <c r="AX125" s="5">
        <f t="shared" si="62"/>
        <v>507.14227041112781</v>
      </c>
      <c r="AY125" s="5" t="str">
        <f t="shared" si="70"/>
        <v>-</v>
      </c>
      <c r="AZ125" s="1">
        <f t="shared" si="71"/>
        <v>1.0000736949395015</v>
      </c>
      <c r="BA125" s="1">
        <f t="shared" si="72"/>
        <v>0.99970533283736762</v>
      </c>
      <c r="BB125" s="1">
        <f t="shared" si="73"/>
        <v>385.15206666666666</v>
      </c>
      <c r="BC125" s="1">
        <f t="shared" si="74"/>
        <v>115545.62</v>
      </c>
      <c r="BD125" s="6">
        <f t="shared" si="75"/>
        <v>1.7922923328393132E-2</v>
      </c>
      <c r="BE125" s="6">
        <f t="shared" si="76"/>
        <v>0.81818181818181823</v>
      </c>
      <c r="BF125" s="6">
        <f t="shared" si="77"/>
        <v>1.4497193407453141E-2</v>
      </c>
      <c r="BG125" s="6">
        <f t="shared" si="78"/>
        <v>0.96875</v>
      </c>
      <c r="BH125" s="6">
        <f t="shared" si="79"/>
        <v>1.7560896246320297E-2</v>
      </c>
      <c r="BI125" s="6">
        <f t="shared" si="80"/>
        <v>0.8666666666666667</v>
      </c>
      <c r="BJ125" s="6">
        <f t="shared" si="81"/>
        <v>1.6857259073520099E-2</v>
      </c>
      <c r="BK125" s="6">
        <f t="shared" si="82"/>
        <v>0.77777777777777779</v>
      </c>
    </row>
    <row r="126" spans="1:63" hidden="1" x14ac:dyDescent="0.3">
      <c r="A126" s="15">
        <v>35</v>
      </c>
      <c r="B126">
        <v>0</v>
      </c>
      <c r="C126" s="15">
        <v>32</v>
      </c>
      <c r="D126" s="15">
        <v>32</v>
      </c>
      <c r="E126" s="15">
        <v>32</v>
      </c>
      <c r="F126" s="15">
        <v>11591000</v>
      </c>
      <c r="G126" s="15">
        <v>0</v>
      </c>
      <c r="H126" s="15">
        <v>3354432</v>
      </c>
      <c r="I126" s="15">
        <v>457</v>
      </c>
      <c r="J126" s="15">
        <v>9</v>
      </c>
      <c r="K126" s="15">
        <v>2</v>
      </c>
      <c r="L126" s="15">
        <v>877256</v>
      </c>
      <c r="M126" s="15">
        <v>150</v>
      </c>
      <c r="N126" s="15">
        <v>62</v>
      </c>
      <c r="O126" s="15">
        <v>2</v>
      </c>
      <c r="P126" s="15">
        <v>2478579</v>
      </c>
      <c r="Q126" s="15">
        <v>393</v>
      </c>
      <c r="R126" s="15">
        <v>14</v>
      </c>
      <c r="S126" s="15">
        <v>1</v>
      </c>
      <c r="T126" s="15">
        <v>827451</v>
      </c>
      <c r="U126" s="15">
        <v>78</v>
      </c>
      <c r="V126" s="15">
        <v>7</v>
      </c>
      <c r="W126" s="15">
        <v>2</v>
      </c>
      <c r="X126" s="15">
        <v>356014</v>
      </c>
      <c r="Y126" s="15">
        <v>50000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355710</v>
      </c>
      <c r="AK126" s="15">
        <v>0</v>
      </c>
      <c r="AL126" s="15">
        <v>100000</v>
      </c>
      <c r="AM126" s="15">
        <v>0</v>
      </c>
      <c r="AN126" s="15">
        <v>291529</v>
      </c>
      <c r="AO126" s="15">
        <v>2190793462</v>
      </c>
      <c r="AP126" s="15">
        <v>2191195774</v>
      </c>
      <c r="AQ126" s="1">
        <f t="shared" si="63"/>
        <v>402312</v>
      </c>
      <c r="AR126" s="5">
        <f t="shared" si="64"/>
        <v>7.1142000000000003</v>
      </c>
      <c r="AS126" s="5" t="str">
        <f t="shared" si="65"/>
        <v>-</v>
      </c>
      <c r="AT126" s="5">
        <f t="shared" si="66"/>
        <v>3.5571000000000002</v>
      </c>
      <c r="AU126" s="5">
        <f t="shared" si="67"/>
        <v>2</v>
      </c>
      <c r="AV126" s="5">
        <f t="shared" si="68"/>
        <v>4551.3300311698385</v>
      </c>
      <c r="AW126" s="5">
        <f t="shared" si="69"/>
        <v>15.171100103899461</v>
      </c>
      <c r="AX126" s="5">
        <f t="shared" si="62"/>
        <v>18205.320124679354</v>
      </c>
      <c r="AY126" s="5" t="str">
        <f t="shared" si="70"/>
        <v>-</v>
      </c>
      <c r="AZ126" s="1">
        <f t="shared" si="71"/>
        <v>0.88492016146672237</v>
      </c>
      <c r="BA126" s="1">
        <f t="shared" si="72"/>
        <v>0.81886948266079429</v>
      </c>
      <c r="BB126" s="1">
        <f t="shared" si="73"/>
        <v>0.59335666666666664</v>
      </c>
      <c r="BC126" s="1">
        <f t="shared" si="74"/>
        <v>178.00700000000001</v>
      </c>
      <c r="BD126" s="6">
        <f t="shared" si="75"/>
        <v>0.99986378088813077</v>
      </c>
      <c r="BE126" s="6">
        <f t="shared" si="76"/>
        <v>0.81818181818181823</v>
      </c>
      <c r="BF126" s="6">
        <f t="shared" si="77"/>
        <v>0.9998290415155584</v>
      </c>
      <c r="BG126" s="6">
        <f t="shared" si="78"/>
        <v>0.96875</v>
      </c>
      <c r="BH126" s="6">
        <f t="shared" si="79"/>
        <v>0.99984146654338979</v>
      </c>
      <c r="BI126" s="6">
        <f t="shared" si="80"/>
        <v>0.93333333333333335</v>
      </c>
      <c r="BJ126" s="6">
        <f t="shared" si="81"/>
        <v>0.99990574348451833</v>
      </c>
      <c r="BK126" s="6">
        <f t="shared" si="82"/>
        <v>0.77777777777777779</v>
      </c>
    </row>
    <row r="127" spans="1:63" hidden="1" x14ac:dyDescent="0.3">
      <c r="A127" s="15">
        <v>65</v>
      </c>
      <c r="B127">
        <v>0</v>
      </c>
      <c r="C127" s="15">
        <v>32</v>
      </c>
      <c r="D127" s="15">
        <v>1</v>
      </c>
      <c r="E127" s="15">
        <v>16</v>
      </c>
      <c r="F127" s="15">
        <v>105261</v>
      </c>
      <c r="G127" s="15">
        <v>0</v>
      </c>
      <c r="H127" s="15">
        <v>3857</v>
      </c>
      <c r="I127" s="15">
        <v>226497</v>
      </c>
      <c r="J127" s="15">
        <v>9</v>
      </c>
      <c r="K127" s="15">
        <v>2</v>
      </c>
      <c r="L127" s="15">
        <v>3269</v>
      </c>
      <c r="M127" s="15">
        <v>235149</v>
      </c>
      <c r="N127" s="15">
        <v>61</v>
      </c>
      <c r="O127" s="15">
        <v>3</v>
      </c>
      <c r="P127" s="15">
        <v>3508</v>
      </c>
      <c r="Q127" s="15">
        <v>219254</v>
      </c>
      <c r="R127" s="15">
        <v>13</v>
      </c>
      <c r="S127" s="15">
        <v>2</v>
      </c>
      <c r="T127" s="15">
        <v>3305</v>
      </c>
      <c r="U127" s="15">
        <v>215379</v>
      </c>
      <c r="V127" s="15">
        <v>7</v>
      </c>
      <c r="W127" s="15">
        <v>2</v>
      </c>
      <c r="X127" s="15">
        <v>239480837</v>
      </c>
      <c r="Y127" s="15">
        <v>50000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239480835</v>
      </c>
      <c r="AK127" s="15">
        <v>0</v>
      </c>
      <c r="AL127" s="15">
        <v>1600000</v>
      </c>
      <c r="AM127" s="15">
        <v>0</v>
      </c>
      <c r="AN127" s="15">
        <v>239414642</v>
      </c>
      <c r="AO127" s="15">
        <v>2290868249</v>
      </c>
      <c r="AP127" s="15">
        <v>2530335062</v>
      </c>
      <c r="AQ127" s="1">
        <f t="shared" si="63"/>
        <v>239466813</v>
      </c>
      <c r="AR127" s="5">
        <f t="shared" si="64"/>
        <v>4789.6166999999996</v>
      </c>
      <c r="AS127" s="5" t="str">
        <f t="shared" si="65"/>
        <v>-</v>
      </c>
      <c r="AT127" s="5">
        <f t="shared" si="66"/>
        <v>149.67552187499999</v>
      </c>
      <c r="AU127" s="5">
        <f t="shared" si="67"/>
        <v>32</v>
      </c>
      <c r="AV127" s="5">
        <f t="shared" si="68"/>
        <v>7.6463818287004139</v>
      </c>
      <c r="AW127" s="5">
        <f t="shared" si="69"/>
        <v>2.5487939429001381E-2</v>
      </c>
      <c r="AX127" s="5">
        <f t="shared" si="62"/>
        <v>489.36843703682649</v>
      </c>
      <c r="AY127" s="5" t="str">
        <f t="shared" si="70"/>
        <v>-</v>
      </c>
      <c r="AZ127" s="1">
        <f t="shared" si="71"/>
        <v>1.0000585634386006</v>
      </c>
      <c r="BA127" s="1">
        <f t="shared" si="72"/>
        <v>0.99972358957472662</v>
      </c>
      <c r="BB127" s="1">
        <f t="shared" si="73"/>
        <v>399.13472833333333</v>
      </c>
      <c r="BC127" s="1">
        <f t="shared" si="74"/>
        <v>119740.4185</v>
      </c>
      <c r="BD127" s="6">
        <f t="shared" si="75"/>
        <v>1.6743794333938199E-2</v>
      </c>
      <c r="BE127" s="6">
        <f t="shared" si="76"/>
        <v>0.81818181818181823</v>
      </c>
      <c r="BF127" s="6">
        <f t="shared" si="77"/>
        <v>1.3711213079549363E-2</v>
      </c>
      <c r="BG127" s="6">
        <f t="shared" si="78"/>
        <v>0.953125</v>
      </c>
      <c r="BH127" s="6">
        <f t="shared" si="79"/>
        <v>1.5747748718363097E-2</v>
      </c>
      <c r="BI127" s="6">
        <f t="shared" si="80"/>
        <v>0.8666666666666667</v>
      </c>
      <c r="BJ127" s="6">
        <f t="shared" si="81"/>
        <v>1.5113131276179328E-2</v>
      </c>
      <c r="BK127" s="6">
        <f t="shared" si="82"/>
        <v>0.77777777777777779</v>
      </c>
    </row>
    <row r="128" spans="1:63" hidden="1" x14ac:dyDescent="0.3">
      <c r="A128" s="15">
        <v>35</v>
      </c>
      <c r="B128">
        <v>0</v>
      </c>
      <c r="C128" s="15">
        <v>32</v>
      </c>
      <c r="D128" s="15">
        <v>32</v>
      </c>
      <c r="E128" s="15">
        <v>32</v>
      </c>
      <c r="F128" s="15">
        <v>1319940</v>
      </c>
      <c r="G128" s="15">
        <v>0</v>
      </c>
      <c r="H128" s="15">
        <v>423874</v>
      </c>
      <c r="I128" s="15">
        <v>298</v>
      </c>
      <c r="J128" s="15">
        <v>8</v>
      </c>
      <c r="K128" s="15">
        <v>3</v>
      </c>
      <c r="L128" s="15">
        <v>143800</v>
      </c>
      <c r="M128" s="15">
        <v>155</v>
      </c>
      <c r="N128" s="15">
        <v>61</v>
      </c>
      <c r="O128" s="15">
        <v>3</v>
      </c>
      <c r="P128" s="15">
        <v>279090</v>
      </c>
      <c r="Q128" s="15">
        <v>311</v>
      </c>
      <c r="R128" s="15">
        <v>13</v>
      </c>
      <c r="S128" s="15">
        <v>2</v>
      </c>
      <c r="T128" s="15">
        <v>96039</v>
      </c>
      <c r="U128" s="15">
        <v>166</v>
      </c>
      <c r="V128" s="15">
        <v>7</v>
      </c>
      <c r="W128" s="15">
        <v>2</v>
      </c>
      <c r="X128" s="15">
        <v>9295689</v>
      </c>
      <c r="Y128" s="15">
        <v>50000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9295225</v>
      </c>
      <c r="AK128" s="15">
        <v>0</v>
      </c>
      <c r="AL128" s="15">
        <v>100000</v>
      </c>
      <c r="AM128" s="15">
        <v>0</v>
      </c>
      <c r="AN128" s="15">
        <v>8910534</v>
      </c>
      <c r="AO128" s="15">
        <v>2530917057</v>
      </c>
      <c r="AP128" s="15">
        <v>2540303675</v>
      </c>
      <c r="AQ128" s="1">
        <f t="shared" si="63"/>
        <v>9386618</v>
      </c>
      <c r="AR128" s="5">
        <f t="shared" si="64"/>
        <v>185.90450000000001</v>
      </c>
      <c r="AS128" s="5" t="str">
        <f t="shared" si="65"/>
        <v>-</v>
      </c>
      <c r="AT128" s="5">
        <f t="shared" si="66"/>
        <v>92.952250000000006</v>
      </c>
      <c r="AU128" s="5">
        <f t="shared" si="67"/>
        <v>2</v>
      </c>
      <c r="AV128" s="5">
        <f t="shared" si="68"/>
        <v>195.07075791302043</v>
      </c>
      <c r="AW128" s="5">
        <f t="shared" si="69"/>
        <v>0.65023585971006814</v>
      </c>
      <c r="AX128" s="5">
        <f t="shared" si="62"/>
        <v>780.28303165208172</v>
      </c>
      <c r="AY128" s="5" t="str">
        <f t="shared" si="70"/>
        <v>-</v>
      </c>
      <c r="AZ128" s="1">
        <f t="shared" si="71"/>
        <v>0.99031291142347544</v>
      </c>
      <c r="BA128" s="1">
        <f t="shared" si="72"/>
        <v>0.95856627733565525</v>
      </c>
      <c r="BB128" s="1">
        <f t="shared" si="73"/>
        <v>15.492815</v>
      </c>
      <c r="BC128" s="1">
        <f t="shared" si="74"/>
        <v>4647.8445000000002</v>
      </c>
      <c r="BD128" s="6">
        <f t="shared" si="75"/>
        <v>0.99929745480606924</v>
      </c>
      <c r="BE128" s="6">
        <f t="shared" si="76"/>
        <v>0.72727272727272729</v>
      </c>
      <c r="BF128" s="6">
        <f t="shared" si="77"/>
        <v>0.99892327463443442</v>
      </c>
      <c r="BG128" s="6">
        <f t="shared" si="78"/>
        <v>0.953125</v>
      </c>
      <c r="BH128" s="6">
        <f t="shared" si="79"/>
        <v>0.99888690448495177</v>
      </c>
      <c r="BI128" s="6">
        <f t="shared" si="80"/>
        <v>0.8666666666666667</v>
      </c>
      <c r="BJ128" s="6">
        <f t="shared" si="81"/>
        <v>0.99827451795644717</v>
      </c>
      <c r="BK128" s="6">
        <f t="shared" si="82"/>
        <v>0.77777777777777779</v>
      </c>
    </row>
    <row r="129" spans="1:63" hidden="1" x14ac:dyDescent="0.3">
      <c r="A129" s="15">
        <v>65</v>
      </c>
      <c r="B129">
        <v>0</v>
      </c>
      <c r="C129" s="15">
        <v>32</v>
      </c>
      <c r="D129" s="15">
        <v>1</v>
      </c>
      <c r="E129" s="15">
        <v>16</v>
      </c>
      <c r="F129" s="15">
        <v>100542</v>
      </c>
      <c r="G129" s="15">
        <v>0</v>
      </c>
      <c r="H129" s="15">
        <v>21</v>
      </c>
      <c r="I129" s="15">
        <v>355216</v>
      </c>
      <c r="J129" s="15">
        <v>9</v>
      </c>
      <c r="K129" s="15">
        <v>2</v>
      </c>
      <c r="L129" s="15">
        <v>17</v>
      </c>
      <c r="M129" s="15">
        <v>397205</v>
      </c>
      <c r="N129" s="15">
        <v>61</v>
      </c>
      <c r="O129" s="15">
        <v>3</v>
      </c>
      <c r="P129" s="15">
        <v>39</v>
      </c>
      <c r="Q129" s="15">
        <v>347662</v>
      </c>
      <c r="R129" s="15">
        <v>13</v>
      </c>
      <c r="S129" s="15">
        <v>2</v>
      </c>
      <c r="T129" s="15">
        <v>28</v>
      </c>
      <c r="U129" s="15">
        <v>331057</v>
      </c>
      <c r="V129" s="15">
        <v>7</v>
      </c>
      <c r="W129" s="15">
        <v>2</v>
      </c>
      <c r="X129" s="15">
        <v>54342034</v>
      </c>
      <c r="Y129" s="15">
        <v>50000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54342032</v>
      </c>
      <c r="AK129" s="15">
        <v>0</v>
      </c>
      <c r="AL129" s="15">
        <v>1600000</v>
      </c>
      <c r="AM129" s="15">
        <v>0</v>
      </c>
      <c r="AN129" s="15">
        <v>54273447</v>
      </c>
      <c r="AO129" s="15">
        <v>2694413495</v>
      </c>
      <c r="AP129" s="15">
        <v>2748740572</v>
      </c>
      <c r="AQ129" s="1">
        <f t="shared" si="63"/>
        <v>54327077</v>
      </c>
      <c r="AR129" s="5">
        <f t="shared" si="64"/>
        <v>1086.8406399999999</v>
      </c>
      <c r="AS129" s="5" t="str">
        <f t="shared" si="65"/>
        <v>-</v>
      </c>
      <c r="AT129" s="5">
        <f t="shared" si="66"/>
        <v>33.963769999999997</v>
      </c>
      <c r="AU129" s="5">
        <f t="shared" si="67"/>
        <v>32</v>
      </c>
      <c r="AV129" s="5">
        <f t="shared" si="68"/>
        <v>33.704273975572072</v>
      </c>
      <c r="AW129" s="5">
        <f t="shared" si="69"/>
        <v>0.11234757991857357</v>
      </c>
      <c r="AX129" s="5">
        <f t="shared" si="62"/>
        <v>2157.0735344366126</v>
      </c>
      <c r="AY129" s="5" t="str">
        <f t="shared" si="70"/>
        <v>-</v>
      </c>
      <c r="AZ129" s="1">
        <f t="shared" si="71"/>
        <v>1.0002753139102256</v>
      </c>
      <c r="BA129" s="1">
        <f t="shared" si="72"/>
        <v>0.99873786468868653</v>
      </c>
      <c r="BB129" s="1">
        <f t="shared" si="73"/>
        <v>90.570056666666673</v>
      </c>
      <c r="BC129" s="1">
        <f t="shared" si="74"/>
        <v>27171.017</v>
      </c>
      <c r="BD129" s="6">
        <f t="shared" si="75"/>
        <v>5.9115463760813205E-5</v>
      </c>
      <c r="BE129" s="6">
        <f t="shared" si="76"/>
        <v>0.81818181818181823</v>
      </c>
      <c r="BF129" s="6">
        <f t="shared" si="77"/>
        <v>4.2797226739707268E-5</v>
      </c>
      <c r="BG129" s="6">
        <f t="shared" si="78"/>
        <v>0.953125</v>
      </c>
      <c r="BH129" s="6">
        <f t="shared" si="79"/>
        <v>1.1216533745948387E-4</v>
      </c>
      <c r="BI129" s="6">
        <f t="shared" si="80"/>
        <v>0.8666666666666667</v>
      </c>
      <c r="BJ129" s="6">
        <f t="shared" si="81"/>
        <v>8.4570427533714904E-5</v>
      </c>
      <c r="BK129" s="6">
        <f t="shared" si="82"/>
        <v>0.77777777777777779</v>
      </c>
    </row>
    <row r="130" spans="1:63" hidden="1" x14ac:dyDescent="0.3">
      <c r="A130" s="15">
        <v>35</v>
      </c>
      <c r="B130">
        <v>0</v>
      </c>
      <c r="C130" s="15">
        <v>32</v>
      </c>
      <c r="D130" s="15">
        <v>32</v>
      </c>
      <c r="E130" s="15">
        <v>32</v>
      </c>
      <c r="F130" s="15">
        <v>11556579</v>
      </c>
      <c r="G130" s="15">
        <v>0</v>
      </c>
      <c r="H130" s="15">
        <v>3344737</v>
      </c>
      <c r="I130" s="15">
        <v>457</v>
      </c>
      <c r="J130" s="15">
        <v>9</v>
      </c>
      <c r="K130" s="15">
        <v>2</v>
      </c>
      <c r="L130" s="15">
        <v>874853</v>
      </c>
      <c r="M130" s="15">
        <v>142</v>
      </c>
      <c r="N130" s="15">
        <v>62</v>
      </c>
      <c r="O130" s="15">
        <v>2</v>
      </c>
      <c r="P130" s="15">
        <v>2471299</v>
      </c>
      <c r="Q130" s="15">
        <v>410</v>
      </c>
      <c r="R130" s="15">
        <v>13</v>
      </c>
      <c r="S130" s="15">
        <v>2</v>
      </c>
      <c r="T130" s="15">
        <v>825018</v>
      </c>
      <c r="U130" s="15">
        <v>87</v>
      </c>
      <c r="V130" s="15">
        <v>7</v>
      </c>
      <c r="W130" s="15">
        <v>2</v>
      </c>
      <c r="X130" s="15">
        <v>343597</v>
      </c>
      <c r="Y130" s="15">
        <v>50000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343337</v>
      </c>
      <c r="AK130" s="15">
        <v>0</v>
      </c>
      <c r="AL130" s="15">
        <v>100000</v>
      </c>
      <c r="AM130" s="15">
        <v>0</v>
      </c>
      <c r="AN130" s="15">
        <v>282060</v>
      </c>
      <c r="AO130" s="15">
        <v>2749121712</v>
      </c>
      <c r="AP130" s="15">
        <v>2749503946</v>
      </c>
      <c r="AQ130" s="1">
        <f t="shared" si="63"/>
        <v>382234</v>
      </c>
      <c r="AR130" s="5">
        <f t="shared" si="64"/>
        <v>6.8667400000000001</v>
      </c>
      <c r="AS130" s="5" t="str">
        <f t="shared" si="65"/>
        <v>-</v>
      </c>
      <c r="AT130" s="5">
        <f t="shared" si="66"/>
        <v>3.43337</v>
      </c>
      <c r="AU130" s="5">
        <f t="shared" si="67"/>
        <v>2</v>
      </c>
      <c r="AV130" s="5">
        <f t="shared" si="68"/>
        <v>4790.4024432677361</v>
      </c>
      <c r="AW130" s="5">
        <f t="shared" si="69"/>
        <v>15.968008144225788</v>
      </c>
      <c r="AX130" s="5">
        <f t="shared" si="62"/>
        <v>19161.609773070944</v>
      </c>
      <c r="AY130" s="5" t="str">
        <f t="shared" si="70"/>
        <v>-</v>
      </c>
      <c r="AZ130" s="1">
        <f t="shared" si="71"/>
        <v>0.89891794031928085</v>
      </c>
      <c r="BA130" s="1">
        <f t="shared" si="72"/>
        <v>0.82090355852932362</v>
      </c>
      <c r="BB130" s="1">
        <f t="shared" si="73"/>
        <v>0.57266166666666662</v>
      </c>
      <c r="BC130" s="1">
        <f t="shared" si="74"/>
        <v>171.79849999999999</v>
      </c>
      <c r="BD130" s="6">
        <f t="shared" si="75"/>
        <v>0.99986338609958048</v>
      </c>
      <c r="BE130" s="6">
        <f t="shared" si="76"/>
        <v>0.81818181818181823</v>
      </c>
      <c r="BF130" s="6">
        <f t="shared" si="77"/>
        <v>0.99983771335836202</v>
      </c>
      <c r="BG130" s="6">
        <f t="shared" si="78"/>
        <v>0.96875</v>
      </c>
      <c r="BH130" s="6">
        <f t="shared" si="79"/>
        <v>0.99983412286802376</v>
      </c>
      <c r="BI130" s="6">
        <f t="shared" si="80"/>
        <v>0.8666666666666667</v>
      </c>
      <c r="BJ130" s="6">
        <f t="shared" si="81"/>
        <v>0.9998945588743251</v>
      </c>
      <c r="BK130" s="6">
        <f t="shared" si="82"/>
        <v>0.77777777777777779</v>
      </c>
    </row>
    <row r="131" spans="1:63" hidden="1" x14ac:dyDescent="0.3">
      <c r="A131" s="15">
        <v>65</v>
      </c>
      <c r="B131">
        <v>0</v>
      </c>
      <c r="C131" s="15">
        <v>32</v>
      </c>
      <c r="D131" s="15">
        <v>1</v>
      </c>
      <c r="E131" s="15">
        <v>16</v>
      </c>
      <c r="F131" s="15">
        <v>113562</v>
      </c>
      <c r="G131" s="15">
        <v>0</v>
      </c>
      <c r="H131" s="15">
        <v>5264</v>
      </c>
      <c r="I131" s="15">
        <v>216558</v>
      </c>
      <c r="J131" s="15">
        <v>9</v>
      </c>
      <c r="K131" s="15">
        <v>2</v>
      </c>
      <c r="L131" s="15">
        <v>3644</v>
      </c>
      <c r="M131" s="15">
        <v>224193</v>
      </c>
      <c r="N131" s="15">
        <v>61</v>
      </c>
      <c r="O131" s="15">
        <v>3</v>
      </c>
      <c r="P131" s="15">
        <v>4184</v>
      </c>
      <c r="Q131" s="15">
        <v>204015</v>
      </c>
      <c r="R131" s="15">
        <v>13</v>
      </c>
      <c r="S131" s="15">
        <v>2</v>
      </c>
      <c r="T131" s="15">
        <v>3688</v>
      </c>
      <c r="U131" s="15">
        <v>201962</v>
      </c>
      <c r="V131" s="15">
        <v>7</v>
      </c>
      <c r="W131" s="15">
        <v>2</v>
      </c>
      <c r="X131" s="15">
        <v>225999695</v>
      </c>
      <c r="Y131" s="15">
        <v>50000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225999693</v>
      </c>
      <c r="AK131" s="15">
        <v>0</v>
      </c>
      <c r="AL131" s="15">
        <v>1600000</v>
      </c>
      <c r="AM131" s="15">
        <v>0</v>
      </c>
      <c r="AN131" s="15">
        <v>225925945</v>
      </c>
      <c r="AO131" s="15">
        <v>2849329894</v>
      </c>
      <c r="AP131" s="15">
        <v>3075306864</v>
      </c>
      <c r="AQ131" s="1">
        <f t="shared" si="63"/>
        <v>225976970</v>
      </c>
      <c r="AR131" s="5">
        <f t="shared" si="64"/>
        <v>4519.9938599999996</v>
      </c>
      <c r="AS131" s="5" t="str">
        <f t="shared" si="65"/>
        <v>-</v>
      </c>
      <c r="AT131" s="5">
        <f t="shared" si="66"/>
        <v>141.24980812499999</v>
      </c>
      <c r="AU131" s="5">
        <f t="shared" si="67"/>
        <v>32</v>
      </c>
      <c r="AV131" s="5">
        <f t="shared" si="68"/>
        <v>8.1028375922555291</v>
      </c>
      <c r="AW131" s="5">
        <f t="shared" si="69"/>
        <v>2.7009458640851764E-2</v>
      </c>
      <c r="AX131" s="5">
        <f t="shared" ref="AX131:AX194" si="83">IFERROR((4*32*AL131*600000000)/AQ131/1024/1024,"-")</f>
        <v>518.58160590435386</v>
      </c>
      <c r="AY131" s="5" t="str">
        <f t="shared" si="70"/>
        <v>-</v>
      </c>
      <c r="AZ131" s="1">
        <f t="shared" si="71"/>
        <v>1.0001005633450171</v>
      </c>
      <c r="BA131" s="1">
        <f t="shared" si="72"/>
        <v>0.99967367212597347</v>
      </c>
      <c r="BB131" s="1">
        <f t="shared" si="73"/>
        <v>376.66615833333333</v>
      </c>
      <c r="BC131" s="1">
        <f t="shared" si="74"/>
        <v>112999.8475</v>
      </c>
      <c r="BD131" s="6">
        <f t="shared" si="75"/>
        <v>2.3730739061048948E-2</v>
      </c>
      <c r="BE131" s="6">
        <f t="shared" si="76"/>
        <v>0.81818181818181823</v>
      </c>
      <c r="BF131" s="6">
        <f t="shared" si="77"/>
        <v>1.5993890368991869E-2</v>
      </c>
      <c r="BG131" s="6">
        <f t="shared" si="78"/>
        <v>0.953125</v>
      </c>
      <c r="BH131" s="6">
        <f t="shared" si="79"/>
        <v>2.009615800268013E-2</v>
      </c>
      <c r="BI131" s="6">
        <f t="shared" si="80"/>
        <v>0.8666666666666667</v>
      </c>
      <c r="BJ131" s="6">
        <f t="shared" si="81"/>
        <v>1.7933381959640164E-2</v>
      </c>
      <c r="BK131" s="6">
        <f t="shared" si="82"/>
        <v>0.77777777777777779</v>
      </c>
    </row>
    <row r="132" spans="1:63" hidden="1" x14ac:dyDescent="0.3">
      <c r="A132" s="15">
        <v>35</v>
      </c>
      <c r="B132">
        <v>0</v>
      </c>
      <c r="C132" s="15">
        <v>32</v>
      </c>
      <c r="D132" s="15">
        <v>32</v>
      </c>
      <c r="E132" s="15">
        <v>32</v>
      </c>
      <c r="F132" s="15">
        <v>8159085</v>
      </c>
      <c r="G132" s="15">
        <v>0</v>
      </c>
      <c r="H132" s="15">
        <v>2188856</v>
      </c>
      <c r="I132" s="15">
        <v>294</v>
      </c>
      <c r="J132" s="15">
        <v>9</v>
      </c>
      <c r="K132" s="15">
        <v>2</v>
      </c>
      <c r="L132" s="15">
        <v>479057</v>
      </c>
      <c r="M132" s="15">
        <v>114</v>
      </c>
      <c r="N132" s="15">
        <v>61</v>
      </c>
      <c r="O132" s="15">
        <v>3</v>
      </c>
      <c r="P132" s="15">
        <v>1283975</v>
      </c>
      <c r="Q132" s="15">
        <v>188</v>
      </c>
      <c r="R132" s="15">
        <v>13</v>
      </c>
      <c r="S132" s="15">
        <v>2</v>
      </c>
      <c r="T132" s="15">
        <v>856537</v>
      </c>
      <c r="U132" s="15">
        <v>103</v>
      </c>
      <c r="V132" s="15">
        <v>7</v>
      </c>
      <c r="W132" s="15">
        <v>2</v>
      </c>
      <c r="X132" s="15">
        <v>399509</v>
      </c>
      <c r="Y132" s="15">
        <v>50000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399401</v>
      </c>
      <c r="AK132" s="15">
        <v>0</v>
      </c>
      <c r="AL132" s="15">
        <v>100000</v>
      </c>
      <c r="AM132" s="15">
        <v>0</v>
      </c>
      <c r="AN132" s="15">
        <v>342846</v>
      </c>
      <c r="AO132" s="15">
        <v>3075731112</v>
      </c>
      <c r="AP132" s="15">
        <v>3076140570</v>
      </c>
      <c r="AQ132" s="1">
        <f t="shared" si="63"/>
        <v>409458</v>
      </c>
      <c r="AR132" s="5">
        <f t="shared" si="64"/>
        <v>7.9880199999999997</v>
      </c>
      <c r="AS132" s="5" t="str">
        <f t="shared" si="65"/>
        <v>-</v>
      </c>
      <c r="AT132" s="5">
        <f t="shared" si="66"/>
        <v>3.9940099999999998</v>
      </c>
      <c r="AU132" s="5">
        <f t="shared" si="67"/>
        <v>2</v>
      </c>
      <c r="AV132" s="5">
        <f t="shared" si="68"/>
        <v>4471.8986745893353</v>
      </c>
      <c r="AW132" s="5">
        <f t="shared" si="69"/>
        <v>14.906328915297784</v>
      </c>
      <c r="AX132" s="5">
        <f t="shared" si="83"/>
        <v>17887.594698357341</v>
      </c>
      <c r="AY132" s="5" t="str">
        <f t="shared" si="70"/>
        <v>-</v>
      </c>
      <c r="AZ132" s="1">
        <f t="shared" si="71"/>
        <v>0.97570202560457975</v>
      </c>
      <c r="BA132" s="1">
        <f t="shared" si="72"/>
        <v>0.85816840171310282</v>
      </c>
      <c r="BB132" s="1">
        <f t="shared" si="73"/>
        <v>0.66584833333333338</v>
      </c>
      <c r="BC132" s="1">
        <f t="shared" si="74"/>
        <v>199.75450000000001</v>
      </c>
      <c r="BD132" s="6">
        <f t="shared" si="75"/>
        <v>0.99986570129959118</v>
      </c>
      <c r="BE132" s="6">
        <f t="shared" si="76"/>
        <v>0.81818181818181823</v>
      </c>
      <c r="BF132" s="6">
        <f t="shared" si="77"/>
        <v>0.99976208910806375</v>
      </c>
      <c r="BG132" s="6">
        <f t="shared" si="78"/>
        <v>0.953125</v>
      </c>
      <c r="BH132" s="6">
        <f t="shared" si="79"/>
        <v>0.99985360113941923</v>
      </c>
      <c r="BI132" s="6">
        <f t="shared" si="80"/>
        <v>0.8666666666666667</v>
      </c>
      <c r="BJ132" s="6">
        <f t="shared" si="81"/>
        <v>0.99987976279417257</v>
      </c>
      <c r="BK132" s="6">
        <f t="shared" si="82"/>
        <v>0.77777777777777779</v>
      </c>
    </row>
    <row r="133" spans="1:63" hidden="1" x14ac:dyDescent="0.3">
      <c r="A133" s="15">
        <v>65</v>
      </c>
      <c r="B133">
        <v>0</v>
      </c>
      <c r="C133" s="15">
        <v>32</v>
      </c>
      <c r="D133" s="15">
        <v>1</v>
      </c>
      <c r="E133" s="15">
        <v>16</v>
      </c>
      <c r="F133" s="15">
        <v>100543</v>
      </c>
      <c r="G133" s="15">
        <v>0</v>
      </c>
      <c r="H133" s="15">
        <v>22</v>
      </c>
      <c r="I133" s="15">
        <v>355297</v>
      </c>
      <c r="J133" s="15">
        <v>9</v>
      </c>
      <c r="K133" s="15">
        <v>2</v>
      </c>
      <c r="L133" s="15">
        <v>17</v>
      </c>
      <c r="M133" s="15">
        <v>397229</v>
      </c>
      <c r="N133" s="15">
        <v>61</v>
      </c>
      <c r="O133" s="15">
        <v>3</v>
      </c>
      <c r="P133" s="15">
        <v>39</v>
      </c>
      <c r="Q133" s="15">
        <v>347315</v>
      </c>
      <c r="R133" s="15">
        <v>13</v>
      </c>
      <c r="S133" s="15">
        <v>2</v>
      </c>
      <c r="T133" s="15">
        <v>26</v>
      </c>
      <c r="U133" s="15">
        <v>331643</v>
      </c>
      <c r="V133" s="15">
        <v>7</v>
      </c>
      <c r="W133" s="15">
        <v>2</v>
      </c>
      <c r="X133" s="15">
        <v>54313696</v>
      </c>
      <c r="Y133" s="15">
        <v>50000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54313694</v>
      </c>
      <c r="AK133" s="15">
        <v>0</v>
      </c>
      <c r="AL133" s="15">
        <v>1600000</v>
      </c>
      <c r="AM133" s="15">
        <v>0</v>
      </c>
      <c r="AN133" s="15">
        <v>54247067</v>
      </c>
      <c r="AO133" s="15">
        <v>3130220257</v>
      </c>
      <c r="AP133" s="15">
        <v>3184520108</v>
      </c>
      <c r="AQ133" s="1">
        <f t="shared" si="63"/>
        <v>54299851</v>
      </c>
      <c r="AR133" s="5">
        <f t="shared" si="64"/>
        <v>1086.27388</v>
      </c>
      <c r="AS133" s="5" t="str">
        <f t="shared" si="65"/>
        <v>-</v>
      </c>
      <c r="AT133" s="5">
        <f t="shared" si="66"/>
        <v>33.946058749999999</v>
      </c>
      <c r="AU133" s="5">
        <f t="shared" si="67"/>
        <v>32</v>
      </c>
      <c r="AV133" s="5">
        <f t="shared" si="68"/>
        <v>33.721173332501408</v>
      </c>
      <c r="AW133" s="5">
        <f t="shared" si="69"/>
        <v>0.11240391110833803</v>
      </c>
      <c r="AX133" s="5">
        <f t="shared" si="83"/>
        <v>2158.1550932800901</v>
      </c>
      <c r="AY133" s="5" t="str">
        <f t="shared" si="70"/>
        <v>-</v>
      </c>
      <c r="AZ133" s="1">
        <f t="shared" si="71"/>
        <v>1.0002549730753405</v>
      </c>
      <c r="BA133" s="1">
        <f t="shared" si="72"/>
        <v>0.99877325601262712</v>
      </c>
      <c r="BB133" s="1">
        <f t="shared" si="73"/>
        <v>90.52282666666666</v>
      </c>
      <c r="BC133" s="1">
        <f t="shared" si="74"/>
        <v>27156.848000000002</v>
      </c>
      <c r="BD133" s="6">
        <f t="shared" si="75"/>
        <v>6.1916193617566188E-5</v>
      </c>
      <c r="BE133" s="6">
        <f t="shared" si="76"/>
        <v>0.81818181818181823</v>
      </c>
      <c r="BF133" s="6">
        <f t="shared" si="77"/>
        <v>4.2794641104001047E-5</v>
      </c>
      <c r="BG133" s="6">
        <f t="shared" si="78"/>
        <v>0.953125</v>
      </c>
      <c r="BH133" s="6">
        <f t="shared" si="79"/>
        <v>1.1227738848552197E-4</v>
      </c>
      <c r="BI133" s="6">
        <f t="shared" si="80"/>
        <v>0.8666666666666667</v>
      </c>
      <c r="BJ133" s="6">
        <f t="shared" si="81"/>
        <v>7.8391408301650142E-5</v>
      </c>
      <c r="BK133" s="6">
        <f t="shared" si="82"/>
        <v>0.77777777777777779</v>
      </c>
    </row>
    <row r="134" spans="1:63" hidden="1" x14ac:dyDescent="0.3">
      <c r="A134" s="15">
        <v>35</v>
      </c>
      <c r="B134">
        <v>0</v>
      </c>
      <c r="C134" s="15">
        <v>32</v>
      </c>
      <c r="D134" s="15">
        <v>32</v>
      </c>
      <c r="E134" s="15">
        <v>32</v>
      </c>
      <c r="F134" s="15">
        <v>11667793</v>
      </c>
      <c r="G134" s="15">
        <v>0</v>
      </c>
      <c r="H134" s="15">
        <v>3376237</v>
      </c>
      <c r="I134" s="15">
        <v>469</v>
      </c>
      <c r="J134" s="15">
        <v>9</v>
      </c>
      <c r="K134" s="15">
        <v>2</v>
      </c>
      <c r="L134" s="15">
        <v>882715</v>
      </c>
      <c r="M134" s="15">
        <v>140</v>
      </c>
      <c r="N134" s="15">
        <v>62</v>
      </c>
      <c r="O134" s="15">
        <v>2</v>
      </c>
      <c r="P134" s="15">
        <v>2494968</v>
      </c>
      <c r="Q134" s="15">
        <v>351</v>
      </c>
      <c r="R134" s="15">
        <v>14</v>
      </c>
      <c r="S134" s="15">
        <v>1</v>
      </c>
      <c r="T134" s="15">
        <v>832920</v>
      </c>
      <c r="U134" s="15">
        <v>82</v>
      </c>
      <c r="V134" s="15">
        <v>7</v>
      </c>
      <c r="W134" s="15">
        <v>2</v>
      </c>
      <c r="X134" s="15">
        <v>342091</v>
      </c>
      <c r="Y134" s="15">
        <v>50000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341865</v>
      </c>
      <c r="AK134" s="15">
        <v>0</v>
      </c>
      <c r="AL134" s="15">
        <v>100000</v>
      </c>
      <c r="AM134" s="15">
        <v>0</v>
      </c>
      <c r="AN134" s="15">
        <v>277500</v>
      </c>
      <c r="AO134" s="15">
        <v>3184903466</v>
      </c>
      <c r="AP134" s="15">
        <v>3185280651</v>
      </c>
      <c r="AQ134" s="1">
        <f t="shared" si="63"/>
        <v>377185</v>
      </c>
      <c r="AR134" s="5">
        <f t="shared" si="64"/>
        <v>6.8372999999999999</v>
      </c>
      <c r="AS134" s="5" t="str">
        <f t="shared" si="65"/>
        <v>-</v>
      </c>
      <c r="AT134" s="5">
        <f t="shared" si="66"/>
        <v>3.41865</v>
      </c>
      <c r="AU134" s="5">
        <f t="shared" si="67"/>
        <v>2</v>
      </c>
      <c r="AV134" s="5">
        <f t="shared" si="68"/>
        <v>4854.5267905669634</v>
      </c>
      <c r="AW134" s="5">
        <f t="shared" si="69"/>
        <v>16.181755968556544</v>
      </c>
      <c r="AX134" s="5">
        <f t="shared" si="83"/>
        <v>19418.107162267854</v>
      </c>
      <c r="AY134" s="5" t="str">
        <f t="shared" si="70"/>
        <v>-</v>
      </c>
      <c r="AZ134" s="1">
        <f t="shared" si="71"/>
        <v>0.90695812399750786</v>
      </c>
      <c r="BA134" s="1">
        <f t="shared" si="72"/>
        <v>0.81118766643963158</v>
      </c>
      <c r="BB134" s="1">
        <f t="shared" si="73"/>
        <v>0.57015166666666661</v>
      </c>
      <c r="BC134" s="1">
        <f t="shared" si="74"/>
        <v>171.0455</v>
      </c>
      <c r="BD134" s="6">
        <f t="shared" si="75"/>
        <v>0.99986110724475274</v>
      </c>
      <c r="BE134" s="6">
        <f t="shared" si="76"/>
        <v>0.81818181818181823</v>
      </c>
      <c r="BF134" s="6">
        <f t="shared" si="77"/>
        <v>0.99984142356332584</v>
      </c>
      <c r="BG134" s="6">
        <f t="shared" si="78"/>
        <v>0.96875</v>
      </c>
      <c r="BH134" s="6">
        <f t="shared" si="79"/>
        <v>0.99985933662189086</v>
      </c>
      <c r="BI134" s="6">
        <f t="shared" si="80"/>
        <v>0.93333333333333335</v>
      </c>
      <c r="BJ134" s="6">
        <f t="shared" si="81"/>
        <v>0.99990156086059823</v>
      </c>
      <c r="BK134" s="6">
        <f t="shared" si="82"/>
        <v>0.77777777777777779</v>
      </c>
    </row>
    <row r="135" spans="1:63" hidden="1" x14ac:dyDescent="0.3">
      <c r="A135" s="15">
        <v>65</v>
      </c>
      <c r="B135">
        <v>0</v>
      </c>
      <c r="C135" s="15">
        <v>32</v>
      </c>
      <c r="D135" s="15">
        <v>1</v>
      </c>
      <c r="E135" s="15">
        <v>16</v>
      </c>
      <c r="F135" s="15">
        <v>100547</v>
      </c>
      <c r="G135" s="15">
        <v>0</v>
      </c>
      <c r="H135" s="15">
        <v>1814</v>
      </c>
      <c r="I135" s="15">
        <v>352446</v>
      </c>
      <c r="J135" s="15">
        <v>9</v>
      </c>
      <c r="K135" s="15">
        <v>2</v>
      </c>
      <c r="L135" s="15">
        <v>1220</v>
      </c>
      <c r="M135" s="15">
        <v>371884</v>
      </c>
      <c r="N135" s="15">
        <v>62</v>
      </c>
      <c r="O135" s="15">
        <v>2</v>
      </c>
      <c r="P135" s="15">
        <v>1500</v>
      </c>
      <c r="Q135" s="15">
        <v>347876</v>
      </c>
      <c r="R135" s="15">
        <v>13</v>
      </c>
      <c r="S135" s="15">
        <v>2</v>
      </c>
      <c r="T135" s="15">
        <v>1621</v>
      </c>
      <c r="U135" s="15">
        <v>336403</v>
      </c>
      <c r="V135" s="15">
        <v>7</v>
      </c>
      <c r="W135" s="15">
        <v>2</v>
      </c>
      <c r="X135" s="15">
        <v>134717349</v>
      </c>
      <c r="Y135" s="15">
        <v>50000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134717347</v>
      </c>
      <c r="AK135" s="15">
        <v>0</v>
      </c>
      <c r="AL135" s="15">
        <v>1600000</v>
      </c>
      <c r="AM135" s="15">
        <v>0</v>
      </c>
      <c r="AN135" s="15">
        <v>134653508</v>
      </c>
      <c r="AO135" s="15">
        <v>3285457053</v>
      </c>
      <c r="AP135" s="15">
        <v>3420160750</v>
      </c>
      <c r="AQ135" s="1">
        <f t="shared" si="63"/>
        <v>134703697</v>
      </c>
      <c r="AR135" s="5">
        <f t="shared" si="64"/>
        <v>2694.3469399999999</v>
      </c>
      <c r="AS135" s="5" t="str">
        <f t="shared" si="65"/>
        <v>-</v>
      </c>
      <c r="AT135" s="5">
        <f t="shared" si="66"/>
        <v>84.198341874999997</v>
      </c>
      <c r="AU135" s="5">
        <f t="shared" si="67"/>
        <v>32</v>
      </c>
      <c r="AV135" s="5">
        <f t="shared" si="68"/>
        <v>13.593202920778038</v>
      </c>
      <c r="AW135" s="5">
        <f t="shared" si="69"/>
        <v>4.5310676402593467E-2</v>
      </c>
      <c r="AX135" s="5">
        <f t="shared" si="83"/>
        <v>869.96498692979446</v>
      </c>
      <c r="AY135" s="5" t="str">
        <f t="shared" si="70"/>
        <v>-</v>
      </c>
      <c r="AZ135" s="1">
        <f t="shared" si="71"/>
        <v>1.0001013483690799</v>
      </c>
      <c r="BA135" s="1">
        <f t="shared" si="72"/>
        <v>0.99952611151812376</v>
      </c>
      <c r="BB135" s="1">
        <f t="shared" si="73"/>
        <v>224.52891500000001</v>
      </c>
      <c r="BC135" s="1">
        <f t="shared" si="74"/>
        <v>67358.674499999994</v>
      </c>
      <c r="BD135" s="6">
        <f t="shared" si="75"/>
        <v>5.1205329419070737E-3</v>
      </c>
      <c r="BE135" s="6">
        <f t="shared" si="76"/>
        <v>0.81818181818181823</v>
      </c>
      <c r="BF135" s="6">
        <f t="shared" si="77"/>
        <v>3.2698657746901669E-3</v>
      </c>
      <c r="BG135" s="6">
        <f t="shared" si="78"/>
        <v>0.96875</v>
      </c>
      <c r="BH135" s="6">
        <f t="shared" si="79"/>
        <v>4.2933687488551017E-3</v>
      </c>
      <c r="BI135" s="6">
        <f t="shared" si="80"/>
        <v>0.8666666666666667</v>
      </c>
      <c r="BJ135" s="6">
        <f t="shared" si="81"/>
        <v>4.7955174780488956E-3</v>
      </c>
      <c r="BK135" s="6">
        <f t="shared" si="82"/>
        <v>0.77777777777777779</v>
      </c>
    </row>
    <row r="136" spans="1:63" hidden="1" x14ac:dyDescent="0.3">
      <c r="A136" s="15">
        <v>35</v>
      </c>
      <c r="B136">
        <v>0</v>
      </c>
      <c r="C136" s="15">
        <v>32</v>
      </c>
      <c r="D136" s="15">
        <v>32</v>
      </c>
      <c r="E136" s="15">
        <v>32</v>
      </c>
      <c r="F136" s="15">
        <v>9053538</v>
      </c>
      <c r="G136" s="15">
        <v>0</v>
      </c>
      <c r="H136" s="15">
        <v>1928846</v>
      </c>
      <c r="I136" s="15">
        <v>276</v>
      </c>
      <c r="J136" s="15">
        <v>9</v>
      </c>
      <c r="K136" s="15">
        <v>2</v>
      </c>
      <c r="L136" s="15">
        <v>802467</v>
      </c>
      <c r="M136" s="15">
        <v>194</v>
      </c>
      <c r="N136" s="15">
        <v>63</v>
      </c>
      <c r="O136" s="15">
        <v>2</v>
      </c>
      <c r="P136" s="15">
        <v>1127944</v>
      </c>
      <c r="Q136" s="15">
        <v>192</v>
      </c>
      <c r="R136" s="15">
        <v>14</v>
      </c>
      <c r="S136" s="15">
        <v>1</v>
      </c>
      <c r="T136" s="15">
        <v>752527</v>
      </c>
      <c r="U136" s="15">
        <v>100</v>
      </c>
      <c r="V136" s="15">
        <v>7</v>
      </c>
      <c r="W136" s="15">
        <v>2</v>
      </c>
      <c r="X136" s="15">
        <v>402325</v>
      </c>
      <c r="Y136" s="15">
        <v>50000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402193</v>
      </c>
      <c r="AK136" s="15">
        <v>0</v>
      </c>
      <c r="AL136" s="15">
        <v>100000</v>
      </c>
      <c r="AM136" s="15">
        <v>0</v>
      </c>
      <c r="AN136" s="15">
        <v>342026</v>
      </c>
      <c r="AO136" s="15">
        <v>3420496318</v>
      </c>
      <c r="AP136" s="15">
        <v>3420916902</v>
      </c>
      <c r="AQ136" s="1">
        <f t="shared" si="63"/>
        <v>420584</v>
      </c>
      <c r="AR136" s="5">
        <f t="shared" si="64"/>
        <v>8.0438600000000005</v>
      </c>
      <c r="AS136" s="5" t="str">
        <f t="shared" si="65"/>
        <v>-</v>
      </c>
      <c r="AT136" s="5">
        <f t="shared" si="66"/>
        <v>4.0219300000000002</v>
      </c>
      <c r="AU136" s="5">
        <f t="shared" si="67"/>
        <v>2</v>
      </c>
      <c r="AV136" s="5">
        <f t="shared" si="68"/>
        <v>4353.6004401023338</v>
      </c>
      <c r="AW136" s="5">
        <f t="shared" si="69"/>
        <v>14.51200146700778</v>
      </c>
      <c r="AX136" s="5">
        <f t="shared" si="83"/>
        <v>17414.401760409335</v>
      </c>
      <c r="AY136" s="5" t="str">
        <f t="shared" si="70"/>
        <v>-</v>
      </c>
      <c r="AZ136" s="1">
        <f t="shared" si="71"/>
        <v>0.9565865558366462</v>
      </c>
      <c r="BA136" s="1">
        <f t="shared" si="72"/>
        <v>0.85012365624805819</v>
      </c>
      <c r="BB136" s="1">
        <f t="shared" si="73"/>
        <v>0.6705416666666667</v>
      </c>
      <c r="BC136" s="1">
        <f t="shared" si="74"/>
        <v>201.16249999999999</v>
      </c>
      <c r="BD136" s="6">
        <f t="shared" si="75"/>
        <v>0.99985692973280071</v>
      </c>
      <c r="BE136" s="6">
        <f t="shared" si="76"/>
        <v>0.81818181818181823</v>
      </c>
      <c r="BF136" s="6">
        <f t="shared" si="77"/>
        <v>0.99975830394151455</v>
      </c>
      <c r="BG136" s="6">
        <f t="shared" si="78"/>
        <v>0.96923076923076923</v>
      </c>
      <c r="BH136" s="6">
        <f t="shared" si="79"/>
        <v>0.99982980775367514</v>
      </c>
      <c r="BI136" s="6">
        <f t="shared" si="80"/>
        <v>0.93333333333333335</v>
      </c>
      <c r="BJ136" s="6">
        <f t="shared" si="81"/>
        <v>0.99986713205877542</v>
      </c>
      <c r="BK136" s="6">
        <f t="shared" si="82"/>
        <v>0.77777777777777779</v>
      </c>
    </row>
    <row r="137" spans="1:63" hidden="1" x14ac:dyDescent="0.3">
      <c r="A137" s="15">
        <v>65</v>
      </c>
      <c r="B137">
        <v>0</v>
      </c>
      <c r="C137" s="15">
        <v>32</v>
      </c>
      <c r="D137" s="15">
        <v>1</v>
      </c>
      <c r="E137" s="15">
        <v>16</v>
      </c>
      <c r="F137" s="15">
        <v>100546</v>
      </c>
      <c r="G137" s="15">
        <v>0</v>
      </c>
      <c r="H137" s="15">
        <v>2560</v>
      </c>
      <c r="I137" s="15">
        <v>354955</v>
      </c>
      <c r="J137" s="15">
        <v>9</v>
      </c>
      <c r="K137" s="15">
        <v>2</v>
      </c>
      <c r="L137" s="15">
        <v>690</v>
      </c>
      <c r="M137" s="15">
        <v>369797</v>
      </c>
      <c r="N137" s="15">
        <v>62</v>
      </c>
      <c r="O137" s="15">
        <v>2</v>
      </c>
      <c r="P137" s="15">
        <v>1545</v>
      </c>
      <c r="Q137" s="15">
        <v>348010</v>
      </c>
      <c r="R137" s="15">
        <v>13</v>
      </c>
      <c r="S137" s="15">
        <v>2</v>
      </c>
      <c r="T137" s="15">
        <v>1702</v>
      </c>
      <c r="U137" s="15">
        <v>336266</v>
      </c>
      <c r="V137" s="15">
        <v>7</v>
      </c>
      <c r="W137" s="15">
        <v>2</v>
      </c>
      <c r="X137" s="15">
        <v>97965155</v>
      </c>
      <c r="Y137" s="15">
        <v>50000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97965153</v>
      </c>
      <c r="AK137" s="15">
        <v>0</v>
      </c>
      <c r="AL137" s="15">
        <v>1600000</v>
      </c>
      <c r="AM137" s="15">
        <v>0</v>
      </c>
      <c r="AN137" s="15">
        <v>97901058</v>
      </c>
      <c r="AO137" s="15">
        <v>3475027107</v>
      </c>
      <c r="AP137" s="15">
        <v>3572978590</v>
      </c>
      <c r="AQ137" s="1">
        <f t="shared" si="63"/>
        <v>97951483</v>
      </c>
      <c r="AR137" s="5">
        <f t="shared" si="64"/>
        <v>1959.30306</v>
      </c>
      <c r="AS137" s="5" t="str">
        <f t="shared" si="65"/>
        <v>-</v>
      </c>
      <c r="AT137" s="5">
        <f t="shared" si="66"/>
        <v>61.228220624999999</v>
      </c>
      <c r="AU137" s="5">
        <f t="shared" si="67"/>
        <v>32</v>
      </c>
      <c r="AV137" s="5">
        <f t="shared" si="68"/>
        <v>18.693486115978459</v>
      </c>
      <c r="AW137" s="5">
        <f t="shared" si="69"/>
        <v>6.2311620386594858E-2</v>
      </c>
      <c r="AX137" s="5">
        <f t="shared" si="83"/>
        <v>1196.3831114226214</v>
      </c>
      <c r="AY137" s="5" t="str">
        <f t="shared" si="70"/>
        <v>-</v>
      </c>
      <c r="AZ137" s="1">
        <f t="shared" si="71"/>
        <v>1.0001395793058079</v>
      </c>
      <c r="BA137" s="1">
        <f t="shared" si="72"/>
        <v>0.99934571634169311</v>
      </c>
      <c r="BB137" s="1">
        <f t="shared" si="73"/>
        <v>163.27525833333334</v>
      </c>
      <c r="BC137" s="1">
        <f t="shared" si="74"/>
        <v>48982.577499999999</v>
      </c>
      <c r="BD137" s="6">
        <f t="shared" si="75"/>
        <v>7.1605387186551616E-3</v>
      </c>
      <c r="BE137" s="6">
        <f t="shared" si="76"/>
        <v>0.81818181818181823</v>
      </c>
      <c r="BF137" s="6">
        <f t="shared" si="77"/>
        <v>1.8624135259806688E-3</v>
      </c>
      <c r="BG137" s="6">
        <f t="shared" si="78"/>
        <v>0.96875</v>
      </c>
      <c r="BH137" s="6">
        <f t="shared" si="79"/>
        <v>4.4199053081775399E-3</v>
      </c>
      <c r="BI137" s="6">
        <f t="shared" si="80"/>
        <v>0.8666666666666667</v>
      </c>
      <c r="BJ137" s="6">
        <f t="shared" si="81"/>
        <v>5.0359797377266483E-3</v>
      </c>
      <c r="BK137" s="6">
        <f t="shared" si="82"/>
        <v>0.77777777777777779</v>
      </c>
    </row>
    <row r="138" spans="1:63" hidden="1" x14ac:dyDescent="0.3">
      <c r="A138" s="15">
        <v>35</v>
      </c>
      <c r="B138">
        <v>0</v>
      </c>
      <c r="C138" s="15">
        <v>32</v>
      </c>
      <c r="D138" s="15">
        <v>32</v>
      </c>
      <c r="E138" s="15">
        <v>32</v>
      </c>
      <c r="F138" s="15">
        <v>50495</v>
      </c>
      <c r="G138" s="15">
        <v>0</v>
      </c>
      <c r="H138" s="15">
        <v>51623</v>
      </c>
      <c r="I138" s="15">
        <v>1</v>
      </c>
      <c r="J138" s="15">
        <v>11</v>
      </c>
      <c r="K138" s="15">
        <v>0</v>
      </c>
      <c r="L138" s="15">
        <v>51673</v>
      </c>
      <c r="M138" s="15">
        <v>1</v>
      </c>
      <c r="N138" s="15">
        <v>64</v>
      </c>
      <c r="O138" s="15">
        <v>0</v>
      </c>
      <c r="P138" s="15">
        <v>1644</v>
      </c>
      <c r="Q138" s="15">
        <v>0</v>
      </c>
      <c r="R138" s="15">
        <v>15</v>
      </c>
      <c r="S138" s="15">
        <v>0</v>
      </c>
      <c r="T138" s="15">
        <v>1632</v>
      </c>
      <c r="U138" s="15">
        <v>0</v>
      </c>
      <c r="V138" s="15">
        <v>9</v>
      </c>
      <c r="W138" s="15">
        <v>0</v>
      </c>
      <c r="X138" s="15">
        <v>492980</v>
      </c>
      <c r="Y138" s="15">
        <v>50000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492958</v>
      </c>
      <c r="AK138" s="15">
        <v>0</v>
      </c>
      <c r="AL138" s="15">
        <v>100000</v>
      </c>
      <c r="AM138" s="15">
        <v>0</v>
      </c>
      <c r="AN138" s="15">
        <v>437977</v>
      </c>
      <c r="AO138" s="15">
        <v>3573288890</v>
      </c>
      <c r="AP138" s="15">
        <v>3573782343</v>
      </c>
      <c r="AQ138" s="1">
        <f t="shared" si="63"/>
        <v>493453</v>
      </c>
      <c r="AR138" s="5">
        <f t="shared" si="64"/>
        <v>9.8591599999999993</v>
      </c>
      <c r="AS138" s="5" t="str">
        <f t="shared" si="65"/>
        <v>-</v>
      </c>
      <c r="AT138" s="5">
        <f t="shared" si="66"/>
        <v>4.9295799999999996</v>
      </c>
      <c r="AU138" s="5">
        <f t="shared" si="67"/>
        <v>2</v>
      </c>
      <c r="AV138" s="5">
        <f t="shared" si="68"/>
        <v>3710.6972447223952</v>
      </c>
      <c r="AW138" s="5">
        <f t="shared" si="69"/>
        <v>12.368990815741316</v>
      </c>
      <c r="AX138" s="5">
        <f t="shared" si="83"/>
        <v>14842.788978889581</v>
      </c>
      <c r="AY138" s="5" t="str">
        <f t="shared" si="70"/>
        <v>-</v>
      </c>
      <c r="AZ138" s="1">
        <f t="shared" si="71"/>
        <v>0.99904144872966627</v>
      </c>
      <c r="BA138" s="1">
        <f t="shared" si="72"/>
        <v>0.88842752241470246</v>
      </c>
      <c r="BB138" s="1">
        <f t="shared" si="73"/>
        <v>0.82163333333333333</v>
      </c>
      <c r="BC138" s="1">
        <f t="shared" si="74"/>
        <v>246.49</v>
      </c>
      <c r="BD138" s="6">
        <f t="shared" si="75"/>
        <v>0.99998062916472963</v>
      </c>
      <c r="BE138" s="6">
        <f t="shared" si="76"/>
        <v>1</v>
      </c>
      <c r="BF138" s="6">
        <f t="shared" si="77"/>
        <v>0.99998064790803887</v>
      </c>
      <c r="BG138" s="6">
        <f t="shared" si="78"/>
        <v>1</v>
      </c>
      <c r="BH138" s="6">
        <f t="shared" si="79"/>
        <v>1</v>
      </c>
      <c r="BI138" s="6">
        <f t="shared" si="80"/>
        <v>1</v>
      </c>
      <c r="BJ138" s="6">
        <f t="shared" si="81"/>
        <v>1</v>
      </c>
      <c r="BK138" s="6">
        <f t="shared" si="82"/>
        <v>1</v>
      </c>
    </row>
    <row r="139" spans="1:63" hidden="1" x14ac:dyDescent="0.3">
      <c r="A139" s="15">
        <v>65</v>
      </c>
      <c r="B139">
        <v>0</v>
      </c>
      <c r="C139" s="15">
        <v>32</v>
      </c>
      <c r="D139" s="15">
        <v>1</v>
      </c>
      <c r="E139" s="15">
        <v>16</v>
      </c>
      <c r="F139" s="15">
        <v>100552</v>
      </c>
      <c r="G139" s="15">
        <v>0</v>
      </c>
      <c r="H139" s="15">
        <v>1946</v>
      </c>
      <c r="I139" s="15">
        <v>104429</v>
      </c>
      <c r="J139" s="15">
        <v>8</v>
      </c>
      <c r="K139" s="15">
        <v>3</v>
      </c>
      <c r="L139" s="15">
        <v>2092</v>
      </c>
      <c r="M139" s="15">
        <v>116979</v>
      </c>
      <c r="N139" s="15">
        <v>62</v>
      </c>
      <c r="O139" s="15">
        <v>2</v>
      </c>
      <c r="P139" s="15">
        <v>1871</v>
      </c>
      <c r="Q139" s="15">
        <v>100008</v>
      </c>
      <c r="R139" s="15">
        <v>13</v>
      </c>
      <c r="S139" s="15">
        <v>2</v>
      </c>
      <c r="T139" s="15">
        <v>1786</v>
      </c>
      <c r="U139" s="15">
        <v>91224</v>
      </c>
      <c r="V139" s="15">
        <v>7</v>
      </c>
      <c r="W139" s="15">
        <v>2</v>
      </c>
      <c r="X139" s="15">
        <v>237807981</v>
      </c>
      <c r="Y139" s="15">
        <v>50000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237807979</v>
      </c>
      <c r="AK139" s="15">
        <v>0</v>
      </c>
      <c r="AL139" s="15">
        <v>1600000</v>
      </c>
      <c r="AM139" s="15">
        <v>0</v>
      </c>
      <c r="AN139" s="15">
        <v>237743296</v>
      </c>
      <c r="AO139" s="15">
        <v>3574138770</v>
      </c>
      <c r="AP139" s="15">
        <v>3811933011</v>
      </c>
      <c r="AQ139" s="1">
        <f t="shared" si="63"/>
        <v>237794241</v>
      </c>
      <c r="AR139" s="5">
        <f t="shared" si="64"/>
        <v>4756.1595799999996</v>
      </c>
      <c r="AS139" s="5" t="str">
        <f t="shared" si="65"/>
        <v>-</v>
      </c>
      <c r="AT139" s="5">
        <f t="shared" si="66"/>
        <v>148.62998687499999</v>
      </c>
      <c r="AU139" s="5">
        <f t="shared" si="67"/>
        <v>32</v>
      </c>
      <c r="AV139" s="5">
        <f t="shared" si="68"/>
        <v>7.700164141065132</v>
      </c>
      <c r="AW139" s="5">
        <f t="shared" si="69"/>
        <v>2.5667213803550439E-2</v>
      </c>
      <c r="AX139" s="5">
        <f t="shared" si="83"/>
        <v>492.81050502816845</v>
      </c>
      <c r="AY139" s="5" t="str">
        <f t="shared" si="70"/>
        <v>-</v>
      </c>
      <c r="AZ139" s="1">
        <f t="shared" si="71"/>
        <v>1.0000577810460936</v>
      </c>
      <c r="BA139" s="1">
        <f t="shared" si="72"/>
        <v>0.9997279948312584</v>
      </c>
      <c r="BB139" s="1">
        <f t="shared" si="73"/>
        <v>396.34663499999999</v>
      </c>
      <c r="BC139" s="1">
        <f t="shared" si="74"/>
        <v>118903.9905</v>
      </c>
      <c r="BD139" s="6">
        <f t="shared" si="75"/>
        <v>1.8293772032902469E-2</v>
      </c>
      <c r="BE139" s="6">
        <f t="shared" si="76"/>
        <v>0.72727272727272729</v>
      </c>
      <c r="BF139" s="6">
        <f t="shared" si="77"/>
        <v>1.7569349379781812E-2</v>
      </c>
      <c r="BG139" s="6">
        <f t="shared" si="78"/>
        <v>0.96875</v>
      </c>
      <c r="BH139" s="6">
        <f t="shared" si="79"/>
        <v>1.836492309504412E-2</v>
      </c>
      <c r="BI139" s="6">
        <f t="shared" si="80"/>
        <v>0.8666666666666667</v>
      </c>
      <c r="BJ139" s="6">
        <f t="shared" si="81"/>
        <v>1.920223631867541E-2</v>
      </c>
      <c r="BK139" s="6">
        <f t="shared" si="82"/>
        <v>0.77777777777777779</v>
      </c>
    </row>
    <row r="140" spans="1:63" hidden="1" x14ac:dyDescent="0.3">
      <c r="A140" s="15">
        <v>35</v>
      </c>
      <c r="B140">
        <v>0</v>
      </c>
      <c r="C140" s="15">
        <v>32</v>
      </c>
      <c r="D140" s="15">
        <v>32</v>
      </c>
      <c r="E140" s="15">
        <v>32</v>
      </c>
      <c r="F140" s="15">
        <v>50496</v>
      </c>
      <c r="G140" s="15">
        <v>0</v>
      </c>
      <c r="H140" s="15">
        <v>51623</v>
      </c>
      <c r="I140" s="15">
        <v>1</v>
      </c>
      <c r="J140" s="15">
        <v>11</v>
      </c>
      <c r="K140" s="15">
        <v>0</v>
      </c>
      <c r="L140" s="15">
        <v>51673</v>
      </c>
      <c r="M140" s="15">
        <v>0</v>
      </c>
      <c r="N140" s="15">
        <v>64</v>
      </c>
      <c r="O140" s="15">
        <v>0</v>
      </c>
      <c r="P140" s="15">
        <v>1644</v>
      </c>
      <c r="Q140" s="15">
        <v>0</v>
      </c>
      <c r="R140" s="15">
        <v>15</v>
      </c>
      <c r="S140" s="15">
        <v>0</v>
      </c>
      <c r="T140" s="15">
        <v>1632</v>
      </c>
      <c r="U140" s="15">
        <v>0</v>
      </c>
      <c r="V140" s="15">
        <v>9</v>
      </c>
      <c r="W140" s="15">
        <v>0</v>
      </c>
      <c r="X140" s="15">
        <v>495780</v>
      </c>
      <c r="Y140" s="15">
        <v>50000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495750</v>
      </c>
      <c r="AK140" s="15">
        <v>0</v>
      </c>
      <c r="AL140" s="15">
        <v>100000</v>
      </c>
      <c r="AM140" s="15">
        <v>0</v>
      </c>
      <c r="AN140" s="15">
        <v>440934</v>
      </c>
      <c r="AO140" s="15">
        <v>3812241718</v>
      </c>
      <c r="AP140" s="15">
        <v>3812737848</v>
      </c>
      <c r="AQ140" s="1">
        <f t="shared" si="63"/>
        <v>496130</v>
      </c>
      <c r="AR140" s="5">
        <f t="shared" si="64"/>
        <v>9.9149999999999991</v>
      </c>
      <c r="AS140" s="5" t="str">
        <f t="shared" si="65"/>
        <v>-</v>
      </c>
      <c r="AT140" s="5">
        <f t="shared" si="66"/>
        <v>4.9574999999999996</v>
      </c>
      <c r="AU140" s="5">
        <f t="shared" si="67"/>
        <v>2</v>
      </c>
      <c r="AV140" s="5">
        <f t="shared" si="68"/>
        <v>3690.675201056175</v>
      </c>
      <c r="AW140" s="5">
        <f t="shared" si="69"/>
        <v>12.302250670187249</v>
      </c>
      <c r="AX140" s="5">
        <f t="shared" si="83"/>
        <v>14762.7008042247</v>
      </c>
      <c r="AY140" s="5" t="str">
        <f t="shared" si="70"/>
        <v>-</v>
      </c>
      <c r="AZ140" s="1">
        <f t="shared" si="71"/>
        <v>0.99929453973756877</v>
      </c>
      <c r="BA140" s="1">
        <f t="shared" si="72"/>
        <v>0.88937431925450805</v>
      </c>
      <c r="BB140" s="1">
        <f t="shared" si="73"/>
        <v>0.82630000000000003</v>
      </c>
      <c r="BC140" s="1">
        <f t="shared" si="74"/>
        <v>247.89</v>
      </c>
      <c r="BD140" s="6">
        <f t="shared" si="75"/>
        <v>0.99998062916472963</v>
      </c>
      <c r="BE140" s="6">
        <f t="shared" si="76"/>
        <v>1</v>
      </c>
      <c r="BF140" s="6">
        <f t="shared" si="77"/>
        <v>1</v>
      </c>
      <c r="BG140" s="6">
        <f t="shared" si="78"/>
        <v>1</v>
      </c>
      <c r="BH140" s="6">
        <f t="shared" si="79"/>
        <v>1</v>
      </c>
      <c r="BI140" s="6">
        <f t="shared" si="80"/>
        <v>1</v>
      </c>
      <c r="BJ140" s="6">
        <f t="shared" si="81"/>
        <v>1</v>
      </c>
      <c r="BK140" s="6">
        <f t="shared" si="82"/>
        <v>1</v>
      </c>
    </row>
    <row r="141" spans="1:63" hidden="1" x14ac:dyDescent="0.3">
      <c r="A141" s="15">
        <v>65</v>
      </c>
      <c r="B141">
        <v>0</v>
      </c>
      <c r="C141" s="15">
        <v>32</v>
      </c>
      <c r="D141" s="15">
        <v>1</v>
      </c>
      <c r="E141" s="15">
        <v>16</v>
      </c>
      <c r="F141" s="15">
        <v>100553</v>
      </c>
      <c r="G141" s="15">
        <v>0</v>
      </c>
      <c r="H141" s="15">
        <v>2622</v>
      </c>
      <c r="I141" s="15">
        <v>349615</v>
      </c>
      <c r="J141" s="15">
        <v>8</v>
      </c>
      <c r="K141" s="15">
        <v>3</v>
      </c>
      <c r="L141" s="15">
        <v>226</v>
      </c>
      <c r="M141" s="15">
        <v>372744</v>
      </c>
      <c r="N141" s="15">
        <v>62</v>
      </c>
      <c r="O141" s="15">
        <v>2</v>
      </c>
      <c r="P141" s="15">
        <v>1529</v>
      </c>
      <c r="Q141" s="15">
        <v>348232</v>
      </c>
      <c r="R141" s="15">
        <v>13</v>
      </c>
      <c r="S141" s="15">
        <v>2</v>
      </c>
      <c r="T141" s="15">
        <v>1720</v>
      </c>
      <c r="U141" s="15">
        <v>335491</v>
      </c>
      <c r="V141" s="15">
        <v>7</v>
      </c>
      <c r="W141" s="15">
        <v>2</v>
      </c>
      <c r="X141" s="15">
        <v>97563673</v>
      </c>
      <c r="Y141" s="15">
        <v>50000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97563671</v>
      </c>
      <c r="AK141" s="15">
        <v>0</v>
      </c>
      <c r="AL141" s="15">
        <v>1600000</v>
      </c>
      <c r="AM141" s="15">
        <v>0</v>
      </c>
      <c r="AN141" s="15">
        <v>97500998</v>
      </c>
      <c r="AO141" s="15">
        <v>3813043672</v>
      </c>
      <c r="AP141" s="15">
        <v>3910594530</v>
      </c>
      <c r="AQ141" s="1">
        <f t="shared" si="63"/>
        <v>97550858</v>
      </c>
      <c r="AR141" s="5">
        <f t="shared" si="64"/>
        <v>1951.27342</v>
      </c>
      <c r="AS141" s="5" t="str">
        <f t="shared" si="65"/>
        <v>-</v>
      </c>
      <c r="AT141" s="5">
        <f t="shared" si="66"/>
        <v>60.977294375</v>
      </c>
      <c r="AU141" s="5">
        <f t="shared" si="67"/>
        <v>32</v>
      </c>
      <c r="AV141" s="5">
        <f t="shared" si="68"/>
        <v>18.770257125775355</v>
      </c>
      <c r="AW141" s="5">
        <f t="shared" si="69"/>
        <v>6.2567523752584522E-2</v>
      </c>
      <c r="AX141" s="5">
        <f t="shared" si="83"/>
        <v>1201.2964560496227</v>
      </c>
      <c r="AY141" s="5" t="str">
        <f t="shared" si="70"/>
        <v>-</v>
      </c>
      <c r="AZ141" s="1">
        <f t="shared" si="71"/>
        <v>1.0001313673735193</v>
      </c>
      <c r="BA141" s="1">
        <f t="shared" si="72"/>
        <v>0.99935759901126309</v>
      </c>
      <c r="BB141" s="1">
        <f t="shared" si="73"/>
        <v>162.60612166666667</v>
      </c>
      <c r="BC141" s="1">
        <f t="shared" si="74"/>
        <v>48781.836499999998</v>
      </c>
      <c r="BD141" s="6">
        <f t="shared" si="75"/>
        <v>7.4438517248329962E-3</v>
      </c>
      <c r="BE141" s="6">
        <f t="shared" si="76"/>
        <v>0.72727272727272729</v>
      </c>
      <c r="BF141" s="6">
        <f t="shared" si="77"/>
        <v>6.0594685899670211E-4</v>
      </c>
      <c r="BG141" s="6">
        <f t="shared" si="78"/>
        <v>0.96875</v>
      </c>
      <c r="BH141" s="6">
        <f t="shared" si="79"/>
        <v>4.3715565772055771E-3</v>
      </c>
      <c r="BI141" s="6">
        <f t="shared" si="80"/>
        <v>0.8666666666666667</v>
      </c>
      <c r="BJ141" s="6">
        <f t="shared" si="81"/>
        <v>5.100663975967569E-3</v>
      </c>
      <c r="BK141" s="6">
        <f t="shared" si="82"/>
        <v>0.77777777777777779</v>
      </c>
    </row>
    <row r="142" spans="1:63" hidden="1" x14ac:dyDescent="0.3">
      <c r="A142" s="15">
        <v>35</v>
      </c>
      <c r="B142">
        <v>0</v>
      </c>
      <c r="C142" s="15">
        <v>32</v>
      </c>
      <c r="D142" s="15">
        <v>32</v>
      </c>
      <c r="E142" s="15">
        <v>32</v>
      </c>
      <c r="F142" s="15">
        <v>11454664</v>
      </c>
      <c r="G142" s="15">
        <v>0</v>
      </c>
      <c r="H142" s="15">
        <v>3315470</v>
      </c>
      <c r="I142" s="15">
        <v>453</v>
      </c>
      <c r="J142" s="15">
        <v>8</v>
      </c>
      <c r="K142" s="15">
        <v>3</v>
      </c>
      <c r="L142" s="15">
        <v>867526</v>
      </c>
      <c r="M142" s="15">
        <v>140</v>
      </c>
      <c r="N142" s="15">
        <v>62</v>
      </c>
      <c r="O142" s="15">
        <v>2</v>
      </c>
      <c r="P142" s="15">
        <v>2449391</v>
      </c>
      <c r="Q142" s="15">
        <v>372</v>
      </c>
      <c r="R142" s="15">
        <v>14</v>
      </c>
      <c r="S142" s="15">
        <v>1</v>
      </c>
      <c r="T142" s="15">
        <v>817724</v>
      </c>
      <c r="U142" s="15">
        <v>76</v>
      </c>
      <c r="V142" s="15">
        <v>7</v>
      </c>
      <c r="W142" s="15">
        <v>2</v>
      </c>
      <c r="X142" s="15">
        <v>337436</v>
      </c>
      <c r="Y142" s="15">
        <v>50000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337132</v>
      </c>
      <c r="AK142" s="15">
        <v>0</v>
      </c>
      <c r="AL142" s="15">
        <v>100000</v>
      </c>
      <c r="AM142" s="15">
        <v>0</v>
      </c>
      <c r="AN142" s="15">
        <v>276314</v>
      </c>
      <c r="AO142" s="15">
        <v>3910960312</v>
      </c>
      <c r="AP142" s="15">
        <v>3911334452</v>
      </c>
      <c r="AQ142" s="1">
        <f t="shared" ref="AQ142:AQ205" si="84">AP142-AO142</f>
        <v>374140</v>
      </c>
      <c r="AR142" s="5">
        <f t="shared" ref="AR142:AR205" si="85">IFERROR(AJ142/Y142,"")</f>
        <v>6.7426399999999997</v>
      </c>
      <c r="AS142" s="5" t="str">
        <f t="shared" ref="AS142:AS205" si="86">IFERROR(AK142/Z142,"-")</f>
        <v>-</v>
      </c>
      <c r="AT142" s="5">
        <f t="shared" ref="AT142:AT205" si="87">IFERROR(AJ142/AL142,"")</f>
        <v>3.3713199999999999</v>
      </c>
      <c r="AU142" s="5">
        <f t="shared" ref="AU142:AU205" si="88">IFERROR(AL142/Y142,"")</f>
        <v>2</v>
      </c>
      <c r="AV142" s="5">
        <f t="shared" ref="AV142:AV205" si="89">IFERROR((2*C142*Y142*600000000)/AQ142/1024/1024,"-")</f>
        <v>4894.0361562516709</v>
      </c>
      <c r="AW142" s="5">
        <f t="shared" ref="AW142:AW205" si="90">IFERROR((2*C142*Y142*2000000)/AQ142/1024/1024,"-")</f>
        <v>16.313453854172234</v>
      </c>
      <c r="AX142" s="5">
        <f t="shared" si="83"/>
        <v>19576.144625006684</v>
      </c>
      <c r="AY142" s="5" t="str">
        <f t="shared" ref="AY142:AY205" si="91">IFERROR((2*E142*AA142*2000000)/AS142/1024/1024,"-")</f>
        <v>-</v>
      </c>
      <c r="AZ142" s="1">
        <f t="shared" ref="AZ142:AZ205" si="92">IFERROR(X142/AQ142,"-")</f>
        <v>0.90189768535842196</v>
      </c>
      <c r="BA142" s="1">
        <f t="shared" ref="BA142:BA205" si="93">IFERROR(AN142/X142,"-")</f>
        <v>0.8188634289168909</v>
      </c>
      <c r="BB142" s="1">
        <f t="shared" ref="BB142:BB205" si="94">X142/600000</f>
        <v>0.5623933333333333</v>
      </c>
      <c r="BC142" s="1">
        <f t="shared" ref="BC142:BC205" si="95">X142/2000</f>
        <v>168.71799999999999</v>
      </c>
      <c r="BD142" s="6">
        <f t="shared" ref="BD142:BD205" si="96">IFERROR(H142/(H142+I142),"")</f>
        <v>0.99986338645378681</v>
      </c>
      <c r="BE142" s="6">
        <f t="shared" ref="BE142:BE205" si="97">IFERROR(J142/(J142+K142),"")</f>
        <v>0.72727272727272729</v>
      </c>
      <c r="BF142" s="6">
        <f t="shared" ref="BF142:BF205" si="98">IFERROR(L142/(L142+M142),"")</f>
        <v>0.9998386475902018</v>
      </c>
      <c r="BG142" s="6">
        <f t="shared" ref="BG142:BG205" si="99">IFERROR(N142/(N142+O142),"")</f>
        <v>0.96875</v>
      </c>
      <c r="BH142" s="6">
        <f t="shared" ref="BH142:BH205" si="100">IFERROR(P142/(P142+Q142),"")</f>
        <v>0.99984814857600512</v>
      </c>
      <c r="BI142" s="6">
        <f t="shared" ref="BI142:BI205" si="101">IFERROR(R142/(R142+S142),"")</f>
        <v>0.93333333333333335</v>
      </c>
      <c r="BJ142" s="6">
        <f t="shared" ref="BJ142:BJ205" si="102">IFERROR(T142/(T142+U142),"")</f>
        <v>0.99990706774272442</v>
      </c>
      <c r="BK142" s="6">
        <f t="shared" ref="BK142:BK205" si="103">IFERROR(V142/(V142+W142),"")</f>
        <v>0.77777777777777779</v>
      </c>
    </row>
    <row r="143" spans="1:63" hidden="1" x14ac:dyDescent="0.3">
      <c r="A143" s="15">
        <v>65</v>
      </c>
      <c r="B143">
        <v>0</v>
      </c>
      <c r="C143" s="15">
        <v>32</v>
      </c>
      <c r="D143" s="15">
        <v>1</v>
      </c>
      <c r="E143" s="15">
        <v>16</v>
      </c>
      <c r="F143" s="15">
        <v>100546</v>
      </c>
      <c r="G143" s="15">
        <v>0</v>
      </c>
      <c r="H143" s="15">
        <v>2490</v>
      </c>
      <c r="I143" s="15">
        <v>355483</v>
      </c>
      <c r="J143" s="15">
        <v>9</v>
      </c>
      <c r="K143" s="15">
        <v>2</v>
      </c>
      <c r="L143" s="15">
        <v>734</v>
      </c>
      <c r="M143" s="15">
        <v>370178</v>
      </c>
      <c r="N143" s="15">
        <v>62</v>
      </c>
      <c r="O143" s="15">
        <v>2</v>
      </c>
      <c r="P143" s="15">
        <v>1636</v>
      </c>
      <c r="Q143" s="15">
        <v>349151</v>
      </c>
      <c r="R143" s="15">
        <v>13</v>
      </c>
      <c r="S143" s="15">
        <v>2</v>
      </c>
      <c r="T143" s="15">
        <v>1719</v>
      </c>
      <c r="U143" s="15">
        <v>336315</v>
      </c>
      <c r="V143" s="15">
        <v>7</v>
      </c>
      <c r="W143" s="15">
        <v>2</v>
      </c>
      <c r="X143" s="15">
        <v>98390033</v>
      </c>
      <c r="Y143" s="15">
        <v>50000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98390031</v>
      </c>
      <c r="AK143" s="15">
        <v>0</v>
      </c>
      <c r="AL143" s="15">
        <v>1600000</v>
      </c>
      <c r="AM143" s="15">
        <v>0</v>
      </c>
      <c r="AN143" s="15">
        <v>98325430</v>
      </c>
      <c r="AO143" s="15">
        <v>4009745193</v>
      </c>
      <c r="AP143" s="15">
        <v>4108121372</v>
      </c>
      <c r="AQ143" s="1">
        <f t="shared" si="84"/>
        <v>98376179</v>
      </c>
      <c r="AR143" s="5">
        <f t="shared" si="85"/>
        <v>1967.80062</v>
      </c>
      <c r="AS143" s="5" t="str">
        <f t="shared" si="86"/>
        <v>-</v>
      </c>
      <c r="AT143" s="5">
        <f t="shared" si="87"/>
        <v>61.493769374999999</v>
      </c>
      <c r="AU143" s="5">
        <f t="shared" si="88"/>
        <v>32</v>
      </c>
      <c r="AV143" s="5">
        <f t="shared" si="89"/>
        <v>18.612785189593509</v>
      </c>
      <c r="AW143" s="5">
        <f t="shared" si="90"/>
        <v>6.2042617298645034E-2</v>
      </c>
      <c r="AX143" s="5">
        <f t="shared" si="83"/>
        <v>1191.2182521339846</v>
      </c>
      <c r="AY143" s="5" t="str">
        <f t="shared" si="91"/>
        <v>-</v>
      </c>
      <c r="AZ143" s="1">
        <f t="shared" si="92"/>
        <v>1.0001408267747418</v>
      </c>
      <c r="BA143" s="1">
        <f t="shared" si="93"/>
        <v>0.999343398939606</v>
      </c>
      <c r="BB143" s="1">
        <f t="shared" si="94"/>
        <v>163.98338833333332</v>
      </c>
      <c r="BC143" s="1">
        <f t="shared" si="95"/>
        <v>49195.016499999998</v>
      </c>
      <c r="BD143" s="6">
        <f t="shared" si="96"/>
        <v>6.9558318644143552E-3</v>
      </c>
      <c r="BE143" s="6">
        <f t="shared" si="97"/>
        <v>0.81818181818181823</v>
      </c>
      <c r="BF143" s="6">
        <f t="shared" si="98"/>
        <v>1.9789060477957035E-3</v>
      </c>
      <c r="BG143" s="6">
        <f t="shared" si="99"/>
        <v>0.96875</v>
      </c>
      <c r="BH143" s="6">
        <f t="shared" si="100"/>
        <v>4.66379882948912E-3</v>
      </c>
      <c r="BI143" s="6">
        <f t="shared" si="101"/>
        <v>0.8666666666666667</v>
      </c>
      <c r="BJ143" s="6">
        <f t="shared" si="102"/>
        <v>5.0852872787944406E-3</v>
      </c>
      <c r="BK143" s="6">
        <f t="shared" si="103"/>
        <v>0.77777777777777779</v>
      </c>
    </row>
    <row r="144" spans="1:63" hidden="1" x14ac:dyDescent="0.3">
      <c r="A144" s="15">
        <v>35</v>
      </c>
      <c r="B144">
        <v>0</v>
      </c>
      <c r="C144" s="15">
        <v>32</v>
      </c>
      <c r="D144" s="15">
        <v>32</v>
      </c>
      <c r="E144" s="15">
        <v>32</v>
      </c>
      <c r="F144" s="15">
        <v>14340633</v>
      </c>
      <c r="G144" s="15">
        <v>0</v>
      </c>
      <c r="H144" s="15">
        <v>3826166</v>
      </c>
      <c r="I144" s="15">
        <v>445</v>
      </c>
      <c r="J144" s="15">
        <v>10</v>
      </c>
      <c r="K144" s="15">
        <v>1</v>
      </c>
      <c r="L144" s="15">
        <v>806484</v>
      </c>
      <c r="M144" s="15">
        <v>160</v>
      </c>
      <c r="N144" s="15">
        <v>62</v>
      </c>
      <c r="O144" s="15">
        <v>2</v>
      </c>
      <c r="P144" s="15">
        <v>2266315</v>
      </c>
      <c r="Q144" s="15">
        <v>364</v>
      </c>
      <c r="R144" s="15">
        <v>14</v>
      </c>
      <c r="S144" s="15">
        <v>1</v>
      </c>
      <c r="T144" s="15">
        <v>1511467</v>
      </c>
      <c r="U144" s="15">
        <v>145</v>
      </c>
      <c r="V144" s="15">
        <v>8</v>
      </c>
      <c r="W144" s="15">
        <v>1</v>
      </c>
      <c r="X144" s="15">
        <v>380932</v>
      </c>
      <c r="Y144" s="15">
        <v>50000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380658</v>
      </c>
      <c r="AK144" s="15">
        <v>0</v>
      </c>
      <c r="AL144" s="15">
        <v>100000</v>
      </c>
      <c r="AM144" s="15">
        <v>0</v>
      </c>
      <c r="AN144" s="15">
        <v>309911</v>
      </c>
      <c r="AO144" s="15">
        <v>4108495970</v>
      </c>
      <c r="AP144" s="15">
        <v>4108912181</v>
      </c>
      <c r="AQ144" s="1">
        <f t="shared" si="84"/>
        <v>416211</v>
      </c>
      <c r="AR144" s="5">
        <f t="shared" si="85"/>
        <v>7.6131599999999997</v>
      </c>
      <c r="AS144" s="5" t="str">
        <f t="shared" si="86"/>
        <v>-</v>
      </c>
      <c r="AT144" s="5">
        <f t="shared" si="87"/>
        <v>3.8065799999999999</v>
      </c>
      <c r="AU144" s="5">
        <f t="shared" si="88"/>
        <v>2</v>
      </c>
      <c r="AV144" s="5">
        <f t="shared" si="89"/>
        <v>4399.3423708167247</v>
      </c>
      <c r="AW144" s="5">
        <f t="shared" si="90"/>
        <v>14.664474569389084</v>
      </c>
      <c r="AX144" s="5">
        <f t="shared" si="83"/>
        <v>17597.369483266899</v>
      </c>
      <c r="AY144" s="5" t="str">
        <f t="shared" si="91"/>
        <v>-</v>
      </c>
      <c r="AZ144" s="1">
        <f t="shared" si="92"/>
        <v>0.91523770395304305</v>
      </c>
      <c r="BA144" s="1">
        <f t="shared" si="93"/>
        <v>0.8135599004546743</v>
      </c>
      <c r="BB144" s="1">
        <f t="shared" si="94"/>
        <v>0.63488666666666671</v>
      </c>
      <c r="BC144" s="1">
        <f t="shared" si="95"/>
        <v>190.46600000000001</v>
      </c>
      <c r="BD144" s="6">
        <f t="shared" si="96"/>
        <v>0.9998837091097057</v>
      </c>
      <c r="BE144" s="6">
        <f t="shared" si="97"/>
        <v>0.90909090909090906</v>
      </c>
      <c r="BF144" s="6">
        <f t="shared" si="98"/>
        <v>0.99980164731901555</v>
      </c>
      <c r="BG144" s="6">
        <f t="shared" si="99"/>
        <v>0.96875</v>
      </c>
      <c r="BH144" s="6">
        <f t="shared" si="100"/>
        <v>0.99983941263849008</v>
      </c>
      <c r="BI144" s="6">
        <f t="shared" si="101"/>
        <v>0.93333333333333335</v>
      </c>
      <c r="BJ144" s="6">
        <f t="shared" si="102"/>
        <v>0.99990407591366037</v>
      </c>
      <c r="BK144" s="6">
        <f t="shared" si="103"/>
        <v>0.88888888888888884</v>
      </c>
    </row>
    <row r="145" spans="1:63" hidden="1" x14ac:dyDescent="0.3">
      <c r="A145" s="15">
        <v>65</v>
      </c>
      <c r="B145">
        <v>0</v>
      </c>
      <c r="C145" s="15">
        <v>32</v>
      </c>
      <c r="D145" s="15">
        <v>1</v>
      </c>
      <c r="E145" s="15">
        <v>16</v>
      </c>
      <c r="F145" s="15">
        <v>100543</v>
      </c>
      <c r="G145" s="15">
        <v>0</v>
      </c>
      <c r="H145" s="15">
        <v>21</v>
      </c>
      <c r="I145" s="15">
        <v>355625</v>
      </c>
      <c r="J145" s="15">
        <v>9</v>
      </c>
      <c r="K145" s="15">
        <v>2</v>
      </c>
      <c r="L145" s="15">
        <v>19</v>
      </c>
      <c r="M145" s="15">
        <v>397366</v>
      </c>
      <c r="N145" s="15">
        <v>61</v>
      </c>
      <c r="O145" s="15">
        <v>3</v>
      </c>
      <c r="P145" s="15">
        <v>40</v>
      </c>
      <c r="Q145" s="15">
        <v>347611</v>
      </c>
      <c r="R145" s="15">
        <v>13</v>
      </c>
      <c r="S145" s="15">
        <v>2</v>
      </c>
      <c r="T145" s="15">
        <v>26</v>
      </c>
      <c r="U145" s="15">
        <v>331852</v>
      </c>
      <c r="V145" s="15">
        <v>7</v>
      </c>
      <c r="W145" s="15">
        <v>2</v>
      </c>
      <c r="X145" s="15">
        <v>54284843</v>
      </c>
      <c r="Y145" s="15">
        <v>50000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54284841</v>
      </c>
      <c r="AK145" s="15">
        <v>0</v>
      </c>
      <c r="AL145" s="15">
        <v>1600000</v>
      </c>
      <c r="AM145" s="15">
        <v>0</v>
      </c>
      <c r="AN145" s="15">
        <v>54218023</v>
      </c>
      <c r="AO145" s="15">
        <v>4215943378</v>
      </c>
      <c r="AP145" s="15">
        <v>4270214436</v>
      </c>
      <c r="AQ145" s="1">
        <f t="shared" si="84"/>
        <v>54271058</v>
      </c>
      <c r="AR145" s="5">
        <f t="shared" si="85"/>
        <v>1085.6968199999999</v>
      </c>
      <c r="AS145" s="5" t="str">
        <f t="shared" si="86"/>
        <v>-</v>
      </c>
      <c r="AT145" s="5">
        <f t="shared" si="87"/>
        <v>33.928025624999997</v>
      </c>
      <c r="AU145" s="5">
        <f t="shared" si="88"/>
        <v>32</v>
      </c>
      <c r="AV145" s="5">
        <f t="shared" si="89"/>
        <v>33.739063784236528</v>
      </c>
      <c r="AW145" s="5">
        <f t="shared" si="90"/>
        <v>0.11246354594745508</v>
      </c>
      <c r="AX145" s="5">
        <f t="shared" si="83"/>
        <v>2159.3000821911378</v>
      </c>
      <c r="AY145" s="5" t="str">
        <f t="shared" si="91"/>
        <v>-</v>
      </c>
      <c r="AZ145" s="1">
        <f t="shared" si="92"/>
        <v>1.0002540027872684</v>
      </c>
      <c r="BA145" s="1">
        <f t="shared" si="93"/>
        <v>0.99876908550698029</v>
      </c>
      <c r="BB145" s="1">
        <f t="shared" si="94"/>
        <v>90.474738333333335</v>
      </c>
      <c r="BC145" s="1">
        <f t="shared" si="95"/>
        <v>27142.4215</v>
      </c>
      <c r="BD145" s="6">
        <f t="shared" si="96"/>
        <v>5.9047479797326556E-5</v>
      </c>
      <c r="BE145" s="6">
        <f t="shared" si="97"/>
        <v>0.81818181818181823</v>
      </c>
      <c r="BF145" s="6">
        <f t="shared" si="98"/>
        <v>4.7812574707147983E-5</v>
      </c>
      <c r="BG145" s="6">
        <f t="shared" si="99"/>
        <v>0.953125</v>
      </c>
      <c r="BH145" s="6">
        <f t="shared" si="100"/>
        <v>1.1505791727911037E-4</v>
      </c>
      <c r="BI145" s="6">
        <f t="shared" si="101"/>
        <v>0.8666666666666667</v>
      </c>
      <c r="BJ145" s="6">
        <f t="shared" si="102"/>
        <v>7.8342041352545211E-5</v>
      </c>
      <c r="BK145" s="6">
        <f t="shared" si="103"/>
        <v>0.77777777777777779</v>
      </c>
    </row>
    <row r="146" spans="1:63" hidden="1" x14ac:dyDescent="0.3">
      <c r="A146" s="15">
        <v>35</v>
      </c>
      <c r="B146">
        <v>0</v>
      </c>
      <c r="C146" s="15">
        <v>32</v>
      </c>
      <c r="D146" s="15">
        <v>32</v>
      </c>
      <c r="E146" s="15">
        <v>32</v>
      </c>
      <c r="F146" s="15">
        <v>50497</v>
      </c>
      <c r="G146" s="15">
        <v>0</v>
      </c>
      <c r="H146" s="15">
        <v>51623</v>
      </c>
      <c r="I146" s="15">
        <v>1</v>
      </c>
      <c r="J146" s="15">
        <v>11</v>
      </c>
      <c r="K146" s="15">
        <v>0</v>
      </c>
      <c r="L146" s="15">
        <v>51673</v>
      </c>
      <c r="M146" s="15">
        <v>1</v>
      </c>
      <c r="N146" s="15">
        <v>64</v>
      </c>
      <c r="O146" s="15">
        <v>0</v>
      </c>
      <c r="P146" s="15">
        <v>1644</v>
      </c>
      <c r="Q146" s="15">
        <v>0</v>
      </c>
      <c r="R146" s="15">
        <v>15</v>
      </c>
      <c r="S146" s="15">
        <v>0</v>
      </c>
      <c r="T146" s="15">
        <v>1632</v>
      </c>
      <c r="U146" s="15">
        <v>0</v>
      </c>
      <c r="V146" s="15">
        <v>9</v>
      </c>
      <c r="W146" s="15">
        <v>0</v>
      </c>
      <c r="X146" s="15">
        <v>490999</v>
      </c>
      <c r="Y146" s="15">
        <v>50000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490969</v>
      </c>
      <c r="AK146" s="15">
        <v>0</v>
      </c>
      <c r="AL146" s="15">
        <v>100000</v>
      </c>
      <c r="AM146" s="15">
        <v>0</v>
      </c>
      <c r="AN146" s="15">
        <v>436059</v>
      </c>
      <c r="AO146" s="15">
        <v>4270524048</v>
      </c>
      <c r="AP146" s="15">
        <v>4271015377</v>
      </c>
      <c r="AQ146" s="1">
        <f t="shared" si="84"/>
        <v>491329</v>
      </c>
      <c r="AR146" s="5">
        <f t="shared" si="85"/>
        <v>9.8193800000000007</v>
      </c>
      <c r="AS146" s="5" t="str">
        <f t="shared" si="86"/>
        <v>-</v>
      </c>
      <c r="AT146" s="5">
        <f t="shared" si="87"/>
        <v>4.9096900000000003</v>
      </c>
      <c r="AU146" s="5">
        <f t="shared" si="88"/>
        <v>2</v>
      </c>
      <c r="AV146" s="5">
        <f t="shared" si="89"/>
        <v>3726.7384736093331</v>
      </c>
      <c r="AW146" s="5">
        <f t="shared" si="90"/>
        <v>12.422461578697776</v>
      </c>
      <c r="AX146" s="5">
        <f t="shared" si="83"/>
        <v>14906.953894437333</v>
      </c>
      <c r="AY146" s="5" t="str">
        <f t="shared" si="91"/>
        <v>-</v>
      </c>
      <c r="AZ146" s="1">
        <f t="shared" si="92"/>
        <v>0.99932835228533223</v>
      </c>
      <c r="BA146" s="1">
        <f t="shared" si="93"/>
        <v>0.88810567842297028</v>
      </c>
      <c r="BB146" s="1">
        <f t="shared" si="94"/>
        <v>0.81833166666666668</v>
      </c>
      <c r="BC146" s="1">
        <f t="shared" si="95"/>
        <v>245.49950000000001</v>
      </c>
      <c r="BD146" s="6">
        <f t="shared" si="96"/>
        <v>0.99998062916472963</v>
      </c>
      <c r="BE146" s="6">
        <f t="shared" si="97"/>
        <v>1</v>
      </c>
      <c r="BF146" s="6">
        <f t="shared" si="98"/>
        <v>0.99998064790803887</v>
      </c>
      <c r="BG146" s="6">
        <f t="shared" si="99"/>
        <v>1</v>
      </c>
      <c r="BH146" s="6">
        <f t="shared" si="100"/>
        <v>1</v>
      </c>
      <c r="BI146" s="6">
        <f t="shared" si="101"/>
        <v>1</v>
      </c>
      <c r="BJ146" s="6">
        <f t="shared" si="102"/>
        <v>1</v>
      </c>
      <c r="BK146" s="6">
        <f t="shared" si="103"/>
        <v>1</v>
      </c>
    </row>
    <row r="147" spans="1:63" hidden="1" x14ac:dyDescent="0.3">
      <c r="A147" s="15">
        <v>65</v>
      </c>
      <c r="B147">
        <v>0</v>
      </c>
      <c r="C147" s="15">
        <v>32</v>
      </c>
      <c r="D147" s="15">
        <v>1</v>
      </c>
      <c r="E147" s="15">
        <v>16</v>
      </c>
      <c r="F147" s="15">
        <v>101899</v>
      </c>
      <c r="G147" s="15">
        <v>0</v>
      </c>
      <c r="H147" s="15">
        <v>3256</v>
      </c>
      <c r="I147" s="15">
        <v>156013</v>
      </c>
      <c r="J147" s="15">
        <v>8</v>
      </c>
      <c r="K147" s="15">
        <v>3</v>
      </c>
      <c r="L147" s="15">
        <v>2960</v>
      </c>
      <c r="M147" s="15">
        <v>161093</v>
      </c>
      <c r="N147" s="15">
        <v>62</v>
      </c>
      <c r="O147" s="15">
        <v>2</v>
      </c>
      <c r="P147" s="15">
        <v>3150</v>
      </c>
      <c r="Q147" s="15">
        <v>153781</v>
      </c>
      <c r="R147" s="15">
        <v>13</v>
      </c>
      <c r="S147" s="15">
        <v>2</v>
      </c>
      <c r="T147" s="15">
        <v>3081</v>
      </c>
      <c r="U147" s="15">
        <v>149906</v>
      </c>
      <c r="V147" s="15">
        <v>7</v>
      </c>
      <c r="W147" s="15">
        <v>2</v>
      </c>
      <c r="X147" s="15">
        <v>203632121</v>
      </c>
      <c r="Y147" s="15">
        <v>50000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203632119</v>
      </c>
      <c r="AK147" s="15">
        <v>0</v>
      </c>
      <c r="AL147" s="15">
        <v>1600000</v>
      </c>
      <c r="AM147" s="15">
        <v>0</v>
      </c>
      <c r="AN147" s="15">
        <v>203563276</v>
      </c>
      <c r="AO147" s="15">
        <v>4271343055</v>
      </c>
      <c r="AP147" s="15">
        <v>4474957277</v>
      </c>
      <c r="AQ147" s="1">
        <f t="shared" si="84"/>
        <v>203614222</v>
      </c>
      <c r="AR147" s="5">
        <f t="shared" si="85"/>
        <v>4072.6423799999998</v>
      </c>
      <c r="AS147" s="5" t="str">
        <f t="shared" si="86"/>
        <v>-</v>
      </c>
      <c r="AT147" s="5">
        <f t="shared" si="87"/>
        <v>127.27007437499999</v>
      </c>
      <c r="AU147" s="5">
        <f t="shared" si="88"/>
        <v>32</v>
      </c>
      <c r="AV147" s="5">
        <f t="shared" si="89"/>
        <v>8.9927642063234661</v>
      </c>
      <c r="AW147" s="5">
        <f t="shared" si="90"/>
        <v>2.9975880687744885E-2</v>
      </c>
      <c r="AX147" s="5">
        <f t="shared" si="83"/>
        <v>575.53690920470183</v>
      </c>
      <c r="AY147" s="5" t="str">
        <f t="shared" si="91"/>
        <v>-</v>
      </c>
      <c r="AZ147" s="1">
        <f t="shared" si="92"/>
        <v>1.0000879064331765</v>
      </c>
      <c r="BA147" s="1">
        <f t="shared" si="93"/>
        <v>0.99966191483120681</v>
      </c>
      <c r="BB147" s="1">
        <f t="shared" si="94"/>
        <v>339.38686833333333</v>
      </c>
      <c r="BC147" s="1">
        <f t="shared" si="95"/>
        <v>101816.06050000001</v>
      </c>
      <c r="BD147" s="6">
        <f t="shared" si="96"/>
        <v>2.0443400787347191E-2</v>
      </c>
      <c r="BE147" s="6">
        <f t="shared" si="97"/>
        <v>0.72727272727272729</v>
      </c>
      <c r="BF147" s="6">
        <f t="shared" si="98"/>
        <v>1.8042949534601622E-2</v>
      </c>
      <c r="BG147" s="6">
        <f t="shared" si="99"/>
        <v>0.96875</v>
      </c>
      <c r="BH147" s="6">
        <f t="shared" si="100"/>
        <v>2.0072515946498781E-2</v>
      </c>
      <c r="BI147" s="6">
        <f t="shared" si="101"/>
        <v>0.8666666666666667</v>
      </c>
      <c r="BJ147" s="6">
        <f t="shared" si="102"/>
        <v>2.0138966055939393E-2</v>
      </c>
      <c r="BK147" s="6">
        <f t="shared" si="103"/>
        <v>0.77777777777777779</v>
      </c>
    </row>
    <row r="148" spans="1:63" hidden="1" x14ac:dyDescent="0.3">
      <c r="A148" s="15">
        <v>35</v>
      </c>
      <c r="B148">
        <v>0</v>
      </c>
      <c r="C148" s="15">
        <v>32</v>
      </c>
      <c r="D148" s="15">
        <v>32</v>
      </c>
      <c r="E148" s="15">
        <v>32</v>
      </c>
      <c r="F148" s="15">
        <v>16014164</v>
      </c>
      <c r="G148" s="15">
        <v>0</v>
      </c>
      <c r="H148" s="15">
        <v>4266757</v>
      </c>
      <c r="I148" s="15">
        <v>450</v>
      </c>
      <c r="J148" s="15">
        <v>10</v>
      </c>
      <c r="K148" s="15">
        <v>1</v>
      </c>
      <c r="L148" s="15">
        <v>894613</v>
      </c>
      <c r="M148" s="15">
        <v>160</v>
      </c>
      <c r="N148" s="15">
        <v>62</v>
      </c>
      <c r="O148" s="15">
        <v>2</v>
      </c>
      <c r="P148" s="15">
        <v>2530653</v>
      </c>
      <c r="Q148" s="15">
        <v>356</v>
      </c>
      <c r="R148" s="15">
        <v>14</v>
      </c>
      <c r="S148" s="15">
        <v>1</v>
      </c>
      <c r="T148" s="15">
        <v>1687703</v>
      </c>
      <c r="U148" s="15">
        <v>153</v>
      </c>
      <c r="V148" s="15">
        <v>7</v>
      </c>
      <c r="W148" s="15">
        <v>2</v>
      </c>
      <c r="X148" s="15">
        <v>473230</v>
      </c>
      <c r="Y148" s="15">
        <v>50000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472878</v>
      </c>
      <c r="AK148" s="15">
        <v>0</v>
      </c>
      <c r="AL148" s="15">
        <v>100000</v>
      </c>
      <c r="AM148" s="15">
        <v>0</v>
      </c>
      <c r="AN148" s="15">
        <v>402955</v>
      </c>
      <c r="AO148" s="15">
        <v>4475350283</v>
      </c>
      <c r="AP148" s="15">
        <v>4475874738</v>
      </c>
      <c r="AQ148" s="1">
        <f t="shared" si="84"/>
        <v>524455</v>
      </c>
      <c r="AR148" s="5">
        <f t="shared" si="85"/>
        <v>9.4575600000000009</v>
      </c>
      <c r="AS148" s="5" t="str">
        <f t="shared" si="86"/>
        <v>-</v>
      </c>
      <c r="AT148" s="5">
        <f t="shared" si="87"/>
        <v>4.7287800000000004</v>
      </c>
      <c r="AU148" s="5">
        <f t="shared" si="88"/>
        <v>2</v>
      </c>
      <c r="AV148" s="5">
        <f t="shared" si="89"/>
        <v>3491.3475655680659</v>
      </c>
      <c r="AW148" s="5">
        <f t="shared" si="90"/>
        <v>11.63782521856022</v>
      </c>
      <c r="AX148" s="5">
        <f t="shared" si="83"/>
        <v>13965.390262272263</v>
      </c>
      <c r="AY148" s="5" t="str">
        <f t="shared" si="91"/>
        <v>-</v>
      </c>
      <c r="AZ148" s="1">
        <f t="shared" si="92"/>
        <v>0.90232717773688875</v>
      </c>
      <c r="BA148" s="1">
        <f t="shared" si="93"/>
        <v>0.85149927096760558</v>
      </c>
      <c r="BB148" s="1">
        <f t="shared" si="94"/>
        <v>0.78871666666666662</v>
      </c>
      <c r="BC148" s="1">
        <f t="shared" si="95"/>
        <v>236.61500000000001</v>
      </c>
      <c r="BD148" s="6">
        <f t="shared" si="96"/>
        <v>0.9998945446049371</v>
      </c>
      <c r="BE148" s="6">
        <f t="shared" si="97"/>
        <v>0.90909090909090906</v>
      </c>
      <c r="BF148" s="6">
        <f t="shared" si="98"/>
        <v>0.99982118369687056</v>
      </c>
      <c r="BG148" s="6">
        <f t="shared" si="99"/>
        <v>0.96875</v>
      </c>
      <c r="BH148" s="6">
        <f t="shared" si="100"/>
        <v>0.99985934463291126</v>
      </c>
      <c r="BI148" s="6">
        <f t="shared" si="101"/>
        <v>0.93333333333333335</v>
      </c>
      <c r="BJ148" s="6">
        <f t="shared" si="102"/>
        <v>0.99990935245660773</v>
      </c>
      <c r="BK148" s="6">
        <f t="shared" si="103"/>
        <v>0.77777777777777779</v>
      </c>
    </row>
    <row r="149" spans="1:63" hidden="1" x14ac:dyDescent="0.3">
      <c r="A149" s="15">
        <v>65</v>
      </c>
      <c r="B149">
        <v>0</v>
      </c>
      <c r="C149" s="15">
        <v>32</v>
      </c>
      <c r="D149" s="15">
        <v>1</v>
      </c>
      <c r="E149" s="15">
        <v>16</v>
      </c>
      <c r="F149" s="15">
        <v>100542</v>
      </c>
      <c r="G149" s="15">
        <v>0</v>
      </c>
      <c r="H149" s="15">
        <v>21</v>
      </c>
      <c r="I149" s="15">
        <v>355612</v>
      </c>
      <c r="J149" s="15">
        <v>9</v>
      </c>
      <c r="K149" s="15">
        <v>2</v>
      </c>
      <c r="L149" s="15">
        <v>17</v>
      </c>
      <c r="M149" s="15">
        <v>397355</v>
      </c>
      <c r="N149" s="15">
        <v>61</v>
      </c>
      <c r="O149" s="15">
        <v>3</v>
      </c>
      <c r="P149" s="15">
        <v>39</v>
      </c>
      <c r="Q149" s="15">
        <v>347860</v>
      </c>
      <c r="R149" s="15">
        <v>13</v>
      </c>
      <c r="S149" s="15">
        <v>2</v>
      </c>
      <c r="T149" s="15">
        <v>28</v>
      </c>
      <c r="U149" s="15">
        <v>331900</v>
      </c>
      <c r="V149" s="15">
        <v>7</v>
      </c>
      <c r="W149" s="15">
        <v>2</v>
      </c>
      <c r="X149" s="15">
        <v>54296380</v>
      </c>
      <c r="Y149" s="15">
        <v>50000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54296378</v>
      </c>
      <c r="AK149" s="15">
        <v>0</v>
      </c>
      <c r="AL149" s="15">
        <v>1600000</v>
      </c>
      <c r="AM149" s="15">
        <v>0</v>
      </c>
      <c r="AN149" s="15">
        <v>54228887</v>
      </c>
      <c r="AO149" s="15">
        <v>4594026712</v>
      </c>
      <c r="AP149" s="15">
        <v>4648308338</v>
      </c>
      <c r="AQ149" s="1">
        <f t="shared" si="84"/>
        <v>54281626</v>
      </c>
      <c r="AR149" s="5">
        <f t="shared" si="85"/>
        <v>1085.9275600000001</v>
      </c>
      <c r="AS149" s="5" t="str">
        <f t="shared" si="86"/>
        <v>-</v>
      </c>
      <c r="AT149" s="5">
        <f t="shared" si="87"/>
        <v>33.935236250000003</v>
      </c>
      <c r="AU149" s="5">
        <f t="shared" si="88"/>
        <v>32</v>
      </c>
      <c r="AV149" s="5">
        <f t="shared" si="89"/>
        <v>33.732495181702923</v>
      </c>
      <c r="AW149" s="5">
        <f t="shared" si="90"/>
        <v>0.1124416506056764</v>
      </c>
      <c r="AX149" s="5">
        <f t="shared" si="83"/>
        <v>2158.8796916289871</v>
      </c>
      <c r="AY149" s="5" t="str">
        <f t="shared" si="91"/>
        <v>-</v>
      </c>
      <c r="AZ149" s="1">
        <f t="shared" si="92"/>
        <v>1.0002718046802799</v>
      </c>
      <c r="BA149" s="1">
        <f t="shared" si="93"/>
        <v>0.99875695212093329</v>
      </c>
      <c r="BB149" s="1">
        <f t="shared" si="94"/>
        <v>90.493966666666665</v>
      </c>
      <c r="BC149" s="1">
        <f t="shared" si="95"/>
        <v>27148.19</v>
      </c>
      <c r="BD149" s="6">
        <f t="shared" si="96"/>
        <v>5.9049638250668527E-5</v>
      </c>
      <c r="BE149" s="6">
        <f t="shared" si="97"/>
        <v>0.81818181818181823</v>
      </c>
      <c r="BF149" s="6">
        <f t="shared" si="98"/>
        <v>4.2781071640679265E-5</v>
      </c>
      <c r="BG149" s="6">
        <f t="shared" si="99"/>
        <v>0.953125</v>
      </c>
      <c r="BH149" s="6">
        <f t="shared" si="100"/>
        <v>1.1210150072291096E-4</v>
      </c>
      <c r="BI149" s="6">
        <f t="shared" si="101"/>
        <v>0.8666666666666667</v>
      </c>
      <c r="BJ149" s="6">
        <f t="shared" si="102"/>
        <v>8.4355643392542966E-5</v>
      </c>
      <c r="BK149" s="6">
        <f t="shared" si="103"/>
        <v>0.77777777777777779</v>
      </c>
    </row>
    <row r="150" spans="1:63" hidden="1" x14ac:dyDescent="0.3">
      <c r="A150" s="15">
        <v>35</v>
      </c>
      <c r="B150">
        <v>0</v>
      </c>
      <c r="C150" s="15">
        <v>32</v>
      </c>
      <c r="D150" s="15">
        <v>32</v>
      </c>
      <c r="E150" s="15">
        <v>32</v>
      </c>
      <c r="F150" s="15">
        <v>50497</v>
      </c>
      <c r="G150" s="15">
        <v>0</v>
      </c>
      <c r="H150" s="15">
        <v>51623</v>
      </c>
      <c r="I150" s="15">
        <v>1</v>
      </c>
      <c r="J150" s="15">
        <v>11</v>
      </c>
      <c r="K150" s="15">
        <v>0</v>
      </c>
      <c r="L150" s="15">
        <v>51673</v>
      </c>
      <c r="M150" s="15">
        <v>1</v>
      </c>
      <c r="N150" s="15">
        <v>64</v>
      </c>
      <c r="O150" s="15">
        <v>0</v>
      </c>
      <c r="P150" s="15">
        <v>1644</v>
      </c>
      <c r="Q150" s="15">
        <v>0</v>
      </c>
      <c r="R150" s="15">
        <v>15</v>
      </c>
      <c r="S150" s="15">
        <v>0</v>
      </c>
      <c r="T150" s="15">
        <v>1632</v>
      </c>
      <c r="U150" s="15">
        <v>0</v>
      </c>
      <c r="V150" s="15">
        <v>9</v>
      </c>
      <c r="W150" s="15">
        <v>0</v>
      </c>
      <c r="X150" s="15">
        <v>492547</v>
      </c>
      <c r="Y150" s="15">
        <v>50000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492517</v>
      </c>
      <c r="AK150" s="15">
        <v>0</v>
      </c>
      <c r="AL150" s="15">
        <v>100000</v>
      </c>
      <c r="AM150" s="15">
        <v>0</v>
      </c>
      <c r="AN150" s="15">
        <v>437502</v>
      </c>
      <c r="AO150" s="15">
        <v>4648620221</v>
      </c>
      <c r="AP150" s="15">
        <v>4649113106</v>
      </c>
      <c r="AQ150" s="1">
        <f t="shared" si="84"/>
        <v>492885</v>
      </c>
      <c r="AR150" s="5">
        <f t="shared" si="85"/>
        <v>9.8503399999999992</v>
      </c>
      <c r="AS150" s="5" t="str">
        <f t="shared" si="86"/>
        <v>-</v>
      </c>
      <c r="AT150" s="5">
        <f t="shared" si="87"/>
        <v>4.9251699999999996</v>
      </c>
      <c r="AU150" s="5">
        <f t="shared" si="88"/>
        <v>2</v>
      </c>
      <c r="AV150" s="5">
        <f t="shared" si="89"/>
        <v>3714.9734471529869</v>
      </c>
      <c r="AW150" s="5">
        <f t="shared" si="90"/>
        <v>12.38324482384329</v>
      </c>
      <c r="AX150" s="5">
        <f t="shared" si="83"/>
        <v>14859.893788611947</v>
      </c>
      <c r="AY150" s="5" t="str">
        <f t="shared" si="91"/>
        <v>-</v>
      </c>
      <c r="AZ150" s="1">
        <f t="shared" si="92"/>
        <v>0.99931424165880478</v>
      </c>
      <c r="BA150" s="1">
        <f t="shared" si="93"/>
        <v>0.88824416756167435</v>
      </c>
      <c r="BB150" s="1">
        <f t="shared" si="94"/>
        <v>0.82091166666666671</v>
      </c>
      <c r="BC150" s="1">
        <f t="shared" si="95"/>
        <v>246.27350000000001</v>
      </c>
      <c r="BD150" s="6">
        <f t="shared" si="96"/>
        <v>0.99998062916472963</v>
      </c>
      <c r="BE150" s="6">
        <f t="shared" si="97"/>
        <v>1</v>
      </c>
      <c r="BF150" s="6">
        <f t="shared" si="98"/>
        <v>0.99998064790803887</v>
      </c>
      <c r="BG150" s="6">
        <f t="shared" si="99"/>
        <v>1</v>
      </c>
      <c r="BH150" s="6">
        <f t="shared" si="100"/>
        <v>1</v>
      </c>
      <c r="BI150" s="6">
        <f t="shared" si="101"/>
        <v>1</v>
      </c>
      <c r="BJ150" s="6">
        <f t="shared" si="102"/>
        <v>1</v>
      </c>
      <c r="BK150" s="6">
        <f t="shared" si="103"/>
        <v>1</v>
      </c>
    </row>
    <row r="151" spans="1:63" hidden="1" x14ac:dyDescent="0.3">
      <c r="A151" s="15">
        <v>65</v>
      </c>
      <c r="B151">
        <v>0</v>
      </c>
      <c r="C151" s="15">
        <v>32</v>
      </c>
      <c r="D151" s="15">
        <v>1</v>
      </c>
      <c r="E151" s="15">
        <v>16</v>
      </c>
      <c r="F151" s="15">
        <v>100551</v>
      </c>
      <c r="G151" s="15">
        <v>0</v>
      </c>
      <c r="H151" s="15">
        <v>2404</v>
      </c>
      <c r="I151" s="15">
        <v>346257</v>
      </c>
      <c r="J151" s="15">
        <v>8</v>
      </c>
      <c r="K151" s="15">
        <v>3</v>
      </c>
      <c r="L151" s="15">
        <v>313</v>
      </c>
      <c r="M151" s="15">
        <v>371124</v>
      </c>
      <c r="N151" s="15">
        <v>61</v>
      </c>
      <c r="O151" s="15">
        <v>3</v>
      </c>
      <c r="P151" s="15">
        <v>1492</v>
      </c>
      <c r="Q151" s="15">
        <v>346505</v>
      </c>
      <c r="R151" s="15">
        <v>13</v>
      </c>
      <c r="S151" s="15">
        <v>2</v>
      </c>
      <c r="T151" s="15">
        <v>1610</v>
      </c>
      <c r="U151" s="15">
        <v>333657</v>
      </c>
      <c r="V151" s="15">
        <v>7</v>
      </c>
      <c r="W151" s="15">
        <v>2</v>
      </c>
      <c r="X151" s="15">
        <v>98817735</v>
      </c>
      <c r="Y151" s="15">
        <v>50000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98817733</v>
      </c>
      <c r="AK151" s="15">
        <v>0</v>
      </c>
      <c r="AL151" s="15">
        <v>1600000</v>
      </c>
      <c r="AM151" s="15">
        <v>0</v>
      </c>
      <c r="AN151" s="15">
        <v>98753655</v>
      </c>
      <c r="AO151" s="15">
        <v>4649412650</v>
      </c>
      <c r="AP151" s="15">
        <v>4748217546</v>
      </c>
      <c r="AQ151" s="1">
        <f t="shared" si="84"/>
        <v>98804896</v>
      </c>
      <c r="AR151" s="5">
        <f t="shared" si="85"/>
        <v>1976.35466</v>
      </c>
      <c r="AS151" s="5" t="str">
        <f t="shared" si="86"/>
        <v>-</v>
      </c>
      <c r="AT151" s="5">
        <f t="shared" si="87"/>
        <v>61.761083124999999</v>
      </c>
      <c r="AU151" s="5">
        <f t="shared" si="88"/>
        <v>32</v>
      </c>
      <c r="AV151" s="5">
        <f t="shared" si="89"/>
        <v>18.532023833110458</v>
      </c>
      <c r="AW151" s="5">
        <f t="shared" si="90"/>
        <v>6.1773412777034853E-2</v>
      </c>
      <c r="AX151" s="5">
        <f t="shared" si="83"/>
        <v>1186.0495253190693</v>
      </c>
      <c r="AY151" s="5" t="str">
        <f t="shared" si="91"/>
        <v>-</v>
      </c>
      <c r="AZ151" s="1">
        <f t="shared" si="92"/>
        <v>1.0001299429534343</v>
      </c>
      <c r="BA151" s="1">
        <f t="shared" si="93"/>
        <v>0.99935153340642746</v>
      </c>
      <c r="BB151" s="1">
        <f t="shared" si="94"/>
        <v>164.696225</v>
      </c>
      <c r="BC151" s="1">
        <f t="shared" si="95"/>
        <v>49408.8675</v>
      </c>
      <c r="BD151" s="6">
        <f t="shared" si="96"/>
        <v>6.8949495355087034E-3</v>
      </c>
      <c r="BE151" s="6">
        <f t="shared" si="97"/>
        <v>0.72727272727272729</v>
      </c>
      <c r="BF151" s="6">
        <f t="shared" si="98"/>
        <v>8.4267318549309848E-4</v>
      </c>
      <c r="BG151" s="6">
        <f t="shared" si="99"/>
        <v>0.953125</v>
      </c>
      <c r="BH151" s="6">
        <f t="shared" si="100"/>
        <v>4.2873932821259958E-3</v>
      </c>
      <c r="BI151" s="6">
        <f t="shared" si="101"/>
        <v>0.8666666666666667</v>
      </c>
      <c r="BJ151" s="6">
        <f t="shared" si="102"/>
        <v>4.8021427697924344E-3</v>
      </c>
      <c r="BK151" s="6">
        <f t="shared" si="103"/>
        <v>0.77777777777777779</v>
      </c>
    </row>
    <row r="152" spans="1:63" hidden="1" x14ac:dyDescent="0.3">
      <c r="A152" s="15">
        <v>35</v>
      </c>
      <c r="B152">
        <v>0</v>
      </c>
      <c r="C152" s="15">
        <v>32</v>
      </c>
      <c r="D152" s="15">
        <v>32</v>
      </c>
      <c r="E152" s="15">
        <v>32</v>
      </c>
      <c r="F152" s="15">
        <v>11656145</v>
      </c>
      <c r="G152" s="15">
        <v>0</v>
      </c>
      <c r="H152" s="15">
        <v>3373228</v>
      </c>
      <c r="I152" s="15">
        <v>461</v>
      </c>
      <c r="J152" s="15">
        <v>10</v>
      </c>
      <c r="K152" s="15">
        <v>1</v>
      </c>
      <c r="L152" s="15">
        <v>881962</v>
      </c>
      <c r="M152" s="15">
        <v>150</v>
      </c>
      <c r="N152" s="15">
        <v>62</v>
      </c>
      <c r="O152" s="15">
        <v>2</v>
      </c>
      <c r="P152" s="15">
        <v>2492723</v>
      </c>
      <c r="Q152" s="15">
        <v>354</v>
      </c>
      <c r="R152" s="15">
        <v>13</v>
      </c>
      <c r="S152" s="15">
        <v>2</v>
      </c>
      <c r="T152" s="15">
        <v>832156</v>
      </c>
      <c r="U152" s="15">
        <v>79</v>
      </c>
      <c r="V152" s="15">
        <v>8</v>
      </c>
      <c r="W152" s="15">
        <v>1</v>
      </c>
      <c r="X152" s="15">
        <v>346514</v>
      </c>
      <c r="Y152" s="15">
        <v>50000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346228</v>
      </c>
      <c r="AK152" s="15">
        <v>0</v>
      </c>
      <c r="AL152" s="15">
        <v>100000</v>
      </c>
      <c r="AM152" s="15">
        <v>0</v>
      </c>
      <c r="AN152" s="15">
        <v>278381</v>
      </c>
      <c r="AO152" s="15">
        <v>4748594185</v>
      </c>
      <c r="AP152" s="15">
        <v>4748972944</v>
      </c>
      <c r="AQ152" s="1">
        <f t="shared" si="84"/>
        <v>378759</v>
      </c>
      <c r="AR152" s="5">
        <f t="shared" si="85"/>
        <v>6.9245599999999996</v>
      </c>
      <c r="AS152" s="5" t="str">
        <f t="shared" si="86"/>
        <v>-</v>
      </c>
      <c r="AT152" s="5">
        <f t="shared" si="87"/>
        <v>3.4622799999999998</v>
      </c>
      <c r="AU152" s="5">
        <f t="shared" si="88"/>
        <v>2</v>
      </c>
      <c r="AV152" s="5">
        <f t="shared" si="89"/>
        <v>4834.3529460686086</v>
      </c>
      <c r="AW152" s="5">
        <f t="shared" si="90"/>
        <v>16.114509820228694</v>
      </c>
      <c r="AX152" s="5">
        <f t="shared" si="83"/>
        <v>19337.411784274434</v>
      </c>
      <c r="AY152" s="5" t="str">
        <f t="shared" si="91"/>
        <v>-</v>
      </c>
      <c r="AZ152" s="1">
        <f t="shared" si="92"/>
        <v>0.91486670943792758</v>
      </c>
      <c r="BA152" s="1">
        <f t="shared" si="93"/>
        <v>0.80337590977565121</v>
      </c>
      <c r="BB152" s="1">
        <f t="shared" si="94"/>
        <v>0.57752333333333339</v>
      </c>
      <c r="BC152" s="1">
        <f t="shared" si="95"/>
        <v>173.25700000000001</v>
      </c>
      <c r="BD152" s="6">
        <f t="shared" si="96"/>
        <v>0.99986335432815532</v>
      </c>
      <c r="BE152" s="6">
        <f t="shared" si="97"/>
        <v>0.90909090909090906</v>
      </c>
      <c r="BF152" s="6">
        <f t="shared" si="98"/>
        <v>0.99982995356598714</v>
      </c>
      <c r="BG152" s="6">
        <f t="shared" si="99"/>
        <v>0.96875</v>
      </c>
      <c r="BH152" s="6">
        <f t="shared" si="100"/>
        <v>0.99985800679240955</v>
      </c>
      <c r="BI152" s="6">
        <f t="shared" si="101"/>
        <v>0.8666666666666667</v>
      </c>
      <c r="BJ152" s="6">
        <f t="shared" si="102"/>
        <v>0.99990507488870328</v>
      </c>
      <c r="BK152" s="6">
        <f t="shared" si="103"/>
        <v>0.88888888888888884</v>
      </c>
    </row>
    <row r="153" spans="1:63" hidden="1" x14ac:dyDescent="0.3">
      <c r="A153" s="15">
        <v>65</v>
      </c>
      <c r="B153">
        <v>0</v>
      </c>
      <c r="C153" s="15">
        <v>32</v>
      </c>
      <c r="D153" s="15">
        <v>1</v>
      </c>
      <c r="E153" s="15">
        <v>16</v>
      </c>
      <c r="F153" s="15">
        <v>100540</v>
      </c>
      <c r="G153" s="15">
        <v>0</v>
      </c>
      <c r="H153" s="15">
        <v>1625</v>
      </c>
      <c r="I153" s="15">
        <v>33386</v>
      </c>
      <c r="J153" s="15">
        <v>9</v>
      </c>
      <c r="K153" s="15">
        <v>2</v>
      </c>
      <c r="L153" s="15">
        <v>1686</v>
      </c>
      <c r="M153" s="15">
        <v>49936</v>
      </c>
      <c r="N153" s="15">
        <v>62</v>
      </c>
      <c r="O153" s="15">
        <v>2</v>
      </c>
      <c r="P153" s="15">
        <v>1614</v>
      </c>
      <c r="Q153" s="15">
        <v>35130</v>
      </c>
      <c r="R153" s="15">
        <v>13</v>
      </c>
      <c r="S153" s="15">
        <v>2</v>
      </c>
      <c r="T153" s="15">
        <v>1568</v>
      </c>
      <c r="U153" s="15">
        <v>29063</v>
      </c>
      <c r="V153" s="15">
        <v>7</v>
      </c>
      <c r="W153" s="15">
        <v>2</v>
      </c>
      <c r="X153" s="15">
        <v>194909952</v>
      </c>
      <c r="Y153" s="15">
        <v>50000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>
        <v>194909950</v>
      </c>
      <c r="AK153" s="15">
        <v>0</v>
      </c>
      <c r="AL153" s="15">
        <v>1600000</v>
      </c>
      <c r="AM153" s="15">
        <v>0</v>
      </c>
      <c r="AN153" s="15">
        <v>194843472</v>
      </c>
      <c r="AO153" s="15">
        <v>4849842368</v>
      </c>
      <c r="AP153" s="15">
        <v>5044738984</v>
      </c>
      <c r="AQ153" s="1">
        <f t="shared" si="84"/>
        <v>194896616</v>
      </c>
      <c r="AR153" s="5">
        <f t="shared" si="85"/>
        <v>3898.1990000000001</v>
      </c>
      <c r="AS153" s="5" t="str">
        <f t="shared" si="86"/>
        <v>-</v>
      </c>
      <c r="AT153" s="5">
        <f t="shared" si="87"/>
        <v>121.81871875</v>
      </c>
      <c r="AU153" s="5">
        <f t="shared" si="88"/>
        <v>32</v>
      </c>
      <c r="AV153" s="5">
        <f t="shared" si="89"/>
        <v>9.3950050292304716</v>
      </c>
      <c r="AW153" s="5">
        <f t="shared" si="90"/>
        <v>3.1316683430768238E-2</v>
      </c>
      <c r="AX153" s="5">
        <f t="shared" si="83"/>
        <v>601.28032187075019</v>
      </c>
      <c r="AY153" s="5" t="str">
        <f t="shared" si="91"/>
        <v>-</v>
      </c>
      <c r="AZ153" s="1">
        <f t="shared" si="92"/>
        <v>1.0000684260213117</v>
      </c>
      <c r="BA153" s="1">
        <f t="shared" si="93"/>
        <v>0.99965891941731122</v>
      </c>
      <c r="BB153" s="1">
        <f t="shared" si="94"/>
        <v>324.84992</v>
      </c>
      <c r="BC153" s="1">
        <f t="shared" si="95"/>
        <v>97454.975999999995</v>
      </c>
      <c r="BD153" s="6">
        <f t="shared" si="96"/>
        <v>4.6413984176401704E-2</v>
      </c>
      <c r="BE153" s="6">
        <f t="shared" si="97"/>
        <v>0.81818181818181823</v>
      </c>
      <c r="BF153" s="6">
        <f t="shared" si="98"/>
        <v>3.2660493588005116E-2</v>
      </c>
      <c r="BG153" s="6">
        <f t="shared" si="99"/>
        <v>0.96875</v>
      </c>
      <c r="BH153" s="6">
        <f t="shared" si="100"/>
        <v>4.3925538863487913E-2</v>
      </c>
      <c r="BI153" s="6">
        <f t="shared" si="101"/>
        <v>0.8666666666666667</v>
      </c>
      <c r="BJ153" s="6">
        <f t="shared" si="102"/>
        <v>5.1189970944468026E-2</v>
      </c>
      <c r="BK153" s="6">
        <f t="shared" si="103"/>
        <v>0.77777777777777779</v>
      </c>
    </row>
    <row r="154" spans="1:63" hidden="1" x14ac:dyDescent="0.3">
      <c r="A154" s="15">
        <v>35</v>
      </c>
      <c r="B154">
        <v>0</v>
      </c>
      <c r="C154" s="15">
        <v>32</v>
      </c>
      <c r="D154" s="15">
        <v>32</v>
      </c>
      <c r="E154" s="15">
        <v>32</v>
      </c>
      <c r="F154" s="15">
        <v>11539094</v>
      </c>
      <c r="G154" s="15">
        <v>0</v>
      </c>
      <c r="H154" s="15">
        <v>3339879</v>
      </c>
      <c r="I154" s="15">
        <v>467</v>
      </c>
      <c r="J154" s="15">
        <v>10</v>
      </c>
      <c r="K154" s="15">
        <v>1</v>
      </c>
      <c r="L154" s="15">
        <v>873663</v>
      </c>
      <c r="M154" s="15">
        <v>113</v>
      </c>
      <c r="N154" s="15">
        <v>62</v>
      </c>
      <c r="O154" s="15">
        <v>2</v>
      </c>
      <c r="P154" s="15">
        <v>2467708</v>
      </c>
      <c r="Q154" s="15">
        <v>368</v>
      </c>
      <c r="R154" s="15">
        <v>14</v>
      </c>
      <c r="S154" s="15">
        <v>1</v>
      </c>
      <c r="T154" s="15">
        <v>823827</v>
      </c>
      <c r="U154" s="15">
        <v>71</v>
      </c>
      <c r="V154" s="15">
        <v>8</v>
      </c>
      <c r="W154" s="15">
        <v>1</v>
      </c>
      <c r="X154" s="15">
        <v>342839</v>
      </c>
      <c r="Y154" s="15">
        <v>50000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342593</v>
      </c>
      <c r="AK154" s="15">
        <v>0</v>
      </c>
      <c r="AL154" s="15">
        <v>100000</v>
      </c>
      <c r="AM154" s="15">
        <v>0</v>
      </c>
      <c r="AN154" s="15">
        <v>280851</v>
      </c>
      <c r="AO154" s="15">
        <v>5045117358</v>
      </c>
      <c r="AP154" s="15">
        <v>5045488867</v>
      </c>
      <c r="AQ154" s="1">
        <f t="shared" si="84"/>
        <v>371509</v>
      </c>
      <c r="AR154" s="5">
        <f t="shared" si="85"/>
        <v>6.8518600000000003</v>
      </c>
      <c r="AS154" s="5" t="str">
        <f t="shared" si="86"/>
        <v>-</v>
      </c>
      <c r="AT154" s="5">
        <f t="shared" si="87"/>
        <v>3.4259300000000001</v>
      </c>
      <c r="AU154" s="5">
        <f t="shared" si="88"/>
        <v>2</v>
      </c>
      <c r="AV154" s="5">
        <f t="shared" si="89"/>
        <v>4928.6953680799115</v>
      </c>
      <c r="AW154" s="5">
        <f t="shared" si="90"/>
        <v>16.428984560266372</v>
      </c>
      <c r="AX154" s="5">
        <f t="shared" si="83"/>
        <v>19714.781472319646</v>
      </c>
      <c r="AY154" s="5" t="str">
        <f t="shared" si="91"/>
        <v>-</v>
      </c>
      <c r="AZ154" s="1">
        <f t="shared" si="92"/>
        <v>0.92282824911374961</v>
      </c>
      <c r="BA154" s="1">
        <f t="shared" si="93"/>
        <v>0.81919209891523426</v>
      </c>
      <c r="BB154" s="1">
        <f t="shared" si="94"/>
        <v>0.57139833333333334</v>
      </c>
      <c r="BC154" s="1">
        <f t="shared" si="95"/>
        <v>171.4195</v>
      </c>
      <c r="BD154" s="6">
        <f t="shared" si="96"/>
        <v>0.99986019412360272</v>
      </c>
      <c r="BE154" s="6">
        <f t="shared" si="97"/>
        <v>0.90909090909090906</v>
      </c>
      <c r="BF154" s="6">
        <f t="shared" si="98"/>
        <v>0.99987067623738812</v>
      </c>
      <c r="BG154" s="6">
        <f t="shared" si="99"/>
        <v>0.96875</v>
      </c>
      <c r="BH154" s="6">
        <f t="shared" si="100"/>
        <v>0.99985089600158183</v>
      </c>
      <c r="BI154" s="6">
        <f t="shared" si="101"/>
        <v>0.93333333333333335</v>
      </c>
      <c r="BJ154" s="6">
        <f t="shared" si="102"/>
        <v>0.99991382428407405</v>
      </c>
      <c r="BK154" s="6">
        <f t="shared" si="103"/>
        <v>0.88888888888888884</v>
      </c>
    </row>
    <row r="155" spans="1:63" hidden="1" x14ac:dyDescent="0.3">
      <c r="A155" s="15">
        <v>65</v>
      </c>
      <c r="B155">
        <v>0</v>
      </c>
      <c r="C155" s="15">
        <v>32</v>
      </c>
      <c r="D155" s="15">
        <v>1</v>
      </c>
      <c r="E155" s="15">
        <v>16</v>
      </c>
      <c r="F155" s="15">
        <v>100546</v>
      </c>
      <c r="G155" s="15">
        <v>0</v>
      </c>
      <c r="H155" s="15">
        <v>2572</v>
      </c>
      <c r="I155" s="15">
        <v>354566</v>
      </c>
      <c r="J155" s="15">
        <v>9</v>
      </c>
      <c r="K155" s="15">
        <v>2</v>
      </c>
      <c r="L155" s="15">
        <v>752</v>
      </c>
      <c r="M155" s="15">
        <v>368232</v>
      </c>
      <c r="N155" s="15">
        <v>62</v>
      </c>
      <c r="O155" s="15">
        <v>2</v>
      </c>
      <c r="P155" s="15">
        <v>1646</v>
      </c>
      <c r="Q155" s="15">
        <v>347209</v>
      </c>
      <c r="R155" s="15">
        <v>13</v>
      </c>
      <c r="S155" s="15">
        <v>2</v>
      </c>
      <c r="T155" s="15">
        <v>1698</v>
      </c>
      <c r="U155" s="15">
        <v>334944</v>
      </c>
      <c r="V155" s="15">
        <v>7</v>
      </c>
      <c r="W155" s="15">
        <v>2</v>
      </c>
      <c r="X155" s="15">
        <v>97531140</v>
      </c>
      <c r="Y155" s="15">
        <v>50000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97531138</v>
      </c>
      <c r="AK155" s="15">
        <v>0</v>
      </c>
      <c r="AL155" s="15">
        <v>1600000</v>
      </c>
      <c r="AM155" s="15">
        <v>0</v>
      </c>
      <c r="AN155" s="15">
        <v>97467075</v>
      </c>
      <c r="AO155" s="15">
        <v>5145073262</v>
      </c>
      <c r="AP155" s="15">
        <v>5242590604</v>
      </c>
      <c r="AQ155" s="1">
        <f t="shared" si="84"/>
        <v>97517342</v>
      </c>
      <c r="AR155" s="5">
        <f t="shared" si="85"/>
        <v>1950.62276</v>
      </c>
      <c r="AS155" s="5" t="str">
        <f t="shared" si="86"/>
        <v>-</v>
      </c>
      <c r="AT155" s="5">
        <f t="shared" si="87"/>
        <v>60.956961249999999</v>
      </c>
      <c r="AU155" s="5">
        <f t="shared" si="88"/>
        <v>32</v>
      </c>
      <c r="AV155" s="5">
        <f t="shared" si="89"/>
        <v>18.776708326402087</v>
      </c>
      <c r="AW155" s="5">
        <f t="shared" si="90"/>
        <v>6.2589027754673621E-2</v>
      </c>
      <c r="AX155" s="5">
        <f t="shared" si="83"/>
        <v>1201.7093328897336</v>
      </c>
      <c r="AY155" s="5" t="str">
        <f t="shared" si="91"/>
        <v>-</v>
      </c>
      <c r="AZ155" s="1">
        <f t="shared" si="92"/>
        <v>1.0001414927818686</v>
      </c>
      <c r="BA155" s="1">
        <f t="shared" si="93"/>
        <v>0.99934313287017873</v>
      </c>
      <c r="BB155" s="1">
        <f t="shared" si="94"/>
        <v>162.55189999999999</v>
      </c>
      <c r="BC155" s="1">
        <f t="shared" si="95"/>
        <v>48765.57</v>
      </c>
      <c r="BD155" s="6">
        <f t="shared" si="96"/>
        <v>7.2016979430920263E-3</v>
      </c>
      <c r="BE155" s="6">
        <f t="shared" si="97"/>
        <v>0.81818181818181823</v>
      </c>
      <c r="BF155" s="6">
        <f t="shared" si="98"/>
        <v>2.0380287492140579E-3</v>
      </c>
      <c r="BG155" s="6">
        <f t="shared" si="99"/>
        <v>0.96875</v>
      </c>
      <c r="BH155" s="6">
        <f t="shared" si="100"/>
        <v>4.7182927004056126E-3</v>
      </c>
      <c r="BI155" s="6">
        <f t="shared" si="101"/>
        <v>0.8666666666666667</v>
      </c>
      <c r="BJ155" s="6">
        <f t="shared" si="102"/>
        <v>5.0439339119895911E-3</v>
      </c>
      <c r="BK155" s="6">
        <f t="shared" si="103"/>
        <v>0.77777777777777779</v>
      </c>
    </row>
    <row r="156" spans="1:63" hidden="1" x14ac:dyDescent="0.3">
      <c r="A156" s="15">
        <v>35</v>
      </c>
      <c r="B156">
        <v>0</v>
      </c>
      <c r="C156" s="15">
        <v>32</v>
      </c>
      <c r="D156" s="15">
        <v>32</v>
      </c>
      <c r="E156" s="15">
        <v>32</v>
      </c>
      <c r="F156" s="15">
        <v>11770119</v>
      </c>
      <c r="G156" s="15">
        <v>0</v>
      </c>
      <c r="H156" s="15">
        <v>3405246</v>
      </c>
      <c r="I156" s="15">
        <v>434</v>
      </c>
      <c r="J156" s="15">
        <v>10</v>
      </c>
      <c r="K156" s="15">
        <v>1</v>
      </c>
      <c r="L156" s="15">
        <v>890224</v>
      </c>
      <c r="M156" s="15">
        <v>153</v>
      </c>
      <c r="N156" s="15">
        <v>63</v>
      </c>
      <c r="O156" s="15">
        <v>2</v>
      </c>
      <c r="P156" s="15">
        <v>2516650</v>
      </c>
      <c r="Q156" s="15">
        <v>385</v>
      </c>
      <c r="R156" s="15">
        <v>14</v>
      </c>
      <c r="S156" s="15">
        <v>1</v>
      </c>
      <c r="T156" s="15">
        <v>840176</v>
      </c>
      <c r="U156" s="15">
        <v>83</v>
      </c>
      <c r="V156" s="15">
        <v>8</v>
      </c>
      <c r="W156" s="15">
        <v>1</v>
      </c>
      <c r="X156" s="15">
        <v>340324</v>
      </c>
      <c r="Y156" s="15">
        <v>50000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340066</v>
      </c>
      <c r="AK156" s="15">
        <v>0</v>
      </c>
      <c r="AL156" s="15">
        <v>100000</v>
      </c>
      <c r="AM156" s="15">
        <v>0</v>
      </c>
      <c r="AN156" s="15">
        <v>277184</v>
      </c>
      <c r="AO156" s="15">
        <v>5242959070</v>
      </c>
      <c r="AP156" s="15">
        <v>5243327508</v>
      </c>
      <c r="AQ156" s="1">
        <f t="shared" si="84"/>
        <v>368438</v>
      </c>
      <c r="AR156" s="5">
        <f t="shared" si="85"/>
        <v>6.8013199999999996</v>
      </c>
      <c r="AS156" s="5" t="str">
        <f t="shared" si="86"/>
        <v>-</v>
      </c>
      <c r="AT156" s="5">
        <f t="shared" si="87"/>
        <v>3.4006599999999998</v>
      </c>
      <c r="AU156" s="5">
        <f t="shared" si="88"/>
        <v>2</v>
      </c>
      <c r="AV156" s="5">
        <f t="shared" si="89"/>
        <v>4969.7769706164945</v>
      </c>
      <c r="AW156" s="5">
        <f t="shared" si="90"/>
        <v>16.565923235388315</v>
      </c>
      <c r="AX156" s="5">
        <f t="shared" si="83"/>
        <v>19879.107882465978</v>
      </c>
      <c r="AY156" s="5" t="str">
        <f t="shared" si="91"/>
        <v>-</v>
      </c>
      <c r="AZ156" s="1">
        <f t="shared" si="92"/>
        <v>0.92369408150082244</v>
      </c>
      <c r="BA156" s="1">
        <f t="shared" si="93"/>
        <v>0.81447091595068233</v>
      </c>
      <c r="BB156" s="1">
        <f t="shared" si="94"/>
        <v>0.56720666666666664</v>
      </c>
      <c r="BC156" s="1">
        <f t="shared" si="95"/>
        <v>170.16200000000001</v>
      </c>
      <c r="BD156" s="6">
        <f t="shared" si="96"/>
        <v>0.99987256583119966</v>
      </c>
      <c r="BE156" s="6">
        <f t="shared" si="97"/>
        <v>0.90909090909090906</v>
      </c>
      <c r="BF156" s="6">
        <f t="shared" si="98"/>
        <v>0.99982816267715813</v>
      </c>
      <c r="BG156" s="6">
        <f t="shared" si="99"/>
        <v>0.96923076923076923</v>
      </c>
      <c r="BH156" s="6">
        <f t="shared" si="100"/>
        <v>0.99984704225408072</v>
      </c>
      <c r="BI156" s="6">
        <f t="shared" si="101"/>
        <v>0.93333333333333335</v>
      </c>
      <c r="BJ156" s="6">
        <f t="shared" si="102"/>
        <v>0.99990122093306943</v>
      </c>
      <c r="BK156" s="6">
        <f t="shared" si="103"/>
        <v>0.88888888888888884</v>
      </c>
    </row>
    <row r="157" spans="1:63" hidden="1" x14ac:dyDescent="0.3">
      <c r="A157" s="15">
        <v>65</v>
      </c>
      <c r="B157">
        <v>0</v>
      </c>
      <c r="C157" s="15">
        <v>32</v>
      </c>
      <c r="D157" s="15">
        <v>1</v>
      </c>
      <c r="E157" s="15">
        <v>16</v>
      </c>
      <c r="F157" s="15">
        <v>100542</v>
      </c>
      <c r="G157" s="15">
        <v>0</v>
      </c>
      <c r="H157" s="15">
        <v>21</v>
      </c>
      <c r="I157" s="15">
        <v>355411</v>
      </c>
      <c r="J157" s="15">
        <v>9</v>
      </c>
      <c r="K157" s="15">
        <v>2</v>
      </c>
      <c r="L157" s="15">
        <v>19</v>
      </c>
      <c r="M157" s="15">
        <v>397230</v>
      </c>
      <c r="N157" s="15">
        <v>61</v>
      </c>
      <c r="O157" s="15">
        <v>3</v>
      </c>
      <c r="P157" s="15">
        <v>40</v>
      </c>
      <c r="Q157" s="15">
        <v>347295</v>
      </c>
      <c r="R157" s="15">
        <v>13</v>
      </c>
      <c r="S157" s="15">
        <v>2</v>
      </c>
      <c r="T157" s="15">
        <v>26</v>
      </c>
      <c r="U157" s="15">
        <v>331657</v>
      </c>
      <c r="V157" s="15">
        <v>7</v>
      </c>
      <c r="W157" s="15">
        <v>2</v>
      </c>
      <c r="X157" s="15">
        <v>54342286</v>
      </c>
      <c r="Y157" s="15">
        <v>50000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54342284</v>
      </c>
      <c r="AK157" s="15">
        <v>0</v>
      </c>
      <c r="AL157" s="15">
        <v>1600000</v>
      </c>
      <c r="AM157" s="15">
        <v>0</v>
      </c>
      <c r="AN157" s="15">
        <v>54275651</v>
      </c>
      <c r="AO157" s="15">
        <v>5344741365</v>
      </c>
      <c r="AP157" s="15">
        <v>5399070188</v>
      </c>
      <c r="AQ157" s="1">
        <f t="shared" si="84"/>
        <v>54328823</v>
      </c>
      <c r="AR157" s="5">
        <f t="shared" si="85"/>
        <v>1086.8456799999999</v>
      </c>
      <c r="AS157" s="5" t="str">
        <f t="shared" si="86"/>
        <v>-</v>
      </c>
      <c r="AT157" s="5">
        <f t="shared" si="87"/>
        <v>33.963927499999997</v>
      </c>
      <c r="AU157" s="5">
        <f t="shared" si="88"/>
        <v>32</v>
      </c>
      <c r="AV157" s="5">
        <f t="shared" si="89"/>
        <v>33.703190799844862</v>
      </c>
      <c r="AW157" s="5">
        <f t="shared" si="90"/>
        <v>0.11234396933281621</v>
      </c>
      <c r="AX157" s="5">
        <f t="shared" si="83"/>
        <v>2157.0042111900711</v>
      </c>
      <c r="AY157" s="5" t="str">
        <f t="shared" si="91"/>
        <v>-</v>
      </c>
      <c r="AZ157" s="1">
        <f t="shared" si="92"/>
        <v>1.0002478058469995</v>
      </c>
      <c r="BA157" s="1">
        <f t="shared" si="93"/>
        <v>0.99877379100319774</v>
      </c>
      <c r="BB157" s="1">
        <f t="shared" si="94"/>
        <v>90.570476666666664</v>
      </c>
      <c r="BC157" s="1">
        <f t="shared" si="95"/>
        <v>27171.143</v>
      </c>
      <c r="BD157" s="6">
        <f t="shared" si="96"/>
        <v>5.9083031353395307E-5</v>
      </c>
      <c r="BE157" s="6">
        <f t="shared" si="97"/>
        <v>0.81818181818181823</v>
      </c>
      <c r="BF157" s="6">
        <f t="shared" si="98"/>
        <v>4.7828943559329285E-5</v>
      </c>
      <c r="BG157" s="6">
        <f t="shared" si="99"/>
        <v>0.953125</v>
      </c>
      <c r="BH157" s="6">
        <f t="shared" si="100"/>
        <v>1.1516259518908258E-4</v>
      </c>
      <c r="BI157" s="6">
        <f t="shared" si="101"/>
        <v>0.8666666666666667</v>
      </c>
      <c r="BJ157" s="6">
        <f t="shared" si="102"/>
        <v>7.8388099480528099E-5</v>
      </c>
      <c r="BK157" s="6">
        <f t="shared" si="103"/>
        <v>0.77777777777777779</v>
      </c>
    </row>
    <row r="158" spans="1:63" hidden="1" x14ac:dyDescent="0.3">
      <c r="A158" s="15">
        <v>35</v>
      </c>
      <c r="B158">
        <v>0</v>
      </c>
      <c r="C158" s="15">
        <v>32</v>
      </c>
      <c r="D158" s="15">
        <v>32</v>
      </c>
      <c r="E158" s="15">
        <v>32</v>
      </c>
      <c r="F158" s="15">
        <v>11776520</v>
      </c>
      <c r="G158" s="15">
        <v>0</v>
      </c>
      <c r="H158" s="15">
        <v>3407457</v>
      </c>
      <c r="I158" s="15">
        <v>508</v>
      </c>
      <c r="J158" s="15">
        <v>9</v>
      </c>
      <c r="K158" s="15">
        <v>2</v>
      </c>
      <c r="L158" s="15">
        <v>890533</v>
      </c>
      <c r="M158" s="15">
        <v>143</v>
      </c>
      <c r="N158" s="15">
        <v>62</v>
      </c>
      <c r="O158" s="15">
        <v>2</v>
      </c>
      <c r="P158" s="15">
        <v>2518419</v>
      </c>
      <c r="Q158" s="15">
        <v>362</v>
      </c>
      <c r="R158" s="15">
        <v>14</v>
      </c>
      <c r="S158" s="15">
        <v>1</v>
      </c>
      <c r="T158" s="15">
        <v>840717</v>
      </c>
      <c r="U158" s="15">
        <v>73</v>
      </c>
      <c r="V158" s="15">
        <v>8</v>
      </c>
      <c r="W158" s="15">
        <v>1</v>
      </c>
      <c r="X158" s="15">
        <v>334641</v>
      </c>
      <c r="Y158" s="15">
        <v>50000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334383</v>
      </c>
      <c r="AK158" s="15">
        <v>0</v>
      </c>
      <c r="AL158" s="15">
        <v>100000</v>
      </c>
      <c r="AM158" s="15">
        <v>0</v>
      </c>
      <c r="AN158" s="15">
        <v>271450</v>
      </c>
      <c r="AO158" s="15">
        <v>5399452541</v>
      </c>
      <c r="AP158" s="15">
        <v>5399817630</v>
      </c>
      <c r="AQ158" s="1">
        <f t="shared" si="84"/>
        <v>365089</v>
      </c>
      <c r="AR158" s="5">
        <f t="shared" si="85"/>
        <v>6.6876600000000002</v>
      </c>
      <c r="AS158" s="5" t="str">
        <f t="shared" si="86"/>
        <v>-</v>
      </c>
      <c r="AT158" s="5">
        <f t="shared" si="87"/>
        <v>3.3438300000000001</v>
      </c>
      <c r="AU158" s="5">
        <f t="shared" si="88"/>
        <v>2</v>
      </c>
      <c r="AV158" s="5">
        <f t="shared" si="89"/>
        <v>5015.3652602516095</v>
      </c>
      <c r="AW158" s="5">
        <f t="shared" si="90"/>
        <v>16.7178842008387</v>
      </c>
      <c r="AX158" s="5">
        <f t="shared" si="83"/>
        <v>20061.461041006438</v>
      </c>
      <c r="AY158" s="5" t="str">
        <f t="shared" si="91"/>
        <v>-</v>
      </c>
      <c r="AZ158" s="1">
        <f t="shared" si="92"/>
        <v>0.91660115752597315</v>
      </c>
      <c r="BA158" s="1">
        <f t="shared" si="93"/>
        <v>0.81116778876467621</v>
      </c>
      <c r="BB158" s="1">
        <f t="shared" si="94"/>
        <v>0.55773499999999998</v>
      </c>
      <c r="BC158" s="1">
        <f t="shared" si="95"/>
        <v>167.32050000000001</v>
      </c>
      <c r="BD158" s="6">
        <f t="shared" si="96"/>
        <v>0.99985093743627063</v>
      </c>
      <c r="BE158" s="6">
        <f t="shared" si="97"/>
        <v>0.81818181818181823</v>
      </c>
      <c r="BF158" s="6">
        <f t="shared" si="98"/>
        <v>0.99983944779021772</v>
      </c>
      <c r="BG158" s="6">
        <f t="shared" si="99"/>
        <v>0.96875</v>
      </c>
      <c r="BH158" s="6">
        <f t="shared" si="100"/>
        <v>0.99985627968449819</v>
      </c>
      <c r="BI158" s="6">
        <f t="shared" si="101"/>
        <v>0.93333333333333335</v>
      </c>
      <c r="BJ158" s="6">
        <f t="shared" si="102"/>
        <v>0.99991317689315995</v>
      </c>
      <c r="BK158" s="6">
        <f t="shared" si="103"/>
        <v>0.88888888888888884</v>
      </c>
    </row>
    <row r="159" spans="1:63" hidden="1" x14ac:dyDescent="0.3">
      <c r="A159" s="15">
        <v>65</v>
      </c>
      <c r="B159">
        <v>0</v>
      </c>
      <c r="C159" s="15">
        <v>32</v>
      </c>
      <c r="D159" s="15">
        <v>1</v>
      </c>
      <c r="E159" s="15">
        <v>16</v>
      </c>
      <c r="F159" s="15">
        <v>100546</v>
      </c>
      <c r="G159" s="15">
        <v>0</v>
      </c>
      <c r="H159" s="15">
        <v>2592</v>
      </c>
      <c r="I159" s="15">
        <v>349215</v>
      </c>
      <c r="J159" s="15">
        <v>9</v>
      </c>
      <c r="K159" s="15">
        <v>2</v>
      </c>
      <c r="L159" s="15">
        <v>281</v>
      </c>
      <c r="M159" s="15">
        <v>374732</v>
      </c>
      <c r="N159" s="15">
        <v>62</v>
      </c>
      <c r="O159" s="15">
        <v>2</v>
      </c>
      <c r="P159" s="15">
        <v>1432</v>
      </c>
      <c r="Q159" s="15">
        <v>348297</v>
      </c>
      <c r="R159" s="15">
        <v>13</v>
      </c>
      <c r="S159" s="15">
        <v>2</v>
      </c>
      <c r="T159" s="15">
        <v>1516</v>
      </c>
      <c r="U159" s="15">
        <v>336646</v>
      </c>
      <c r="V159" s="15">
        <v>7</v>
      </c>
      <c r="W159" s="15">
        <v>2</v>
      </c>
      <c r="X159" s="15">
        <v>97676703</v>
      </c>
      <c r="Y159" s="15">
        <v>50000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97676701</v>
      </c>
      <c r="AK159" s="15">
        <v>0</v>
      </c>
      <c r="AL159" s="15">
        <v>1600000</v>
      </c>
      <c r="AM159" s="15">
        <v>0</v>
      </c>
      <c r="AN159" s="15">
        <v>97611631</v>
      </c>
      <c r="AO159" s="15">
        <v>5501870222</v>
      </c>
      <c r="AP159" s="15">
        <v>5599533594</v>
      </c>
      <c r="AQ159" s="1">
        <f t="shared" si="84"/>
        <v>97663372</v>
      </c>
      <c r="AR159" s="5">
        <f t="shared" si="85"/>
        <v>1953.5340200000001</v>
      </c>
      <c r="AS159" s="5" t="str">
        <f t="shared" si="86"/>
        <v>-</v>
      </c>
      <c r="AT159" s="5">
        <f t="shared" si="87"/>
        <v>61.047938125000002</v>
      </c>
      <c r="AU159" s="5">
        <f t="shared" si="88"/>
        <v>32</v>
      </c>
      <c r="AV159" s="5">
        <f t="shared" si="89"/>
        <v>18.748632675717975</v>
      </c>
      <c r="AW159" s="5">
        <f t="shared" si="90"/>
        <v>6.249544225239325E-2</v>
      </c>
      <c r="AX159" s="5">
        <f t="shared" si="83"/>
        <v>1199.9124912459504</v>
      </c>
      <c r="AY159" s="5" t="str">
        <f t="shared" si="91"/>
        <v>-</v>
      </c>
      <c r="AZ159" s="1">
        <f t="shared" si="92"/>
        <v>1.0001364994851909</v>
      </c>
      <c r="BA159" s="1">
        <f t="shared" si="93"/>
        <v>0.99933380224760449</v>
      </c>
      <c r="BB159" s="1">
        <f t="shared" si="94"/>
        <v>162.79450499999999</v>
      </c>
      <c r="BC159" s="1">
        <f t="shared" si="95"/>
        <v>48838.351499999997</v>
      </c>
      <c r="BD159" s="6">
        <f t="shared" si="96"/>
        <v>7.3676760269124836E-3</v>
      </c>
      <c r="BE159" s="6">
        <f t="shared" si="97"/>
        <v>0.81818181818181823</v>
      </c>
      <c r="BF159" s="6">
        <f t="shared" si="98"/>
        <v>7.4930735734494536E-4</v>
      </c>
      <c r="BG159" s="6">
        <f t="shared" si="99"/>
        <v>0.96875</v>
      </c>
      <c r="BH159" s="6">
        <f t="shared" si="100"/>
        <v>4.0945989609097334E-3</v>
      </c>
      <c r="BI159" s="6">
        <f t="shared" si="101"/>
        <v>0.8666666666666667</v>
      </c>
      <c r="BJ159" s="6">
        <f t="shared" si="102"/>
        <v>4.4830584157888823E-3</v>
      </c>
      <c r="BK159" s="6">
        <f t="shared" si="103"/>
        <v>0.77777777777777779</v>
      </c>
    </row>
    <row r="160" spans="1:63" hidden="1" x14ac:dyDescent="0.3">
      <c r="A160" s="15">
        <v>35</v>
      </c>
      <c r="B160">
        <v>0</v>
      </c>
      <c r="C160" s="15">
        <v>32</v>
      </c>
      <c r="D160" s="15">
        <v>32</v>
      </c>
      <c r="E160" s="15">
        <v>32</v>
      </c>
      <c r="F160" s="15">
        <v>11607452</v>
      </c>
      <c r="G160" s="15">
        <v>0</v>
      </c>
      <c r="H160" s="15">
        <v>3358828</v>
      </c>
      <c r="I160" s="15">
        <v>446</v>
      </c>
      <c r="J160" s="15">
        <v>10</v>
      </c>
      <c r="K160" s="15">
        <v>1</v>
      </c>
      <c r="L160" s="15">
        <v>878629</v>
      </c>
      <c r="M160" s="15">
        <v>197</v>
      </c>
      <c r="N160" s="15">
        <v>62</v>
      </c>
      <c r="O160" s="15">
        <v>2</v>
      </c>
      <c r="P160" s="15">
        <v>2481839</v>
      </c>
      <c r="Q160" s="15">
        <v>354</v>
      </c>
      <c r="R160" s="15">
        <v>13</v>
      </c>
      <c r="S160" s="15">
        <v>2</v>
      </c>
      <c r="T160" s="15">
        <v>828616</v>
      </c>
      <c r="U160" s="15">
        <v>78</v>
      </c>
      <c r="V160" s="15">
        <v>8</v>
      </c>
      <c r="W160" s="15">
        <v>1</v>
      </c>
      <c r="X160" s="15">
        <v>352369</v>
      </c>
      <c r="Y160" s="15">
        <v>50000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352043</v>
      </c>
      <c r="AK160" s="15">
        <v>0</v>
      </c>
      <c r="AL160" s="15">
        <v>100000</v>
      </c>
      <c r="AM160" s="15">
        <v>0</v>
      </c>
      <c r="AN160" s="15">
        <v>285544</v>
      </c>
      <c r="AO160" s="15">
        <v>5599907030</v>
      </c>
      <c r="AP160" s="15">
        <v>5600307483</v>
      </c>
      <c r="AQ160" s="1">
        <f t="shared" si="84"/>
        <v>400453</v>
      </c>
      <c r="AR160" s="5">
        <f t="shared" si="85"/>
        <v>7.0408600000000003</v>
      </c>
      <c r="AS160" s="5" t="str">
        <f t="shared" si="86"/>
        <v>-</v>
      </c>
      <c r="AT160" s="5">
        <f t="shared" si="87"/>
        <v>3.5204300000000002</v>
      </c>
      <c r="AU160" s="5">
        <f t="shared" si="88"/>
        <v>2</v>
      </c>
      <c r="AV160" s="5">
        <f t="shared" si="89"/>
        <v>4572.4584096011267</v>
      </c>
      <c r="AW160" s="5">
        <f t="shared" si="90"/>
        <v>15.241528032003755</v>
      </c>
      <c r="AX160" s="5">
        <f t="shared" si="83"/>
        <v>18289.833638404507</v>
      </c>
      <c r="AY160" s="5" t="str">
        <f t="shared" si="91"/>
        <v>-</v>
      </c>
      <c r="AZ160" s="1">
        <f t="shared" si="92"/>
        <v>0.8799259838233201</v>
      </c>
      <c r="BA160" s="1">
        <f t="shared" si="93"/>
        <v>0.81035505393493756</v>
      </c>
      <c r="BB160" s="1">
        <f t="shared" si="94"/>
        <v>0.5872816666666667</v>
      </c>
      <c r="BC160" s="1">
        <f t="shared" si="95"/>
        <v>176.18450000000001</v>
      </c>
      <c r="BD160" s="6">
        <f t="shared" si="96"/>
        <v>0.99986723321765358</v>
      </c>
      <c r="BE160" s="6">
        <f t="shared" si="97"/>
        <v>0.90909090909090906</v>
      </c>
      <c r="BF160" s="6">
        <f t="shared" si="98"/>
        <v>0.99977583731022979</v>
      </c>
      <c r="BG160" s="6">
        <f t="shared" si="99"/>
        <v>0.96875</v>
      </c>
      <c r="BH160" s="6">
        <f t="shared" si="100"/>
        <v>0.99985738417600889</v>
      </c>
      <c r="BI160" s="6">
        <f t="shared" si="101"/>
        <v>0.8666666666666667</v>
      </c>
      <c r="BJ160" s="6">
        <f t="shared" si="102"/>
        <v>0.99990587599282732</v>
      </c>
      <c r="BK160" s="6">
        <f t="shared" si="103"/>
        <v>0.88888888888888884</v>
      </c>
    </row>
    <row r="161" spans="1:63" hidden="1" x14ac:dyDescent="0.3">
      <c r="A161" s="15">
        <v>65</v>
      </c>
      <c r="B161">
        <v>0</v>
      </c>
      <c r="C161" s="15">
        <v>32</v>
      </c>
      <c r="D161" s="15">
        <v>1</v>
      </c>
      <c r="E161" s="15">
        <v>16</v>
      </c>
      <c r="F161" s="15">
        <v>100544</v>
      </c>
      <c r="G161" s="15">
        <v>0</v>
      </c>
      <c r="H161" s="15">
        <v>21</v>
      </c>
      <c r="I161" s="15">
        <v>355437</v>
      </c>
      <c r="J161" s="15">
        <v>9</v>
      </c>
      <c r="K161" s="15">
        <v>2</v>
      </c>
      <c r="L161" s="15">
        <v>17</v>
      </c>
      <c r="M161" s="15">
        <v>397304</v>
      </c>
      <c r="N161" s="15">
        <v>61</v>
      </c>
      <c r="O161" s="15">
        <v>3</v>
      </c>
      <c r="P161" s="15">
        <v>39</v>
      </c>
      <c r="Q161" s="15">
        <v>347769</v>
      </c>
      <c r="R161" s="15">
        <v>13</v>
      </c>
      <c r="S161" s="15">
        <v>2</v>
      </c>
      <c r="T161" s="15">
        <v>26</v>
      </c>
      <c r="U161" s="15">
        <v>331834</v>
      </c>
      <c r="V161" s="15">
        <v>7</v>
      </c>
      <c r="W161" s="15">
        <v>2</v>
      </c>
      <c r="X161" s="15">
        <v>54317512</v>
      </c>
      <c r="Y161" s="15">
        <v>50000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54317510</v>
      </c>
      <c r="AK161" s="15">
        <v>0</v>
      </c>
      <c r="AL161" s="15">
        <v>1600000</v>
      </c>
      <c r="AM161" s="15">
        <v>0</v>
      </c>
      <c r="AN161" s="15">
        <v>54252667</v>
      </c>
      <c r="AO161" s="15">
        <v>5700614002</v>
      </c>
      <c r="AP161" s="15">
        <v>5754919338</v>
      </c>
      <c r="AQ161" s="1">
        <f t="shared" si="84"/>
        <v>54305336</v>
      </c>
      <c r="AR161" s="5">
        <f t="shared" si="85"/>
        <v>1086.3502000000001</v>
      </c>
      <c r="AS161" s="5" t="str">
        <f t="shared" si="86"/>
        <v>-</v>
      </c>
      <c r="AT161" s="5">
        <f t="shared" si="87"/>
        <v>33.948443750000003</v>
      </c>
      <c r="AU161" s="5">
        <f t="shared" si="88"/>
        <v>32</v>
      </c>
      <c r="AV161" s="5">
        <f t="shared" si="89"/>
        <v>33.717767393981319</v>
      </c>
      <c r="AW161" s="5">
        <f t="shared" si="90"/>
        <v>0.11239255797993773</v>
      </c>
      <c r="AX161" s="5">
        <f t="shared" si="83"/>
        <v>2157.9371132148044</v>
      </c>
      <c r="AY161" s="5" t="str">
        <f t="shared" si="91"/>
        <v>-</v>
      </c>
      <c r="AZ161" s="1">
        <f t="shared" si="92"/>
        <v>1.0002242136942123</v>
      </c>
      <c r="BA161" s="1">
        <f t="shared" si="93"/>
        <v>0.99880618611544647</v>
      </c>
      <c r="BB161" s="1">
        <f t="shared" si="94"/>
        <v>90.529186666666661</v>
      </c>
      <c r="BC161" s="1">
        <f t="shared" si="95"/>
        <v>27158.756000000001</v>
      </c>
      <c r="BD161" s="6">
        <f t="shared" si="96"/>
        <v>5.9078709720979691E-5</v>
      </c>
      <c r="BE161" s="6">
        <f t="shared" si="97"/>
        <v>0.81818181818181823</v>
      </c>
      <c r="BF161" s="6">
        <f t="shared" si="98"/>
        <v>4.2786563005730883E-5</v>
      </c>
      <c r="BG161" s="6">
        <f t="shared" si="99"/>
        <v>0.953125</v>
      </c>
      <c r="BH161" s="6">
        <f t="shared" si="100"/>
        <v>1.1213083080320177E-4</v>
      </c>
      <c r="BI161" s="6">
        <f t="shared" si="101"/>
        <v>0.8666666666666667</v>
      </c>
      <c r="BJ161" s="6">
        <f t="shared" si="102"/>
        <v>7.8346290604471759E-5</v>
      </c>
      <c r="BK161" s="6">
        <f t="shared" si="103"/>
        <v>0.77777777777777779</v>
      </c>
    </row>
    <row r="162" spans="1:63" hidden="1" x14ac:dyDescent="0.3">
      <c r="A162" s="15">
        <v>35</v>
      </c>
      <c r="B162">
        <v>0</v>
      </c>
      <c r="C162" s="15">
        <v>32</v>
      </c>
      <c r="D162" s="15">
        <v>32</v>
      </c>
      <c r="E162" s="15">
        <v>32</v>
      </c>
      <c r="F162" s="15">
        <v>50495</v>
      </c>
      <c r="G162" s="15">
        <v>0</v>
      </c>
      <c r="H162" s="15">
        <v>51623</v>
      </c>
      <c r="I162" s="15">
        <v>1</v>
      </c>
      <c r="J162" s="15">
        <v>11</v>
      </c>
      <c r="K162" s="15">
        <v>0</v>
      </c>
      <c r="L162" s="15">
        <v>51673</v>
      </c>
      <c r="M162" s="15">
        <v>1</v>
      </c>
      <c r="N162" s="15">
        <v>64</v>
      </c>
      <c r="O162" s="15">
        <v>0</v>
      </c>
      <c r="P162" s="15">
        <v>1644</v>
      </c>
      <c r="Q162" s="15">
        <v>0</v>
      </c>
      <c r="R162" s="15">
        <v>15</v>
      </c>
      <c r="S162" s="15">
        <v>0</v>
      </c>
      <c r="T162" s="15">
        <v>1632</v>
      </c>
      <c r="U162" s="15">
        <v>0</v>
      </c>
      <c r="V162" s="15">
        <v>9</v>
      </c>
      <c r="W162" s="15">
        <v>0</v>
      </c>
      <c r="X162" s="15">
        <v>488673</v>
      </c>
      <c r="Y162" s="15">
        <v>50000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488647</v>
      </c>
      <c r="AK162" s="15">
        <v>0</v>
      </c>
      <c r="AL162" s="15">
        <v>100000</v>
      </c>
      <c r="AM162" s="15">
        <v>0</v>
      </c>
      <c r="AN162" s="15">
        <v>433816</v>
      </c>
      <c r="AO162" s="15">
        <v>5755238881</v>
      </c>
      <c r="AP162" s="15">
        <v>5755727896</v>
      </c>
      <c r="AQ162" s="1">
        <f t="shared" si="84"/>
        <v>489015</v>
      </c>
      <c r="AR162" s="5">
        <f t="shared" si="85"/>
        <v>9.7729400000000002</v>
      </c>
      <c r="AS162" s="5" t="str">
        <f t="shared" si="86"/>
        <v>-</v>
      </c>
      <c r="AT162" s="5">
        <f t="shared" si="87"/>
        <v>4.8864700000000001</v>
      </c>
      <c r="AU162" s="5">
        <f t="shared" si="88"/>
        <v>2</v>
      </c>
      <c r="AV162" s="5">
        <f t="shared" si="89"/>
        <v>3744.3732554216126</v>
      </c>
      <c r="AW162" s="5">
        <f t="shared" si="90"/>
        <v>12.48124418473871</v>
      </c>
      <c r="AX162" s="5">
        <f t="shared" si="83"/>
        <v>14977.49302168645</v>
      </c>
      <c r="AY162" s="5" t="str">
        <f t="shared" si="91"/>
        <v>-</v>
      </c>
      <c r="AZ162" s="1">
        <f t="shared" si="92"/>
        <v>0.99930063494984811</v>
      </c>
      <c r="BA162" s="1">
        <f t="shared" si="93"/>
        <v>0.88774292829765511</v>
      </c>
      <c r="BB162" s="1">
        <f t="shared" si="94"/>
        <v>0.81445500000000004</v>
      </c>
      <c r="BC162" s="1">
        <f t="shared" si="95"/>
        <v>244.3365</v>
      </c>
      <c r="BD162" s="6">
        <f t="shared" si="96"/>
        <v>0.99998062916472963</v>
      </c>
      <c r="BE162" s="6">
        <f t="shared" si="97"/>
        <v>1</v>
      </c>
      <c r="BF162" s="6">
        <f t="shared" si="98"/>
        <v>0.99998064790803887</v>
      </c>
      <c r="BG162" s="6">
        <f t="shared" si="99"/>
        <v>1</v>
      </c>
      <c r="BH162" s="6">
        <f t="shared" si="100"/>
        <v>1</v>
      </c>
      <c r="BI162" s="6">
        <f t="shared" si="101"/>
        <v>1</v>
      </c>
      <c r="BJ162" s="6">
        <f t="shared" si="102"/>
        <v>1</v>
      </c>
      <c r="BK162" s="6">
        <f t="shared" si="103"/>
        <v>1</v>
      </c>
    </row>
    <row r="163" spans="1:63" hidden="1" x14ac:dyDescent="0.3">
      <c r="A163" s="15">
        <v>65</v>
      </c>
      <c r="B163">
        <v>0</v>
      </c>
      <c r="C163" s="15">
        <v>32</v>
      </c>
      <c r="D163" s="15">
        <v>1</v>
      </c>
      <c r="E163" s="15">
        <v>16</v>
      </c>
      <c r="F163" s="15">
        <v>100556</v>
      </c>
      <c r="G163" s="15">
        <v>0</v>
      </c>
      <c r="H163" s="15">
        <v>2574</v>
      </c>
      <c r="I163" s="15">
        <v>358820</v>
      </c>
      <c r="J163" s="15">
        <v>8</v>
      </c>
      <c r="K163" s="15">
        <v>3</v>
      </c>
      <c r="L163" s="15">
        <v>627</v>
      </c>
      <c r="M163" s="15">
        <v>374383</v>
      </c>
      <c r="N163" s="15">
        <v>62</v>
      </c>
      <c r="O163" s="15">
        <v>2</v>
      </c>
      <c r="P163" s="15">
        <v>1416</v>
      </c>
      <c r="Q163" s="15">
        <v>353535</v>
      </c>
      <c r="R163" s="15">
        <v>13</v>
      </c>
      <c r="S163" s="15">
        <v>2</v>
      </c>
      <c r="T163" s="15">
        <v>1599</v>
      </c>
      <c r="U163" s="15">
        <v>341110</v>
      </c>
      <c r="V163" s="15">
        <v>7</v>
      </c>
      <c r="W163" s="15">
        <v>2</v>
      </c>
      <c r="X163" s="15">
        <v>97403910</v>
      </c>
      <c r="Y163" s="15">
        <v>50000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97403908</v>
      </c>
      <c r="AK163" s="15">
        <v>0</v>
      </c>
      <c r="AL163" s="15">
        <v>1600000</v>
      </c>
      <c r="AM163" s="15">
        <v>0</v>
      </c>
      <c r="AN163" s="15">
        <v>97339391</v>
      </c>
      <c r="AO163" s="15">
        <v>5756033694</v>
      </c>
      <c r="AP163" s="15">
        <v>5853423610</v>
      </c>
      <c r="AQ163" s="1">
        <f t="shared" si="84"/>
        <v>97389916</v>
      </c>
      <c r="AR163" s="5">
        <f t="shared" si="85"/>
        <v>1948.07816</v>
      </c>
      <c r="AS163" s="5" t="str">
        <f t="shared" si="86"/>
        <v>-</v>
      </c>
      <c r="AT163" s="5">
        <f t="shared" si="87"/>
        <v>60.877442500000001</v>
      </c>
      <c r="AU163" s="5">
        <f t="shared" si="88"/>
        <v>32</v>
      </c>
      <c r="AV163" s="5">
        <f t="shared" si="89"/>
        <v>18.801275970912634</v>
      </c>
      <c r="AW163" s="5">
        <f t="shared" si="90"/>
        <v>6.2670919903042119E-2</v>
      </c>
      <c r="AX163" s="5">
        <f t="shared" si="83"/>
        <v>1203.2816621384086</v>
      </c>
      <c r="AY163" s="5" t="str">
        <f t="shared" si="91"/>
        <v>-</v>
      </c>
      <c r="AZ163" s="1">
        <f t="shared" si="92"/>
        <v>1.0001436904412158</v>
      </c>
      <c r="BA163" s="1">
        <f t="shared" si="93"/>
        <v>0.99933761385964892</v>
      </c>
      <c r="BB163" s="1">
        <f t="shared" si="94"/>
        <v>162.33985000000001</v>
      </c>
      <c r="BC163" s="1">
        <f t="shared" si="95"/>
        <v>48701.955000000002</v>
      </c>
      <c r="BD163" s="6">
        <f t="shared" si="96"/>
        <v>7.1224204054300844E-3</v>
      </c>
      <c r="BE163" s="6">
        <f t="shared" si="97"/>
        <v>0.72727272727272729</v>
      </c>
      <c r="BF163" s="6">
        <f t="shared" si="98"/>
        <v>1.6719554145222795E-3</v>
      </c>
      <c r="BG163" s="6">
        <f t="shared" si="99"/>
        <v>0.96875</v>
      </c>
      <c r="BH163" s="6">
        <f t="shared" si="100"/>
        <v>3.9892830277982036E-3</v>
      </c>
      <c r="BI163" s="6">
        <f t="shared" si="101"/>
        <v>0.8666666666666667</v>
      </c>
      <c r="BJ163" s="6">
        <f t="shared" si="102"/>
        <v>4.6657659997257151E-3</v>
      </c>
      <c r="BK163" s="6">
        <f t="shared" si="103"/>
        <v>0.77777777777777779</v>
      </c>
    </row>
    <row r="164" spans="1:63" hidden="1" x14ac:dyDescent="0.3">
      <c r="A164" s="15">
        <v>35</v>
      </c>
      <c r="B164">
        <v>0</v>
      </c>
      <c r="C164" s="15">
        <v>32</v>
      </c>
      <c r="D164" s="15">
        <v>32</v>
      </c>
      <c r="E164" s="15">
        <v>32</v>
      </c>
      <c r="F164" s="15">
        <v>1346118</v>
      </c>
      <c r="G164" s="15">
        <v>0</v>
      </c>
      <c r="H164" s="15">
        <v>430860</v>
      </c>
      <c r="I164" s="15">
        <v>332</v>
      </c>
      <c r="J164" s="15">
        <v>8</v>
      </c>
      <c r="K164" s="15">
        <v>3</v>
      </c>
      <c r="L164" s="15">
        <v>145383</v>
      </c>
      <c r="M164" s="15">
        <v>203</v>
      </c>
      <c r="N164" s="15">
        <v>62</v>
      </c>
      <c r="O164" s="15">
        <v>3</v>
      </c>
      <c r="P164" s="15">
        <v>283493</v>
      </c>
      <c r="Q164" s="15">
        <v>343</v>
      </c>
      <c r="R164" s="15">
        <v>13</v>
      </c>
      <c r="S164" s="15">
        <v>2</v>
      </c>
      <c r="T164" s="15">
        <v>98707</v>
      </c>
      <c r="U164" s="15">
        <v>209</v>
      </c>
      <c r="V164" s="15">
        <v>7</v>
      </c>
      <c r="W164" s="15">
        <v>2</v>
      </c>
      <c r="X164" s="15">
        <v>11024994</v>
      </c>
      <c r="Y164" s="15">
        <v>50000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11024392</v>
      </c>
      <c r="AK164" s="15">
        <v>0</v>
      </c>
      <c r="AL164" s="15">
        <v>100000</v>
      </c>
      <c r="AM164" s="15">
        <v>0</v>
      </c>
      <c r="AN164" s="15">
        <v>10586484</v>
      </c>
      <c r="AO164" s="15">
        <v>5853974328</v>
      </c>
      <c r="AP164" s="15">
        <v>5865144263</v>
      </c>
      <c r="AQ164" s="1">
        <f t="shared" si="84"/>
        <v>11169935</v>
      </c>
      <c r="AR164" s="5">
        <f t="shared" si="85"/>
        <v>220.48784000000001</v>
      </c>
      <c r="AS164" s="5" t="str">
        <f t="shared" si="86"/>
        <v>-</v>
      </c>
      <c r="AT164" s="5">
        <f t="shared" si="87"/>
        <v>110.24392</v>
      </c>
      <c r="AU164" s="5">
        <f t="shared" si="88"/>
        <v>2</v>
      </c>
      <c r="AV164" s="5">
        <f t="shared" si="89"/>
        <v>163.92706739117102</v>
      </c>
      <c r="AW164" s="5">
        <f t="shared" si="90"/>
        <v>0.54642355797057007</v>
      </c>
      <c r="AX164" s="5">
        <f t="shared" si="83"/>
        <v>655.70826956468409</v>
      </c>
      <c r="AY164" s="5" t="str">
        <f t="shared" si="91"/>
        <v>-</v>
      </c>
      <c r="AZ164" s="1">
        <f t="shared" si="92"/>
        <v>0.98702400685411329</v>
      </c>
      <c r="BA164" s="1">
        <f t="shared" si="93"/>
        <v>0.96022582869432849</v>
      </c>
      <c r="BB164" s="1">
        <f t="shared" si="94"/>
        <v>18.37499</v>
      </c>
      <c r="BC164" s="1">
        <f t="shared" si="95"/>
        <v>5512.4970000000003</v>
      </c>
      <c r="BD164" s="6">
        <f t="shared" si="96"/>
        <v>0.99923004137368043</v>
      </c>
      <c r="BE164" s="6">
        <f t="shared" si="97"/>
        <v>0.72727272727272729</v>
      </c>
      <c r="BF164" s="6">
        <f t="shared" si="98"/>
        <v>0.99860563515722667</v>
      </c>
      <c r="BG164" s="6">
        <f t="shared" si="99"/>
        <v>0.9538461538461539</v>
      </c>
      <c r="BH164" s="6">
        <f t="shared" si="100"/>
        <v>0.99879155568708688</v>
      </c>
      <c r="BI164" s="6">
        <f t="shared" si="101"/>
        <v>0.8666666666666667</v>
      </c>
      <c r="BJ164" s="6">
        <f t="shared" si="102"/>
        <v>0.99788709612196203</v>
      </c>
      <c r="BK164" s="6">
        <f t="shared" si="103"/>
        <v>0.77777777777777779</v>
      </c>
    </row>
    <row r="165" spans="1:63" hidden="1" x14ac:dyDescent="0.3">
      <c r="A165" s="15">
        <v>65</v>
      </c>
      <c r="B165">
        <v>0</v>
      </c>
      <c r="C165" s="15">
        <v>32</v>
      </c>
      <c r="D165" s="15">
        <v>1</v>
      </c>
      <c r="E165" s="15">
        <v>16</v>
      </c>
      <c r="F165" s="15">
        <v>100546</v>
      </c>
      <c r="G165" s="15">
        <v>0</v>
      </c>
      <c r="H165" s="15">
        <v>3050</v>
      </c>
      <c r="I165" s="15">
        <v>240110</v>
      </c>
      <c r="J165" s="15">
        <v>9</v>
      </c>
      <c r="K165" s="15">
        <v>2</v>
      </c>
      <c r="L165" s="15">
        <v>3080</v>
      </c>
      <c r="M165" s="15">
        <v>246195</v>
      </c>
      <c r="N165" s="15">
        <v>62</v>
      </c>
      <c r="O165" s="15">
        <v>2</v>
      </c>
      <c r="P165" s="15">
        <v>3106</v>
      </c>
      <c r="Q165" s="15">
        <v>239260</v>
      </c>
      <c r="R165" s="15">
        <v>13</v>
      </c>
      <c r="S165" s="15">
        <v>2</v>
      </c>
      <c r="T165" s="15">
        <v>3116</v>
      </c>
      <c r="U165" s="15">
        <v>237515</v>
      </c>
      <c r="V165" s="15">
        <v>7</v>
      </c>
      <c r="W165" s="15">
        <v>2</v>
      </c>
      <c r="X165" s="15">
        <v>216385228</v>
      </c>
      <c r="Y165" s="15">
        <v>50000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216385226</v>
      </c>
      <c r="AK165" s="15">
        <v>0</v>
      </c>
      <c r="AL165" s="15">
        <v>1600000</v>
      </c>
      <c r="AM165" s="15">
        <v>0</v>
      </c>
      <c r="AN165" s="15">
        <v>216302344</v>
      </c>
      <c r="AO165" s="15">
        <v>6034944366</v>
      </c>
      <c r="AP165" s="15">
        <v>6251299250</v>
      </c>
      <c r="AQ165" s="1">
        <f t="shared" si="84"/>
        <v>216354884</v>
      </c>
      <c r="AR165" s="5">
        <f t="shared" si="85"/>
        <v>4327.7045200000002</v>
      </c>
      <c r="AS165" s="5" t="str">
        <f t="shared" si="86"/>
        <v>-</v>
      </c>
      <c r="AT165" s="5">
        <f t="shared" si="87"/>
        <v>135.24076625000001</v>
      </c>
      <c r="AU165" s="5">
        <f t="shared" si="88"/>
        <v>32</v>
      </c>
      <c r="AV165" s="5">
        <f t="shared" si="89"/>
        <v>8.4632001535957926</v>
      </c>
      <c r="AW165" s="5">
        <f t="shared" si="90"/>
        <v>2.8210667178652643E-2</v>
      </c>
      <c r="AX165" s="5">
        <f t="shared" si="83"/>
        <v>541.64480983013073</v>
      </c>
      <c r="AY165" s="5" t="str">
        <f t="shared" si="91"/>
        <v>-</v>
      </c>
      <c r="AZ165" s="1">
        <f t="shared" si="92"/>
        <v>1.0001402510516009</v>
      </c>
      <c r="BA165" s="1">
        <f t="shared" si="93"/>
        <v>0.99961696091380137</v>
      </c>
      <c r="BB165" s="1">
        <f t="shared" si="94"/>
        <v>360.64204666666666</v>
      </c>
      <c r="BC165" s="1">
        <f t="shared" si="95"/>
        <v>108192.614</v>
      </c>
      <c r="BD165" s="6">
        <f t="shared" si="96"/>
        <v>1.2543181444316499E-2</v>
      </c>
      <c r="BE165" s="6">
        <f t="shared" si="97"/>
        <v>0.81818181818181823</v>
      </c>
      <c r="BF165" s="6">
        <f t="shared" si="98"/>
        <v>1.2355831912546385E-2</v>
      </c>
      <c r="BG165" s="6">
        <f t="shared" si="99"/>
        <v>0.96875</v>
      </c>
      <c r="BH165" s="6">
        <f t="shared" si="100"/>
        <v>1.2815328882764085E-2</v>
      </c>
      <c r="BI165" s="6">
        <f t="shared" si="101"/>
        <v>0.8666666666666667</v>
      </c>
      <c r="BJ165" s="6">
        <f t="shared" si="102"/>
        <v>1.2949287498285757E-2</v>
      </c>
      <c r="BK165" s="6">
        <f t="shared" si="103"/>
        <v>0.77777777777777779</v>
      </c>
    </row>
    <row r="166" spans="1:63" hidden="1" x14ac:dyDescent="0.3">
      <c r="A166" s="15">
        <v>35</v>
      </c>
      <c r="B166">
        <v>0</v>
      </c>
      <c r="C166" s="15">
        <v>32</v>
      </c>
      <c r="D166" s="15">
        <v>32</v>
      </c>
      <c r="E166" s="15">
        <v>32</v>
      </c>
      <c r="F166" s="15">
        <v>11714722</v>
      </c>
      <c r="G166" s="15">
        <v>0</v>
      </c>
      <c r="H166" s="15">
        <v>3390028</v>
      </c>
      <c r="I166" s="15">
        <v>470</v>
      </c>
      <c r="J166" s="15">
        <v>10</v>
      </c>
      <c r="K166" s="15">
        <v>1</v>
      </c>
      <c r="L166" s="15">
        <v>886182</v>
      </c>
      <c r="M166" s="15">
        <v>137</v>
      </c>
      <c r="N166" s="15">
        <v>61</v>
      </c>
      <c r="O166" s="15">
        <v>3</v>
      </c>
      <c r="P166" s="15">
        <v>2505300</v>
      </c>
      <c r="Q166" s="15">
        <v>405</v>
      </c>
      <c r="R166" s="15">
        <v>14</v>
      </c>
      <c r="S166" s="15">
        <v>1</v>
      </c>
      <c r="T166" s="15">
        <v>836330</v>
      </c>
      <c r="U166" s="15">
        <v>91</v>
      </c>
      <c r="V166" s="15">
        <v>7</v>
      </c>
      <c r="W166" s="15">
        <v>2</v>
      </c>
      <c r="X166" s="15">
        <v>363232</v>
      </c>
      <c r="Y166" s="15">
        <v>50000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362888</v>
      </c>
      <c r="AK166" s="15">
        <v>0</v>
      </c>
      <c r="AL166" s="15">
        <v>100000</v>
      </c>
      <c r="AM166" s="15">
        <v>0</v>
      </c>
      <c r="AN166" s="15">
        <v>294384</v>
      </c>
      <c r="AO166" s="15">
        <v>6251698281</v>
      </c>
      <c r="AP166" s="15">
        <v>6252108004</v>
      </c>
      <c r="AQ166" s="1">
        <f t="shared" si="84"/>
        <v>409723</v>
      </c>
      <c r="AR166" s="5">
        <f t="shared" si="85"/>
        <v>7.2577600000000002</v>
      </c>
      <c r="AS166" s="5" t="str">
        <f t="shared" si="86"/>
        <v>-</v>
      </c>
      <c r="AT166" s="5">
        <f t="shared" si="87"/>
        <v>3.6288800000000001</v>
      </c>
      <c r="AU166" s="5">
        <f t="shared" si="88"/>
        <v>2</v>
      </c>
      <c r="AV166" s="5">
        <f t="shared" si="89"/>
        <v>4469.0063469710021</v>
      </c>
      <c r="AW166" s="5">
        <f t="shared" si="90"/>
        <v>14.896687823236675</v>
      </c>
      <c r="AX166" s="5">
        <f t="shared" si="83"/>
        <v>17876.025387884009</v>
      </c>
      <c r="AY166" s="5" t="str">
        <f t="shared" si="91"/>
        <v>-</v>
      </c>
      <c r="AZ166" s="1">
        <f t="shared" si="92"/>
        <v>0.88653065607739867</v>
      </c>
      <c r="BA166" s="1">
        <f t="shared" si="93"/>
        <v>0.81045722843802304</v>
      </c>
      <c r="BB166" s="1">
        <f t="shared" si="94"/>
        <v>0.60538666666666663</v>
      </c>
      <c r="BC166" s="1">
        <f t="shared" si="95"/>
        <v>181.61600000000001</v>
      </c>
      <c r="BD166" s="6">
        <f t="shared" si="96"/>
        <v>0.99986137729619662</v>
      </c>
      <c r="BE166" s="6">
        <f t="shared" si="97"/>
        <v>0.90909090909090906</v>
      </c>
      <c r="BF166" s="6">
        <f t="shared" si="98"/>
        <v>0.9998454281133542</v>
      </c>
      <c r="BG166" s="6">
        <f t="shared" si="99"/>
        <v>0.953125</v>
      </c>
      <c r="BH166" s="6">
        <f t="shared" si="100"/>
        <v>0.99983836884230182</v>
      </c>
      <c r="BI166" s="6">
        <f t="shared" si="101"/>
        <v>0.93333333333333335</v>
      </c>
      <c r="BJ166" s="6">
        <f t="shared" si="102"/>
        <v>0.99989120311422119</v>
      </c>
      <c r="BK166" s="6">
        <f t="shared" si="103"/>
        <v>0.77777777777777779</v>
      </c>
    </row>
    <row r="167" spans="1:63" hidden="1" x14ac:dyDescent="0.3">
      <c r="A167" s="15">
        <v>65</v>
      </c>
      <c r="B167">
        <v>0</v>
      </c>
      <c r="C167" s="15">
        <v>32</v>
      </c>
      <c r="D167" s="15">
        <v>1</v>
      </c>
      <c r="E167" s="15">
        <v>16</v>
      </c>
      <c r="F167" s="15">
        <v>100548</v>
      </c>
      <c r="G167" s="15">
        <v>0</v>
      </c>
      <c r="H167" s="15">
        <v>2578</v>
      </c>
      <c r="I167" s="15">
        <v>358821</v>
      </c>
      <c r="J167" s="15">
        <v>9</v>
      </c>
      <c r="K167" s="15">
        <v>2</v>
      </c>
      <c r="L167" s="15">
        <v>586</v>
      </c>
      <c r="M167" s="15">
        <v>370110</v>
      </c>
      <c r="N167" s="15">
        <v>62</v>
      </c>
      <c r="O167" s="15">
        <v>2</v>
      </c>
      <c r="P167" s="15">
        <v>1473</v>
      </c>
      <c r="Q167" s="15">
        <v>352266</v>
      </c>
      <c r="R167" s="15">
        <v>13</v>
      </c>
      <c r="S167" s="15">
        <v>2</v>
      </c>
      <c r="T167" s="15">
        <v>1553</v>
      </c>
      <c r="U167" s="15">
        <v>337817</v>
      </c>
      <c r="V167" s="15">
        <v>7</v>
      </c>
      <c r="W167" s="15">
        <v>2</v>
      </c>
      <c r="X167" s="15">
        <v>97601070</v>
      </c>
      <c r="Y167" s="15">
        <v>50000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97601068</v>
      </c>
      <c r="AK167" s="15">
        <v>0</v>
      </c>
      <c r="AL167" s="15">
        <v>1600000</v>
      </c>
      <c r="AM167" s="15">
        <v>0</v>
      </c>
      <c r="AN167" s="15">
        <v>97534763</v>
      </c>
      <c r="AO167" s="15">
        <v>6353915999</v>
      </c>
      <c r="AP167" s="15">
        <v>6451503400</v>
      </c>
      <c r="AQ167" s="1">
        <f t="shared" si="84"/>
        <v>97587401</v>
      </c>
      <c r="AR167" s="5">
        <f t="shared" si="85"/>
        <v>1952.02136</v>
      </c>
      <c r="AS167" s="5" t="str">
        <f t="shared" si="86"/>
        <v>-</v>
      </c>
      <c r="AT167" s="5">
        <f t="shared" si="87"/>
        <v>61.000667499999999</v>
      </c>
      <c r="AU167" s="5">
        <f t="shared" si="88"/>
        <v>32</v>
      </c>
      <c r="AV167" s="5">
        <f t="shared" si="89"/>
        <v>18.763228334157603</v>
      </c>
      <c r="AW167" s="5">
        <f t="shared" si="90"/>
        <v>6.2544094447192014E-2</v>
      </c>
      <c r="AX167" s="5">
        <f t="shared" si="83"/>
        <v>1200.8466133860866</v>
      </c>
      <c r="AY167" s="5" t="str">
        <f t="shared" si="91"/>
        <v>-</v>
      </c>
      <c r="AZ167" s="1">
        <f t="shared" si="92"/>
        <v>1.0001400693107914</v>
      </c>
      <c r="BA167" s="1">
        <f t="shared" si="93"/>
        <v>0.99932063244798441</v>
      </c>
      <c r="BB167" s="1">
        <f t="shared" si="94"/>
        <v>162.66845000000001</v>
      </c>
      <c r="BC167" s="1">
        <f t="shared" si="95"/>
        <v>48800.535000000003</v>
      </c>
      <c r="BD167" s="6">
        <f t="shared" si="96"/>
        <v>7.133389965107817E-3</v>
      </c>
      <c r="BE167" s="6">
        <f t="shared" si="97"/>
        <v>0.81818181818181823</v>
      </c>
      <c r="BF167" s="6">
        <f t="shared" si="98"/>
        <v>1.5808101517146124E-3</v>
      </c>
      <c r="BG167" s="6">
        <f t="shared" si="99"/>
        <v>0.96875</v>
      </c>
      <c r="BH167" s="6">
        <f t="shared" si="100"/>
        <v>4.1640870811530534E-3</v>
      </c>
      <c r="BI167" s="6">
        <f t="shared" si="101"/>
        <v>0.8666666666666667</v>
      </c>
      <c r="BJ167" s="6">
        <f t="shared" si="102"/>
        <v>4.5761263517694554E-3</v>
      </c>
      <c r="BK167" s="6">
        <f t="shared" si="103"/>
        <v>0.77777777777777779</v>
      </c>
    </row>
    <row r="168" spans="1:63" hidden="1" x14ac:dyDescent="0.3">
      <c r="A168" s="15">
        <v>35</v>
      </c>
      <c r="B168">
        <v>0</v>
      </c>
      <c r="C168" s="15">
        <v>32</v>
      </c>
      <c r="D168" s="15">
        <v>32</v>
      </c>
      <c r="E168" s="15">
        <v>32</v>
      </c>
      <c r="F168" s="15">
        <v>7253421</v>
      </c>
      <c r="G168" s="15">
        <v>0</v>
      </c>
      <c r="H168" s="15">
        <v>2109990</v>
      </c>
      <c r="I168" s="15">
        <v>285</v>
      </c>
      <c r="J168" s="15">
        <v>9</v>
      </c>
      <c r="K168" s="15">
        <v>2</v>
      </c>
      <c r="L168" s="15">
        <v>566224</v>
      </c>
      <c r="M168" s="15">
        <v>104</v>
      </c>
      <c r="N168" s="15">
        <v>62</v>
      </c>
      <c r="O168" s="15">
        <v>2</v>
      </c>
      <c r="P168" s="15">
        <v>1545395</v>
      </c>
      <c r="Q168" s="15">
        <v>234</v>
      </c>
      <c r="R168" s="15">
        <v>14</v>
      </c>
      <c r="S168" s="15">
        <v>1</v>
      </c>
      <c r="T168" s="15">
        <v>516151</v>
      </c>
      <c r="U168" s="15">
        <v>135</v>
      </c>
      <c r="V168" s="15">
        <v>7</v>
      </c>
      <c r="W168" s="15">
        <v>2</v>
      </c>
      <c r="X168" s="15">
        <v>362294</v>
      </c>
      <c r="Y168" s="15">
        <v>50000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362022</v>
      </c>
      <c r="AK168" s="15">
        <v>0</v>
      </c>
      <c r="AL168" s="15">
        <v>100000</v>
      </c>
      <c r="AM168" s="15">
        <v>0</v>
      </c>
      <c r="AN168" s="15">
        <v>297050</v>
      </c>
      <c r="AO168" s="15">
        <v>6451847030</v>
      </c>
      <c r="AP168" s="15">
        <v>6452243578</v>
      </c>
      <c r="AQ168" s="1">
        <f t="shared" si="84"/>
        <v>396548</v>
      </c>
      <c r="AR168" s="5">
        <f t="shared" si="85"/>
        <v>7.2404400000000004</v>
      </c>
      <c r="AS168" s="5" t="str">
        <f t="shared" si="86"/>
        <v>-</v>
      </c>
      <c r="AT168" s="5">
        <f t="shared" si="87"/>
        <v>3.6202200000000002</v>
      </c>
      <c r="AU168" s="5">
        <f t="shared" si="88"/>
        <v>2</v>
      </c>
      <c r="AV168" s="5">
        <f t="shared" si="89"/>
        <v>4617.4856196475585</v>
      </c>
      <c r="AW168" s="5">
        <f t="shared" si="90"/>
        <v>15.391618732158529</v>
      </c>
      <c r="AX168" s="5">
        <f t="shared" si="83"/>
        <v>18469.942478590234</v>
      </c>
      <c r="AY168" s="5" t="str">
        <f t="shared" si="91"/>
        <v>-</v>
      </c>
      <c r="AZ168" s="1">
        <f t="shared" si="92"/>
        <v>0.91361953660086548</v>
      </c>
      <c r="BA168" s="1">
        <f t="shared" si="93"/>
        <v>0.81991421331846515</v>
      </c>
      <c r="BB168" s="1">
        <f t="shared" si="94"/>
        <v>0.60382333333333338</v>
      </c>
      <c r="BC168" s="1">
        <f t="shared" si="95"/>
        <v>181.14699999999999</v>
      </c>
      <c r="BD168" s="6">
        <f t="shared" si="96"/>
        <v>0.99986494651171054</v>
      </c>
      <c r="BE168" s="6">
        <f t="shared" si="97"/>
        <v>0.81818181818181823</v>
      </c>
      <c r="BF168" s="6">
        <f t="shared" si="98"/>
        <v>0.99981636083682957</v>
      </c>
      <c r="BG168" s="6">
        <f t="shared" si="99"/>
        <v>0.96875</v>
      </c>
      <c r="BH168" s="6">
        <f t="shared" si="100"/>
        <v>0.99984860532508124</v>
      </c>
      <c r="BI168" s="6">
        <f t="shared" si="101"/>
        <v>0.93333333333333335</v>
      </c>
      <c r="BJ168" s="6">
        <f t="shared" si="102"/>
        <v>0.99973851702351024</v>
      </c>
      <c r="BK168" s="6">
        <f t="shared" si="103"/>
        <v>0.77777777777777779</v>
      </c>
    </row>
    <row r="169" spans="1:63" hidden="1" x14ac:dyDescent="0.3">
      <c r="A169" s="15">
        <v>65</v>
      </c>
      <c r="B169">
        <v>0</v>
      </c>
      <c r="C169" s="15">
        <v>32</v>
      </c>
      <c r="D169" s="15">
        <v>1</v>
      </c>
      <c r="E169" s="15">
        <v>16</v>
      </c>
      <c r="F169" s="15">
        <v>100545</v>
      </c>
      <c r="G169" s="15">
        <v>0</v>
      </c>
      <c r="H169" s="15">
        <v>2513</v>
      </c>
      <c r="I169" s="15">
        <v>354041</v>
      </c>
      <c r="J169" s="15">
        <v>9</v>
      </c>
      <c r="K169" s="15">
        <v>2</v>
      </c>
      <c r="L169" s="15">
        <v>702</v>
      </c>
      <c r="M169" s="15">
        <v>370185</v>
      </c>
      <c r="N169" s="15">
        <v>62</v>
      </c>
      <c r="O169" s="15">
        <v>2</v>
      </c>
      <c r="P169" s="15">
        <v>1418</v>
      </c>
      <c r="Q169" s="15">
        <v>347278</v>
      </c>
      <c r="R169" s="15">
        <v>13</v>
      </c>
      <c r="S169" s="15">
        <v>2</v>
      </c>
      <c r="T169" s="15">
        <v>1647</v>
      </c>
      <c r="U169" s="15">
        <v>336460</v>
      </c>
      <c r="V169" s="15">
        <v>7</v>
      </c>
      <c r="W169" s="15">
        <v>2</v>
      </c>
      <c r="X169" s="15">
        <v>102001828</v>
      </c>
      <c r="Y169" s="15">
        <v>50000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102001826</v>
      </c>
      <c r="AK169" s="15">
        <v>0</v>
      </c>
      <c r="AL169" s="15">
        <v>1600000</v>
      </c>
      <c r="AM169" s="15">
        <v>0</v>
      </c>
      <c r="AN169" s="15">
        <v>101936000</v>
      </c>
      <c r="AO169" s="15">
        <v>6506315177</v>
      </c>
      <c r="AP169" s="15">
        <v>6608301970</v>
      </c>
      <c r="AQ169" s="1">
        <f t="shared" si="84"/>
        <v>101986793</v>
      </c>
      <c r="AR169" s="5">
        <f t="shared" si="85"/>
        <v>2040.0365200000001</v>
      </c>
      <c r="AS169" s="5" t="str">
        <f t="shared" si="86"/>
        <v>-</v>
      </c>
      <c r="AT169" s="5">
        <f t="shared" si="87"/>
        <v>63.751141250000003</v>
      </c>
      <c r="AU169" s="5">
        <f t="shared" si="88"/>
        <v>32</v>
      </c>
      <c r="AV169" s="5">
        <f t="shared" si="89"/>
        <v>17.953841214518825</v>
      </c>
      <c r="AW169" s="5">
        <f t="shared" si="90"/>
        <v>5.984613738172942E-2</v>
      </c>
      <c r="AX169" s="5">
        <f t="shared" si="83"/>
        <v>1149.0458377292048</v>
      </c>
      <c r="AY169" s="5" t="str">
        <f t="shared" si="91"/>
        <v>-</v>
      </c>
      <c r="AZ169" s="1">
        <f t="shared" si="92"/>
        <v>1.0001474210489196</v>
      </c>
      <c r="BA169" s="1">
        <f t="shared" si="93"/>
        <v>0.9993546390168615</v>
      </c>
      <c r="BB169" s="1">
        <f t="shared" si="94"/>
        <v>170.00304666666668</v>
      </c>
      <c r="BC169" s="1">
        <f t="shared" si="95"/>
        <v>51000.913999999997</v>
      </c>
      <c r="BD169" s="6">
        <f t="shared" si="96"/>
        <v>7.048020776656551E-3</v>
      </c>
      <c r="BE169" s="6">
        <f t="shared" si="97"/>
        <v>0.81818181818181823</v>
      </c>
      <c r="BF169" s="6">
        <f t="shared" si="98"/>
        <v>1.892759789369808E-3</v>
      </c>
      <c r="BG169" s="6">
        <f t="shared" si="99"/>
        <v>0.96875</v>
      </c>
      <c r="BH169" s="6">
        <f t="shared" si="100"/>
        <v>4.0665794847087435E-3</v>
      </c>
      <c r="BI169" s="6">
        <f t="shared" si="101"/>
        <v>0.8666666666666667</v>
      </c>
      <c r="BJ169" s="6">
        <f t="shared" si="102"/>
        <v>4.8712389864746962E-3</v>
      </c>
      <c r="BK169" s="6">
        <f t="shared" si="103"/>
        <v>0.77777777777777779</v>
      </c>
    </row>
    <row r="170" spans="1:63" hidden="1" x14ac:dyDescent="0.3">
      <c r="A170" s="15">
        <v>35</v>
      </c>
      <c r="B170">
        <v>0</v>
      </c>
      <c r="C170" s="15">
        <v>32</v>
      </c>
      <c r="D170" s="15">
        <v>32</v>
      </c>
      <c r="E170" s="15">
        <v>32</v>
      </c>
      <c r="F170" s="15">
        <v>50494</v>
      </c>
      <c r="G170" s="15">
        <v>0</v>
      </c>
      <c r="H170" s="15">
        <v>51623</v>
      </c>
      <c r="I170" s="15">
        <v>1</v>
      </c>
      <c r="J170" s="15">
        <v>11</v>
      </c>
      <c r="K170" s="15">
        <v>0</v>
      </c>
      <c r="L170" s="15">
        <v>51673</v>
      </c>
      <c r="M170" s="15">
        <v>1</v>
      </c>
      <c r="N170" s="15">
        <v>64</v>
      </c>
      <c r="O170" s="15">
        <v>0</v>
      </c>
      <c r="P170" s="15">
        <v>1644</v>
      </c>
      <c r="Q170" s="15">
        <v>0</v>
      </c>
      <c r="R170" s="15">
        <v>15</v>
      </c>
      <c r="S170" s="15">
        <v>0</v>
      </c>
      <c r="T170" s="15">
        <v>1632</v>
      </c>
      <c r="U170" s="15">
        <v>0</v>
      </c>
      <c r="V170" s="15">
        <v>9</v>
      </c>
      <c r="W170" s="15">
        <v>0</v>
      </c>
      <c r="X170" s="15">
        <v>493456</v>
      </c>
      <c r="Y170" s="15">
        <v>50000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493424</v>
      </c>
      <c r="AK170" s="15">
        <v>0</v>
      </c>
      <c r="AL170" s="15">
        <v>100000</v>
      </c>
      <c r="AM170" s="15">
        <v>0</v>
      </c>
      <c r="AN170" s="15">
        <v>438553</v>
      </c>
      <c r="AO170" s="15">
        <v>6608615009</v>
      </c>
      <c r="AP170" s="15">
        <v>6609108804</v>
      </c>
      <c r="AQ170" s="1">
        <f t="shared" si="84"/>
        <v>493795</v>
      </c>
      <c r="AR170" s="5">
        <f t="shared" si="85"/>
        <v>9.8684799999999999</v>
      </c>
      <c r="AS170" s="5" t="str">
        <f t="shared" si="86"/>
        <v>-</v>
      </c>
      <c r="AT170" s="5">
        <f t="shared" si="87"/>
        <v>4.93424</v>
      </c>
      <c r="AU170" s="5">
        <f t="shared" si="88"/>
        <v>2</v>
      </c>
      <c r="AV170" s="5">
        <f t="shared" si="89"/>
        <v>3708.1272339736124</v>
      </c>
      <c r="AW170" s="5">
        <f t="shared" si="90"/>
        <v>12.360424113245376</v>
      </c>
      <c r="AX170" s="5">
        <f t="shared" si="83"/>
        <v>14832.50893589445</v>
      </c>
      <c r="AY170" s="5" t="str">
        <f t="shared" si="91"/>
        <v>-</v>
      </c>
      <c r="AZ170" s="1">
        <f t="shared" si="92"/>
        <v>0.9993134802904039</v>
      </c>
      <c r="BA170" s="1">
        <f t="shared" si="93"/>
        <v>0.88873780033072858</v>
      </c>
      <c r="BB170" s="1">
        <f t="shared" si="94"/>
        <v>0.82242666666666664</v>
      </c>
      <c r="BC170" s="1">
        <f t="shared" si="95"/>
        <v>246.72800000000001</v>
      </c>
      <c r="BD170" s="6">
        <f t="shared" si="96"/>
        <v>0.99998062916472963</v>
      </c>
      <c r="BE170" s="6">
        <f t="shared" si="97"/>
        <v>1</v>
      </c>
      <c r="BF170" s="6">
        <f t="shared" si="98"/>
        <v>0.99998064790803887</v>
      </c>
      <c r="BG170" s="6">
        <f t="shared" si="99"/>
        <v>1</v>
      </c>
      <c r="BH170" s="6">
        <f t="shared" si="100"/>
        <v>1</v>
      </c>
      <c r="BI170" s="6">
        <f t="shared" si="101"/>
        <v>1</v>
      </c>
      <c r="BJ170" s="6">
        <f t="shared" si="102"/>
        <v>1</v>
      </c>
      <c r="BK170" s="6">
        <f t="shared" si="103"/>
        <v>1</v>
      </c>
    </row>
    <row r="171" spans="1:63" hidden="1" x14ac:dyDescent="0.3">
      <c r="A171" s="15">
        <v>65</v>
      </c>
      <c r="B171">
        <v>0</v>
      </c>
      <c r="C171" s="15">
        <v>32</v>
      </c>
      <c r="D171" s="15">
        <v>1</v>
      </c>
      <c r="E171" s="15">
        <v>16</v>
      </c>
      <c r="F171" s="15">
        <v>100555</v>
      </c>
      <c r="G171" s="15">
        <v>0</v>
      </c>
      <c r="H171" s="15">
        <v>2641</v>
      </c>
      <c r="I171" s="15">
        <v>358039</v>
      </c>
      <c r="J171" s="15">
        <v>9</v>
      </c>
      <c r="K171" s="15">
        <v>2</v>
      </c>
      <c r="L171" s="15">
        <v>501</v>
      </c>
      <c r="M171" s="15">
        <v>373252</v>
      </c>
      <c r="N171" s="15">
        <v>62</v>
      </c>
      <c r="O171" s="15">
        <v>2</v>
      </c>
      <c r="P171" s="15">
        <v>1404</v>
      </c>
      <c r="Q171" s="15">
        <v>351484</v>
      </c>
      <c r="R171" s="15">
        <v>13</v>
      </c>
      <c r="S171" s="15">
        <v>2</v>
      </c>
      <c r="T171" s="15">
        <v>1560</v>
      </c>
      <c r="U171" s="15">
        <v>340770</v>
      </c>
      <c r="V171" s="15">
        <v>7</v>
      </c>
      <c r="W171" s="15">
        <v>2</v>
      </c>
      <c r="X171" s="15">
        <v>97462932</v>
      </c>
      <c r="Y171" s="15">
        <v>50000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97462930</v>
      </c>
      <c r="AK171" s="15">
        <v>0</v>
      </c>
      <c r="AL171" s="15">
        <v>1600000</v>
      </c>
      <c r="AM171" s="15">
        <v>0</v>
      </c>
      <c r="AN171" s="15">
        <v>97397135</v>
      </c>
      <c r="AO171" s="15">
        <v>6609419437</v>
      </c>
      <c r="AP171" s="15">
        <v>6706867486</v>
      </c>
      <c r="AQ171" s="1">
        <f t="shared" si="84"/>
        <v>97448049</v>
      </c>
      <c r="AR171" s="5">
        <f t="shared" si="85"/>
        <v>1949.2585999999999</v>
      </c>
      <c r="AS171" s="5" t="str">
        <f t="shared" si="86"/>
        <v>-</v>
      </c>
      <c r="AT171" s="5">
        <f t="shared" si="87"/>
        <v>60.914331249999996</v>
      </c>
      <c r="AU171" s="5">
        <f t="shared" si="88"/>
        <v>32</v>
      </c>
      <c r="AV171" s="5">
        <f t="shared" si="89"/>
        <v>18.79005999904626</v>
      </c>
      <c r="AW171" s="5">
        <f t="shared" si="90"/>
        <v>6.2633533330154201E-2</v>
      </c>
      <c r="AX171" s="5">
        <f t="shared" si="83"/>
        <v>1202.5638399389607</v>
      </c>
      <c r="AY171" s="5" t="str">
        <f t="shared" si="91"/>
        <v>-</v>
      </c>
      <c r="AZ171" s="1">
        <f t="shared" si="92"/>
        <v>1.0001527275317743</v>
      </c>
      <c r="BA171" s="1">
        <f t="shared" si="93"/>
        <v>0.99932490231260429</v>
      </c>
      <c r="BB171" s="1">
        <f t="shared" si="94"/>
        <v>162.43822</v>
      </c>
      <c r="BC171" s="1">
        <f t="shared" si="95"/>
        <v>48731.466</v>
      </c>
      <c r="BD171" s="6">
        <f t="shared" si="96"/>
        <v>7.3222801375180217E-3</v>
      </c>
      <c r="BE171" s="6">
        <f t="shared" si="97"/>
        <v>0.81818181818181823</v>
      </c>
      <c r="BF171" s="6">
        <f t="shared" si="98"/>
        <v>1.3404574678999232E-3</v>
      </c>
      <c r="BG171" s="6">
        <f t="shared" si="99"/>
        <v>0.96875</v>
      </c>
      <c r="BH171" s="6">
        <f t="shared" si="100"/>
        <v>3.9785994423159757E-3</v>
      </c>
      <c r="BI171" s="6">
        <f t="shared" si="101"/>
        <v>0.8666666666666667</v>
      </c>
      <c r="BJ171" s="6">
        <f t="shared" si="102"/>
        <v>4.5570063973359044E-3</v>
      </c>
      <c r="BK171" s="6">
        <f t="shared" si="103"/>
        <v>0.77777777777777779</v>
      </c>
    </row>
    <row r="172" spans="1:63" hidden="1" x14ac:dyDescent="0.3">
      <c r="A172" s="15">
        <v>35</v>
      </c>
      <c r="B172">
        <v>0</v>
      </c>
      <c r="C172" s="15">
        <v>32</v>
      </c>
      <c r="D172" s="15">
        <v>32</v>
      </c>
      <c r="E172" s="15">
        <v>32</v>
      </c>
      <c r="F172" s="15">
        <v>9056970</v>
      </c>
      <c r="G172" s="15">
        <v>0</v>
      </c>
      <c r="H172" s="15">
        <v>1929572</v>
      </c>
      <c r="I172" s="15">
        <v>270</v>
      </c>
      <c r="J172" s="15">
        <v>10</v>
      </c>
      <c r="K172" s="15">
        <v>1</v>
      </c>
      <c r="L172" s="15">
        <v>802777</v>
      </c>
      <c r="M172" s="15">
        <v>186</v>
      </c>
      <c r="N172" s="15">
        <v>62</v>
      </c>
      <c r="O172" s="15">
        <v>2</v>
      </c>
      <c r="P172" s="15">
        <v>1128351</v>
      </c>
      <c r="Q172" s="15">
        <v>221</v>
      </c>
      <c r="R172" s="15">
        <v>13</v>
      </c>
      <c r="S172" s="15">
        <v>2</v>
      </c>
      <c r="T172" s="15">
        <v>752801</v>
      </c>
      <c r="U172" s="15">
        <v>113</v>
      </c>
      <c r="V172" s="15">
        <v>8</v>
      </c>
      <c r="W172" s="15">
        <v>1</v>
      </c>
      <c r="X172" s="15">
        <v>404111</v>
      </c>
      <c r="Y172" s="15">
        <v>50000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403907</v>
      </c>
      <c r="AK172" s="15">
        <v>0</v>
      </c>
      <c r="AL172" s="15">
        <v>100000</v>
      </c>
      <c r="AM172" s="15">
        <v>0</v>
      </c>
      <c r="AN172" s="15">
        <v>343535</v>
      </c>
      <c r="AO172" s="15">
        <v>6707203501</v>
      </c>
      <c r="AP172" s="15">
        <v>6707631304</v>
      </c>
      <c r="AQ172" s="1">
        <f t="shared" si="84"/>
        <v>427803</v>
      </c>
      <c r="AR172" s="5">
        <f t="shared" si="85"/>
        <v>8.0781399999999994</v>
      </c>
      <c r="AS172" s="5" t="str">
        <f t="shared" si="86"/>
        <v>-</v>
      </c>
      <c r="AT172" s="5">
        <f t="shared" si="87"/>
        <v>4.0390699999999997</v>
      </c>
      <c r="AU172" s="5">
        <f t="shared" si="88"/>
        <v>2</v>
      </c>
      <c r="AV172" s="5">
        <f t="shared" si="89"/>
        <v>4280.1352199493695</v>
      </c>
      <c r="AW172" s="5">
        <f t="shared" si="90"/>
        <v>14.26711739983123</v>
      </c>
      <c r="AX172" s="5">
        <f t="shared" si="83"/>
        <v>17120.540879797478</v>
      </c>
      <c r="AY172" s="5" t="str">
        <f t="shared" si="91"/>
        <v>-</v>
      </c>
      <c r="AZ172" s="1">
        <f t="shared" si="92"/>
        <v>0.94461936919563438</v>
      </c>
      <c r="BA172" s="1">
        <f t="shared" si="93"/>
        <v>0.85010059117420711</v>
      </c>
      <c r="BB172" s="1">
        <f t="shared" si="94"/>
        <v>0.67351833333333333</v>
      </c>
      <c r="BC172" s="1">
        <f t="shared" si="95"/>
        <v>202.05549999999999</v>
      </c>
      <c r="BD172" s="6">
        <f t="shared" si="96"/>
        <v>0.99986009217334892</v>
      </c>
      <c r="BE172" s="6">
        <f t="shared" si="97"/>
        <v>0.90909090909090906</v>
      </c>
      <c r="BF172" s="6">
        <f t="shared" si="98"/>
        <v>0.99976835794426389</v>
      </c>
      <c r="BG172" s="6">
        <f t="shared" si="99"/>
        <v>0.96875</v>
      </c>
      <c r="BH172" s="6">
        <f t="shared" si="100"/>
        <v>0.99980417731434057</v>
      </c>
      <c r="BI172" s="6">
        <f t="shared" si="101"/>
        <v>0.8666666666666667</v>
      </c>
      <c r="BJ172" s="6">
        <f t="shared" si="102"/>
        <v>0.99984991645792221</v>
      </c>
      <c r="BK172" s="6">
        <f t="shared" si="103"/>
        <v>0.88888888888888884</v>
      </c>
    </row>
    <row r="173" spans="1:63" hidden="1" x14ac:dyDescent="0.3">
      <c r="A173" s="15">
        <v>65</v>
      </c>
      <c r="B173">
        <v>0</v>
      </c>
      <c r="C173" s="15">
        <v>32</v>
      </c>
      <c r="D173" s="15">
        <v>1</v>
      </c>
      <c r="E173" s="15">
        <v>16</v>
      </c>
      <c r="F173" s="15">
        <v>100546</v>
      </c>
      <c r="G173" s="15">
        <v>0</v>
      </c>
      <c r="H173" s="15">
        <v>2572</v>
      </c>
      <c r="I173" s="15">
        <v>354407</v>
      </c>
      <c r="J173" s="15">
        <v>9</v>
      </c>
      <c r="K173" s="15">
        <v>2</v>
      </c>
      <c r="L173" s="15">
        <v>667</v>
      </c>
      <c r="M173" s="15">
        <v>367071</v>
      </c>
      <c r="N173" s="15">
        <v>61</v>
      </c>
      <c r="O173" s="15">
        <v>3</v>
      </c>
      <c r="P173" s="15">
        <v>1744</v>
      </c>
      <c r="Q173" s="15">
        <v>347483</v>
      </c>
      <c r="R173" s="15">
        <v>13</v>
      </c>
      <c r="S173" s="15">
        <v>2</v>
      </c>
      <c r="T173" s="15">
        <v>1751</v>
      </c>
      <c r="U173" s="15">
        <v>335235</v>
      </c>
      <c r="V173" s="15">
        <v>7</v>
      </c>
      <c r="W173" s="15">
        <v>2</v>
      </c>
      <c r="X173" s="15">
        <v>97364244</v>
      </c>
      <c r="Y173" s="15">
        <v>50000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97364242</v>
      </c>
      <c r="AK173" s="15">
        <v>0</v>
      </c>
      <c r="AL173" s="15">
        <v>1600000</v>
      </c>
      <c r="AM173" s="15">
        <v>0</v>
      </c>
      <c r="AN173" s="15">
        <v>97299399</v>
      </c>
      <c r="AO173" s="15">
        <v>6761739379</v>
      </c>
      <c r="AP173" s="15">
        <v>6859089663</v>
      </c>
      <c r="AQ173" s="1">
        <f t="shared" si="84"/>
        <v>97350284</v>
      </c>
      <c r="AR173" s="5">
        <f t="shared" si="85"/>
        <v>1947.28484</v>
      </c>
      <c r="AS173" s="5" t="str">
        <f t="shared" si="86"/>
        <v>-</v>
      </c>
      <c r="AT173" s="5">
        <f t="shared" si="87"/>
        <v>60.852651250000001</v>
      </c>
      <c r="AU173" s="5">
        <f t="shared" si="88"/>
        <v>32</v>
      </c>
      <c r="AV173" s="5">
        <f t="shared" si="89"/>
        <v>18.808930105432459</v>
      </c>
      <c r="AW173" s="5">
        <f t="shared" si="90"/>
        <v>6.2696433684774872E-2</v>
      </c>
      <c r="AX173" s="5">
        <f t="shared" si="83"/>
        <v>1203.7715267476774</v>
      </c>
      <c r="AY173" s="5" t="str">
        <f t="shared" si="91"/>
        <v>-</v>
      </c>
      <c r="AZ173" s="1">
        <f t="shared" si="92"/>
        <v>1.0001433996843809</v>
      </c>
      <c r="BA173" s="1">
        <f t="shared" si="93"/>
        <v>0.99933399575310211</v>
      </c>
      <c r="BB173" s="1">
        <f t="shared" si="94"/>
        <v>162.27374</v>
      </c>
      <c r="BC173" s="1">
        <f t="shared" si="95"/>
        <v>48682.122000000003</v>
      </c>
      <c r="BD173" s="6">
        <f t="shared" si="96"/>
        <v>7.2049056106941864E-3</v>
      </c>
      <c r="BE173" s="6">
        <f t="shared" si="97"/>
        <v>0.81818181818181823</v>
      </c>
      <c r="BF173" s="6">
        <f t="shared" si="98"/>
        <v>1.8137913405739956E-3</v>
      </c>
      <c r="BG173" s="6">
        <f t="shared" si="99"/>
        <v>0.953125</v>
      </c>
      <c r="BH173" s="6">
        <f t="shared" si="100"/>
        <v>4.99388649789392E-3</v>
      </c>
      <c r="BI173" s="6">
        <f t="shared" si="101"/>
        <v>0.8666666666666667</v>
      </c>
      <c r="BJ173" s="6">
        <f t="shared" si="102"/>
        <v>5.1960615574534255E-3</v>
      </c>
      <c r="BK173" s="6">
        <f t="shared" si="103"/>
        <v>0.77777777777777779</v>
      </c>
    </row>
    <row r="174" spans="1:63" hidden="1" x14ac:dyDescent="0.3">
      <c r="A174" s="15">
        <v>35</v>
      </c>
      <c r="B174">
        <v>0</v>
      </c>
      <c r="C174" s="15">
        <v>32</v>
      </c>
      <c r="D174" s="15">
        <v>32</v>
      </c>
      <c r="E174" s="15">
        <v>32</v>
      </c>
      <c r="F174" s="15">
        <v>7264803</v>
      </c>
      <c r="G174" s="15">
        <v>0</v>
      </c>
      <c r="H174" s="15">
        <v>2113211</v>
      </c>
      <c r="I174" s="15">
        <v>289</v>
      </c>
      <c r="J174" s="15">
        <v>8</v>
      </c>
      <c r="K174" s="15">
        <v>3</v>
      </c>
      <c r="L174" s="15">
        <v>567036</v>
      </c>
      <c r="M174" s="15">
        <v>102</v>
      </c>
      <c r="N174" s="15">
        <v>62</v>
      </c>
      <c r="O174" s="15">
        <v>3</v>
      </c>
      <c r="P174" s="15">
        <v>1547869</v>
      </c>
      <c r="Q174" s="15">
        <v>179</v>
      </c>
      <c r="R174" s="15">
        <v>14</v>
      </c>
      <c r="S174" s="15">
        <v>1</v>
      </c>
      <c r="T174" s="15">
        <v>517002</v>
      </c>
      <c r="U174" s="15">
        <v>92</v>
      </c>
      <c r="V174" s="15">
        <v>8</v>
      </c>
      <c r="W174" s="15">
        <v>1</v>
      </c>
      <c r="X174" s="15">
        <v>355161</v>
      </c>
      <c r="Y174" s="15">
        <v>50000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355083</v>
      </c>
      <c r="AK174" s="15">
        <v>0</v>
      </c>
      <c r="AL174" s="15">
        <v>100000</v>
      </c>
      <c r="AM174" s="15">
        <v>0</v>
      </c>
      <c r="AN174" s="15">
        <v>299473</v>
      </c>
      <c r="AO174" s="15">
        <v>6859406278</v>
      </c>
      <c r="AP174" s="15">
        <v>6859770162</v>
      </c>
      <c r="AQ174" s="1">
        <f t="shared" si="84"/>
        <v>363884</v>
      </c>
      <c r="AR174" s="5">
        <f t="shared" si="85"/>
        <v>7.1016599999999999</v>
      </c>
      <c r="AS174" s="5" t="str">
        <f t="shared" si="86"/>
        <v>-</v>
      </c>
      <c r="AT174" s="5">
        <f t="shared" si="87"/>
        <v>3.5508299999999999</v>
      </c>
      <c r="AU174" s="5">
        <f t="shared" si="88"/>
        <v>2</v>
      </c>
      <c r="AV174" s="5">
        <f t="shared" si="89"/>
        <v>5031.9736165921004</v>
      </c>
      <c r="AW174" s="5">
        <f t="shared" si="90"/>
        <v>16.773245388640337</v>
      </c>
      <c r="AX174" s="5">
        <f t="shared" si="83"/>
        <v>20127.894466368401</v>
      </c>
      <c r="AY174" s="5" t="str">
        <f t="shared" si="91"/>
        <v>-</v>
      </c>
      <c r="AZ174" s="1">
        <f t="shared" si="92"/>
        <v>0.97602807488100607</v>
      </c>
      <c r="BA174" s="1">
        <f t="shared" si="93"/>
        <v>0.84320350488933193</v>
      </c>
      <c r="BB174" s="1">
        <f t="shared" si="94"/>
        <v>0.59193499999999999</v>
      </c>
      <c r="BC174" s="1">
        <f t="shared" si="95"/>
        <v>177.5805</v>
      </c>
      <c r="BD174" s="6">
        <f t="shared" si="96"/>
        <v>0.99986325999526848</v>
      </c>
      <c r="BE174" s="6">
        <f t="shared" si="97"/>
        <v>0.72727272727272729</v>
      </c>
      <c r="BF174" s="6">
        <f t="shared" si="98"/>
        <v>0.99982014959322074</v>
      </c>
      <c r="BG174" s="6">
        <f t="shared" si="99"/>
        <v>0.9538461538461539</v>
      </c>
      <c r="BH174" s="6">
        <f t="shared" si="100"/>
        <v>0.99988437051047507</v>
      </c>
      <c r="BI174" s="6">
        <f t="shared" si="101"/>
        <v>0.93333333333333335</v>
      </c>
      <c r="BJ174" s="6">
        <f t="shared" si="102"/>
        <v>0.9998220826387465</v>
      </c>
      <c r="BK174" s="6">
        <f t="shared" si="103"/>
        <v>0.88888888888888884</v>
      </c>
    </row>
    <row r="175" spans="1:63" hidden="1" x14ac:dyDescent="0.3">
      <c r="A175" s="15">
        <v>65</v>
      </c>
      <c r="B175">
        <v>0</v>
      </c>
      <c r="C175" s="15">
        <v>32</v>
      </c>
      <c r="D175" s="15">
        <v>1</v>
      </c>
      <c r="E175" s="15">
        <v>16</v>
      </c>
      <c r="F175" s="15">
        <v>100546</v>
      </c>
      <c r="G175" s="15">
        <v>0</v>
      </c>
      <c r="H175" s="15">
        <v>1929</v>
      </c>
      <c r="I175" s="15">
        <v>117101</v>
      </c>
      <c r="J175" s="15">
        <v>9</v>
      </c>
      <c r="K175" s="15">
        <v>2</v>
      </c>
      <c r="L175" s="15">
        <v>2162</v>
      </c>
      <c r="M175" s="15">
        <v>128365</v>
      </c>
      <c r="N175" s="15">
        <v>62</v>
      </c>
      <c r="O175" s="15">
        <v>2</v>
      </c>
      <c r="P175" s="15">
        <v>1893</v>
      </c>
      <c r="Q175" s="15">
        <v>112367</v>
      </c>
      <c r="R175" s="15">
        <v>13</v>
      </c>
      <c r="S175" s="15">
        <v>2</v>
      </c>
      <c r="T175" s="15">
        <v>1827</v>
      </c>
      <c r="U175" s="15">
        <v>103077</v>
      </c>
      <c r="V175" s="15">
        <v>7</v>
      </c>
      <c r="W175" s="15">
        <v>2</v>
      </c>
      <c r="X175" s="15">
        <v>241499710</v>
      </c>
      <c r="Y175" s="15">
        <v>50000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241499708</v>
      </c>
      <c r="AK175" s="15">
        <v>0</v>
      </c>
      <c r="AL175" s="15">
        <v>1600000</v>
      </c>
      <c r="AM175" s="15">
        <v>0</v>
      </c>
      <c r="AN175" s="15">
        <v>241433839</v>
      </c>
      <c r="AO175" s="15">
        <v>6913963621</v>
      </c>
      <c r="AP175" s="15">
        <v>7155449390</v>
      </c>
      <c r="AQ175" s="1">
        <f t="shared" si="84"/>
        <v>241485769</v>
      </c>
      <c r="AR175" s="5">
        <f t="shared" si="85"/>
        <v>4829.9941600000002</v>
      </c>
      <c r="AS175" s="5" t="str">
        <f t="shared" si="86"/>
        <v>-</v>
      </c>
      <c r="AT175" s="5">
        <f t="shared" si="87"/>
        <v>150.93731750000001</v>
      </c>
      <c r="AU175" s="5">
        <f t="shared" si="88"/>
        <v>32</v>
      </c>
      <c r="AV175" s="5">
        <f t="shared" si="89"/>
        <v>7.5824538028988364</v>
      </c>
      <c r="AW175" s="5">
        <f t="shared" si="90"/>
        <v>2.5274846009662788E-2</v>
      </c>
      <c r="AX175" s="5">
        <f t="shared" si="83"/>
        <v>485.27704338552553</v>
      </c>
      <c r="AY175" s="5" t="str">
        <f t="shared" si="91"/>
        <v>-</v>
      </c>
      <c r="AZ175" s="1">
        <f t="shared" si="92"/>
        <v>1.0000577301099678</v>
      </c>
      <c r="BA175" s="1">
        <f t="shared" si="93"/>
        <v>0.99972724190848927</v>
      </c>
      <c r="BB175" s="1">
        <f t="shared" si="94"/>
        <v>402.49951666666669</v>
      </c>
      <c r="BC175" s="1">
        <f t="shared" si="95"/>
        <v>120749.855</v>
      </c>
      <c r="BD175" s="6">
        <f t="shared" si="96"/>
        <v>1.620599848777619E-2</v>
      </c>
      <c r="BE175" s="6">
        <f t="shared" si="97"/>
        <v>0.81818181818181823</v>
      </c>
      <c r="BF175" s="6">
        <f t="shared" si="98"/>
        <v>1.6563622851976986E-2</v>
      </c>
      <c r="BG175" s="6">
        <f t="shared" si="99"/>
        <v>0.96875</v>
      </c>
      <c r="BH175" s="6">
        <f t="shared" si="100"/>
        <v>1.6567477682478557E-2</v>
      </c>
      <c r="BI175" s="6">
        <f t="shared" si="101"/>
        <v>0.8666666666666667</v>
      </c>
      <c r="BJ175" s="6">
        <f t="shared" si="102"/>
        <v>1.74159231297186E-2</v>
      </c>
      <c r="BK175" s="6">
        <f t="shared" si="103"/>
        <v>0.77777777777777779</v>
      </c>
    </row>
    <row r="176" spans="1:63" hidden="1" x14ac:dyDescent="0.3">
      <c r="A176" s="15">
        <v>35</v>
      </c>
      <c r="B176">
        <v>0</v>
      </c>
      <c r="C176" s="15">
        <v>32</v>
      </c>
      <c r="D176" s="15">
        <v>32</v>
      </c>
      <c r="E176" s="15">
        <v>32</v>
      </c>
      <c r="F176" s="15">
        <v>1326400</v>
      </c>
      <c r="G176" s="15">
        <v>0</v>
      </c>
      <c r="H176" s="15">
        <v>426317</v>
      </c>
      <c r="I176" s="15">
        <v>328</v>
      </c>
      <c r="J176" s="15">
        <v>8</v>
      </c>
      <c r="K176" s="15">
        <v>3</v>
      </c>
      <c r="L176" s="15">
        <v>144505</v>
      </c>
      <c r="M176" s="15">
        <v>200</v>
      </c>
      <c r="N176" s="15">
        <v>61</v>
      </c>
      <c r="O176" s="15">
        <v>3</v>
      </c>
      <c r="P176" s="15">
        <v>280925</v>
      </c>
      <c r="Q176" s="15">
        <v>353</v>
      </c>
      <c r="R176" s="15">
        <v>13</v>
      </c>
      <c r="S176" s="15">
        <v>2</v>
      </c>
      <c r="T176" s="15">
        <v>96614</v>
      </c>
      <c r="U176" s="15">
        <v>229</v>
      </c>
      <c r="V176" s="15">
        <v>7</v>
      </c>
      <c r="W176" s="15">
        <v>2</v>
      </c>
      <c r="X176" s="15">
        <v>11419934</v>
      </c>
      <c r="Y176" s="15">
        <v>50000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11419390</v>
      </c>
      <c r="AK176" s="15">
        <v>0</v>
      </c>
      <c r="AL176" s="15">
        <v>100000</v>
      </c>
      <c r="AM176" s="15">
        <v>0</v>
      </c>
      <c r="AN176" s="15">
        <v>10973092</v>
      </c>
      <c r="AO176" s="15">
        <v>7156023037</v>
      </c>
      <c r="AP176" s="15">
        <v>7167555394</v>
      </c>
      <c r="AQ176" s="1">
        <f t="shared" si="84"/>
        <v>11532357</v>
      </c>
      <c r="AR176" s="5">
        <f t="shared" si="85"/>
        <v>228.3878</v>
      </c>
      <c r="AS176" s="5" t="str">
        <f t="shared" si="86"/>
        <v>-</v>
      </c>
      <c r="AT176" s="5">
        <f t="shared" si="87"/>
        <v>114.1939</v>
      </c>
      <c r="AU176" s="5">
        <f t="shared" si="88"/>
        <v>2</v>
      </c>
      <c r="AV176" s="5">
        <f t="shared" si="89"/>
        <v>158.77540796733919</v>
      </c>
      <c r="AW176" s="5">
        <f t="shared" si="90"/>
        <v>0.5292513598911307</v>
      </c>
      <c r="AX176" s="5">
        <f t="shared" si="83"/>
        <v>635.10163186935677</v>
      </c>
      <c r="AY176" s="5" t="str">
        <f t="shared" si="91"/>
        <v>-</v>
      </c>
      <c r="AZ176" s="1">
        <f t="shared" si="92"/>
        <v>0.99025151580028259</v>
      </c>
      <c r="BA176" s="1">
        <f t="shared" si="93"/>
        <v>0.9608717528490095</v>
      </c>
      <c r="BB176" s="1">
        <f t="shared" si="94"/>
        <v>19.033223333333332</v>
      </c>
      <c r="BC176" s="1">
        <f t="shared" si="95"/>
        <v>5709.9669999999996</v>
      </c>
      <c r="BD176" s="6">
        <f t="shared" si="96"/>
        <v>0.9992312109599315</v>
      </c>
      <c r="BE176" s="6">
        <f t="shared" si="97"/>
        <v>0.72727272727272729</v>
      </c>
      <c r="BF176" s="6">
        <f t="shared" si="98"/>
        <v>0.99861787775128708</v>
      </c>
      <c r="BG176" s="6">
        <f t="shared" si="99"/>
        <v>0.953125</v>
      </c>
      <c r="BH176" s="6">
        <f t="shared" si="100"/>
        <v>0.99874501382973424</v>
      </c>
      <c r="BI176" s="6">
        <f t="shared" si="101"/>
        <v>0.8666666666666667</v>
      </c>
      <c r="BJ176" s="6">
        <f t="shared" si="102"/>
        <v>0.99763534793428543</v>
      </c>
      <c r="BK176" s="6">
        <f t="shared" si="103"/>
        <v>0.77777777777777779</v>
      </c>
    </row>
    <row r="177" spans="1:63" hidden="1" x14ac:dyDescent="0.3">
      <c r="A177" s="15">
        <v>65</v>
      </c>
      <c r="B177">
        <v>0</v>
      </c>
      <c r="C177" s="15">
        <v>32</v>
      </c>
      <c r="D177" s="15">
        <v>1</v>
      </c>
      <c r="E177" s="15">
        <v>16</v>
      </c>
      <c r="F177" s="15">
        <v>100545</v>
      </c>
      <c r="G177" s="15">
        <v>0</v>
      </c>
      <c r="H177" s="15">
        <v>1350</v>
      </c>
      <c r="I177" s="15">
        <v>12822</v>
      </c>
      <c r="J177" s="15">
        <v>9</v>
      </c>
      <c r="K177" s="15">
        <v>2</v>
      </c>
      <c r="L177" s="15">
        <v>1481</v>
      </c>
      <c r="M177" s="15">
        <v>35371</v>
      </c>
      <c r="N177" s="15">
        <v>62</v>
      </c>
      <c r="O177" s="15">
        <v>2</v>
      </c>
      <c r="P177" s="15">
        <v>1312</v>
      </c>
      <c r="Q177" s="15">
        <v>14434</v>
      </c>
      <c r="R177" s="15">
        <v>13</v>
      </c>
      <c r="S177" s="15">
        <v>2</v>
      </c>
      <c r="T177" s="15">
        <v>1273</v>
      </c>
      <c r="U177" s="15">
        <v>11626</v>
      </c>
      <c r="V177" s="15">
        <v>7</v>
      </c>
      <c r="W177" s="15">
        <v>2</v>
      </c>
      <c r="X177" s="15">
        <v>176592913</v>
      </c>
      <c r="Y177" s="15">
        <v>50000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176592911</v>
      </c>
      <c r="AK177" s="15">
        <v>0</v>
      </c>
      <c r="AL177" s="15">
        <v>1600000</v>
      </c>
      <c r="AM177" s="15">
        <v>0</v>
      </c>
      <c r="AN177" s="15">
        <v>176527822</v>
      </c>
      <c r="AO177" s="15">
        <v>7320328386</v>
      </c>
      <c r="AP177" s="15">
        <v>7496908702</v>
      </c>
      <c r="AQ177" s="1">
        <f t="shared" si="84"/>
        <v>176580316</v>
      </c>
      <c r="AR177" s="5">
        <f t="shared" si="85"/>
        <v>3531.8582200000001</v>
      </c>
      <c r="AS177" s="5" t="str">
        <f t="shared" si="86"/>
        <v>-</v>
      </c>
      <c r="AT177" s="5">
        <f t="shared" si="87"/>
        <v>110.370569375</v>
      </c>
      <c r="AU177" s="5">
        <f t="shared" si="88"/>
        <v>32</v>
      </c>
      <c r="AV177" s="5">
        <f t="shared" si="89"/>
        <v>10.369528886220818</v>
      </c>
      <c r="AW177" s="5">
        <f t="shared" si="90"/>
        <v>3.4565096287402723E-2</v>
      </c>
      <c r="AX177" s="5">
        <f t="shared" si="83"/>
        <v>663.64984871813238</v>
      </c>
      <c r="AY177" s="5" t="str">
        <f t="shared" si="91"/>
        <v>-</v>
      </c>
      <c r="AZ177" s="1">
        <f t="shared" si="92"/>
        <v>1.0000713386422981</v>
      </c>
      <c r="BA177" s="1">
        <f t="shared" si="93"/>
        <v>0.99963140649930837</v>
      </c>
      <c r="BB177" s="1">
        <f t="shared" si="94"/>
        <v>294.32152166666668</v>
      </c>
      <c r="BC177" s="1">
        <f t="shared" si="95"/>
        <v>88296.4565</v>
      </c>
      <c r="BD177" s="6">
        <f t="shared" si="96"/>
        <v>9.5258255715495344E-2</v>
      </c>
      <c r="BE177" s="6">
        <f t="shared" si="97"/>
        <v>0.81818181818181823</v>
      </c>
      <c r="BF177" s="6">
        <f t="shared" si="98"/>
        <v>4.0187778139585371E-2</v>
      </c>
      <c r="BG177" s="6">
        <f t="shared" si="99"/>
        <v>0.96875</v>
      </c>
      <c r="BH177" s="6">
        <f t="shared" si="100"/>
        <v>8.3322748634573854E-2</v>
      </c>
      <c r="BI177" s="6">
        <f t="shared" si="101"/>
        <v>0.8666666666666667</v>
      </c>
      <c r="BJ177" s="6">
        <f t="shared" si="102"/>
        <v>9.8689820916350104E-2</v>
      </c>
      <c r="BK177" s="6">
        <f t="shared" si="103"/>
        <v>0.77777777777777779</v>
      </c>
    </row>
    <row r="178" spans="1:63" hidden="1" x14ac:dyDescent="0.3">
      <c r="A178" s="15">
        <v>35</v>
      </c>
      <c r="B178">
        <v>0</v>
      </c>
      <c r="C178" s="15">
        <v>32</v>
      </c>
      <c r="D178" s="15">
        <v>32</v>
      </c>
      <c r="E178" s="15">
        <v>32</v>
      </c>
      <c r="F178" s="15">
        <v>50498</v>
      </c>
      <c r="G178" s="15">
        <v>0</v>
      </c>
      <c r="H178" s="15">
        <v>51623</v>
      </c>
      <c r="I178" s="15">
        <v>1</v>
      </c>
      <c r="J178" s="15">
        <v>11</v>
      </c>
      <c r="K178" s="15">
        <v>0</v>
      </c>
      <c r="L178" s="15">
        <v>51673</v>
      </c>
      <c r="M178" s="15">
        <v>1</v>
      </c>
      <c r="N178" s="15">
        <v>64</v>
      </c>
      <c r="O178" s="15">
        <v>0</v>
      </c>
      <c r="P178" s="15">
        <v>1644</v>
      </c>
      <c r="Q178" s="15">
        <v>0</v>
      </c>
      <c r="R178" s="15">
        <v>15</v>
      </c>
      <c r="S178" s="15">
        <v>0</v>
      </c>
      <c r="T178" s="15">
        <v>1632</v>
      </c>
      <c r="U178" s="15">
        <v>0</v>
      </c>
      <c r="V178" s="15">
        <v>9</v>
      </c>
      <c r="W178" s="15">
        <v>0</v>
      </c>
      <c r="X178" s="15">
        <v>495107</v>
      </c>
      <c r="Y178" s="15">
        <v>50000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495083</v>
      </c>
      <c r="AK178" s="15">
        <v>0</v>
      </c>
      <c r="AL178" s="15">
        <v>100000</v>
      </c>
      <c r="AM178" s="15">
        <v>0</v>
      </c>
      <c r="AN178" s="15">
        <v>440215</v>
      </c>
      <c r="AO178" s="15">
        <v>7497214206</v>
      </c>
      <c r="AP178" s="15">
        <v>7497709689</v>
      </c>
      <c r="AQ178" s="1">
        <f t="shared" si="84"/>
        <v>495483</v>
      </c>
      <c r="AR178" s="5">
        <f t="shared" si="85"/>
        <v>9.9016599999999997</v>
      </c>
      <c r="AS178" s="5" t="str">
        <f t="shared" si="86"/>
        <v>-</v>
      </c>
      <c r="AT178" s="5">
        <f t="shared" si="87"/>
        <v>4.9508299999999998</v>
      </c>
      <c r="AU178" s="5">
        <f t="shared" si="88"/>
        <v>2</v>
      </c>
      <c r="AV178" s="5">
        <f t="shared" si="89"/>
        <v>3695.4944720605954</v>
      </c>
      <c r="AW178" s="5">
        <f t="shared" si="90"/>
        <v>12.318314906868652</v>
      </c>
      <c r="AX178" s="5">
        <f t="shared" si="83"/>
        <v>14781.977888242382</v>
      </c>
      <c r="AY178" s="5" t="str">
        <f t="shared" si="91"/>
        <v>-</v>
      </c>
      <c r="AZ178" s="1">
        <f t="shared" si="92"/>
        <v>0.9992411444994076</v>
      </c>
      <c r="BA178" s="1">
        <f t="shared" si="93"/>
        <v>0.88913103632144164</v>
      </c>
      <c r="BB178" s="1">
        <f t="shared" si="94"/>
        <v>0.82517833333333335</v>
      </c>
      <c r="BC178" s="1">
        <f t="shared" si="95"/>
        <v>247.55350000000001</v>
      </c>
      <c r="BD178" s="6">
        <f t="shared" si="96"/>
        <v>0.99998062916472963</v>
      </c>
      <c r="BE178" s="6">
        <f t="shared" si="97"/>
        <v>1</v>
      </c>
      <c r="BF178" s="6">
        <f t="shared" si="98"/>
        <v>0.99998064790803887</v>
      </c>
      <c r="BG178" s="6">
        <f t="shared" si="99"/>
        <v>1</v>
      </c>
      <c r="BH178" s="6">
        <f t="shared" si="100"/>
        <v>1</v>
      </c>
      <c r="BI178" s="6">
        <f t="shared" si="101"/>
        <v>1</v>
      </c>
      <c r="BJ178" s="6">
        <f t="shared" si="102"/>
        <v>1</v>
      </c>
      <c r="BK178" s="6">
        <f t="shared" si="103"/>
        <v>1</v>
      </c>
    </row>
    <row r="179" spans="1:63" hidden="1" x14ac:dyDescent="0.3">
      <c r="A179" s="15">
        <v>65</v>
      </c>
      <c r="B179">
        <v>0</v>
      </c>
      <c r="C179" s="15">
        <v>32</v>
      </c>
      <c r="D179" s="15">
        <v>1</v>
      </c>
      <c r="E179" s="15">
        <v>16</v>
      </c>
      <c r="F179" s="15">
        <v>100547</v>
      </c>
      <c r="G179" s="15">
        <v>0</v>
      </c>
      <c r="H179" s="15">
        <v>23</v>
      </c>
      <c r="I179" s="15">
        <v>355468</v>
      </c>
      <c r="J179" s="15">
        <v>9</v>
      </c>
      <c r="K179" s="15">
        <v>2</v>
      </c>
      <c r="L179" s="15">
        <v>18</v>
      </c>
      <c r="M179" s="15">
        <v>397460</v>
      </c>
      <c r="N179" s="15">
        <v>61</v>
      </c>
      <c r="O179" s="15">
        <v>3</v>
      </c>
      <c r="P179" s="15">
        <v>39</v>
      </c>
      <c r="Q179" s="15">
        <v>347641</v>
      </c>
      <c r="R179" s="15">
        <v>13</v>
      </c>
      <c r="S179" s="15">
        <v>2</v>
      </c>
      <c r="T179" s="15">
        <v>26</v>
      </c>
      <c r="U179" s="15">
        <v>331593</v>
      </c>
      <c r="V179" s="15">
        <v>7</v>
      </c>
      <c r="W179" s="15">
        <v>2</v>
      </c>
      <c r="X179" s="15">
        <v>54305621</v>
      </c>
      <c r="Y179" s="15">
        <v>50000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54305619</v>
      </c>
      <c r="AK179" s="15">
        <v>0</v>
      </c>
      <c r="AL179" s="15">
        <v>1600000</v>
      </c>
      <c r="AM179" s="15">
        <v>0</v>
      </c>
      <c r="AN179" s="15">
        <v>54241159</v>
      </c>
      <c r="AO179" s="15">
        <v>7497988866</v>
      </c>
      <c r="AP179" s="15">
        <v>7552282026</v>
      </c>
      <c r="AQ179" s="1">
        <f t="shared" si="84"/>
        <v>54293160</v>
      </c>
      <c r="AR179" s="5">
        <f t="shared" si="85"/>
        <v>1086.11238</v>
      </c>
      <c r="AS179" s="5" t="str">
        <f t="shared" si="86"/>
        <v>-</v>
      </c>
      <c r="AT179" s="5">
        <f t="shared" si="87"/>
        <v>33.941011875000001</v>
      </c>
      <c r="AU179" s="5">
        <f t="shared" si="88"/>
        <v>32</v>
      </c>
      <c r="AV179" s="5">
        <f t="shared" si="89"/>
        <v>33.72532907460166</v>
      </c>
      <c r="AW179" s="5">
        <f t="shared" si="90"/>
        <v>0.11241776358200554</v>
      </c>
      <c r="AX179" s="5">
        <f t="shared" si="83"/>
        <v>2158.4210607745063</v>
      </c>
      <c r="AY179" s="5" t="str">
        <f t="shared" si="91"/>
        <v>-</v>
      </c>
      <c r="AZ179" s="1">
        <f t="shared" si="92"/>
        <v>1.0002295132572869</v>
      </c>
      <c r="BA179" s="1">
        <f t="shared" si="93"/>
        <v>0.99881297738957819</v>
      </c>
      <c r="BB179" s="1">
        <f t="shared" si="94"/>
        <v>90.509368333333327</v>
      </c>
      <c r="BC179" s="1">
        <f t="shared" si="95"/>
        <v>27152.8105</v>
      </c>
      <c r="BD179" s="6">
        <f t="shared" si="96"/>
        <v>6.4699246957025628E-5</v>
      </c>
      <c r="BE179" s="6">
        <f t="shared" si="97"/>
        <v>0.81818181818181823</v>
      </c>
      <c r="BF179" s="6">
        <f t="shared" si="98"/>
        <v>4.5285525236616872E-5</v>
      </c>
      <c r="BG179" s="6">
        <f t="shared" si="99"/>
        <v>0.953125</v>
      </c>
      <c r="BH179" s="6">
        <f t="shared" si="100"/>
        <v>1.121721122871606E-4</v>
      </c>
      <c r="BI179" s="6">
        <f t="shared" si="101"/>
        <v>0.8666666666666667</v>
      </c>
      <c r="BJ179" s="6">
        <f t="shared" si="102"/>
        <v>7.8403227800578369E-5</v>
      </c>
      <c r="BK179" s="6">
        <f t="shared" si="103"/>
        <v>0.77777777777777779</v>
      </c>
    </row>
    <row r="180" spans="1:63" hidden="1" x14ac:dyDescent="0.3">
      <c r="A180" s="15">
        <v>35</v>
      </c>
      <c r="B180">
        <v>0</v>
      </c>
      <c r="C180" s="15">
        <v>32</v>
      </c>
      <c r="D180" s="15">
        <v>32</v>
      </c>
      <c r="E180" s="15">
        <v>32</v>
      </c>
      <c r="F180" s="15">
        <v>8154817</v>
      </c>
      <c r="G180" s="15">
        <v>0</v>
      </c>
      <c r="H180" s="15">
        <v>2187731</v>
      </c>
      <c r="I180" s="15">
        <v>312</v>
      </c>
      <c r="J180" s="15">
        <v>9</v>
      </c>
      <c r="K180" s="15">
        <v>2</v>
      </c>
      <c r="L180" s="15">
        <v>478861</v>
      </c>
      <c r="M180" s="15">
        <v>94</v>
      </c>
      <c r="N180" s="15">
        <v>61</v>
      </c>
      <c r="O180" s="15">
        <v>3</v>
      </c>
      <c r="P180" s="15">
        <v>1283274</v>
      </c>
      <c r="Q180" s="15">
        <v>223</v>
      </c>
      <c r="R180" s="15">
        <v>13</v>
      </c>
      <c r="S180" s="15">
        <v>2</v>
      </c>
      <c r="T180" s="15">
        <v>856084</v>
      </c>
      <c r="U180" s="15">
        <v>112</v>
      </c>
      <c r="V180" s="15">
        <v>7</v>
      </c>
      <c r="W180" s="15">
        <v>2</v>
      </c>
      <c r="X180" s="15">
        <v>392458</v>
      </c>
      <c r="Y180" s="15">
        <v>50000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392250</v>
      </c>
      <c r="AK180" s="15">
        <v>0</v>
      </c>
      <c r="AL180" s="15">
        <v>100000</v>
      </c>
      <c r="AM180" s="15">
        <v>0</v>
      </c>
      <c r="AN180" s="15">
        <v>333658</v>
      </c>
      <c r="AO180" s="15">
        <v>7552626810</v>
      </c>
      <c r="AP180" s="15">
        <v>7553045230</v>
      </c>
      <c r="AQ180" s="1">
        <f t="shared" si="84"/>
        <v>418420</v>
      </c>
      <c r="AR180" s="5">
        <f t="shared" si="85"/>
        <v>7.8449999999999998</v>
      </c>
      <c r="AS180" s="5" t="str">
        <f t="shared" si="86"/>
        <v>-</v>
      </c>
      <c r="AT180" s="5">
        <f t="shared" si="87"/>
        <v>3.9224999999999999</v>
      </c>
      <c r="AU180" s="5">
        <f t="shared" si="88"/>
        <v>2</v>
      </c>
      <c r="AV180" s="5">
        <f t="shared" si="89"/>
        <v>4376.1165515510729</v>
      </c>
      <c r="AW180" s="5">
        <f t="shared" si="90"/>
        <v>14.58705517183691</v>
      </c>
      <c r="AX180" s="5">
        <f t="shared" si="83"/>
        <v>17504.466206204292</v>
      </c>
      <c r="AY180" s="5" t="str">
        <f t="shared" si="91"/>
        <v>-</v>
      </c>
      <c r="AZ180" s="1">
        <f t="shared" si="92"/>
        <v>0.93795229673533775</v>
      </c>
      <c r="BA180" s="1">
        <f t="shared" si="93"/>
        <v>0.85017505057866061</v>
      </c>
      <c r="BB180" s="1">
        <f t="shared" si="94"/>
        <v>0.65409666666666666</v>
      </c>
      <c r="BC180" s="1">
        <f t="shared" si="95"/>
        <v>196.22900000000001</v>
      </c>
      <c r="BD180" s="6">
        <f t="shared" si="96"/>
        <v>0.99985740682427171</v>
      </c>
      <c r="BE180" s="6">
        <f t="shared" si="97"/>
        <v>0.81818181818181823</v>
      </c>
      <c r="BF180" s="6">
        <f t="shared" si="98"/>
        <v>0.99980373939096578</v>
      </c>
      <c r="BG180" s="6">
        <f t="shared" si="99"/>
        <v>0.953125</v>
      </c>
      <c r="BH180" s="6">
        <f t="shared" si="100"/>
        <v>0.99982625592424446</v>
      </c>
      <c r="BI180" s="6">
        <f t="shared" si="101"/>
        <v>0.8666666666666667</v>
      </c>
      <c r="BJ180" s="6">
        <f t="shared" si="102"/>
        <v>0.99986918883059483</v>
      </c>
      <c r="BK180" s="6">
        <f t="shared" si="103"/>
        <v>0.77777777777777779</v>
      </c>
    </row>
    <row r="181" spans="1:63" hidden="1" x14ac:dyDescent="0.3">
      <c r="A181" s="15">
        <v>65</v>
      </c>
      <c r="B181">
        <v>0</v>
      </c>
      <c r="C181" s="15">
        <v>32</v>
      </c>
      <c r="D181" s="15">
        <v>1</v>
      </c>
      <c r="E181" s="15">
        <v>16</v>
      </c>
      <c r="F181" s="15">
        <v>100546</v>
      </c>
      <c r="G181" s="15">
        <v>0</v>
      </c>
      <c r="H181" s="15">
        <v>2519</v>
      </c>
      <c r="I181" s="15">
        <v>354630</v>
      </c>
      <c r="J181" s="15">
        <v>9</v>
      </c>
      <c r="K181" s="15">
        <v>2</v>
      </c>
      <c r="L181" s="15">
        <v>663</v>
      </c>
      <c r="M181" s="15">
        <v>368834</v>
      </c>
      <c r="N181" s="15">
        <v>62</v>
      </c>
      <c r="O181" s="15">
        <v>2</v>
      </c>
      <c r="P181" s="15">
        <v>1668</v>
      </c>
      <c r="Q181" s="15">
        <v>348612</v>
      </c>
      <c r="R181" s="15">
        <v>13</v>
      </c>
      <c r="S181" s="15">
        <v>2</v>
      </c>
      <c r="T181" s="15">
        <v>1771</v>
      </c>
      <c r="U181" s="15">
        <v>335787</v>
      </c>
      <c r="V181" s="15">
        <v>7</v>
      </c>
      <c r="W181" s="15">
        <v>2</v>
      </c>
      <c r="X181" s="15">
        <v>97454645</v>
      </c>
      <c r="Y181" s="15">
        <v>50000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97454643</v>
      </c>
      <c r="AK181" s="15">
        <v>0</v>
      </c>
      <c r="AL181" s="15">
        <v>1600000</v>
      </c>
      <c r="AM181" s="15">
        <v>0</v>
      </c>
      <c r="AN181" s="15">
        <v>97390794</v>
      </c>
      <c r="AO181" s="15">
        <v>7607134151</v>
      </c>
      <c r="AP181" s="15">
        <v>7704575202</v>
      </c>
      <c r="AQ181" s="1">
        <f t="shared" si="84"/>
        <v>97441051</v>
      </c>
      <c r="AR181" s="5">
        <f t="shared" si="85"/>
        <v>1949.09286</v>
      </c>
      <c r="AS181" s="5" t="str">
        <f t="shared" si="86"/>
        <v>-</v>
      </c>
      <c r="AT181" s="5">
        <f t="shared" si="87"/>
        <v>60.909151874999999</v>
      </c>
      <c r="AU181" s="5">
        <f t="shared" si="88"/>
        <v>32</v>
      </c>
      <c r="AV181" s="5">
        <f t="shared" si="89"/>
        <v>18.791409459448463</v>
      </c>
      <c r="AW181" s="5">
        <f t="shared" si="90"/>
        <v>6.2638031531494873E-2</v>
      </c>
      <c r="AX181" s="5">
        <f t="shared" si="83"/>
        <v>1202.6502054047016</v>
      </c>
      <c r="AY181" s="5" t="str">
        <f t="shared" si="91"/>
        <v>-</v>
      </c>
      <c r="AZ181" s="1">
        <f t="shared" si="92"/>
        <v>1.0001395099894808</v>
      </c>
      <c r="BA181" s="1">
        <f t="shared" si="93"/>
        <v>0.99934481316924406</v>
      </c>
      <c r="BB181" s="1">
        <f t="shared" si="94"/>
        <v>162.42440833333333</v>
      </c>
      <c r="BC181" s="1">
        <f t="shared" si="95"/>
        <v>48727.322500000002</v>
      </c>
      <c r="BD181" s="6">
        <f t="shared" si="96"/>
        <v>7.0530786870465828E-3</v>
      </c>
      <c r="BE181" s="6">
        <f t="shared" si="97"/>
        <v>0.81818181818181823</v>
      </c>
      <c r="BF181" s="6">
        <f t="shared" si="98"/>
        <v>1.7943312124320361E-3</v>
      </c>
      <c r="BG181" s="6">
        <f t="shared" si="99"/>
        <v>0.96875</v>
      </c>
      <c r="BH181" s="6">
        <f t="shared" si="100"/>
        <v>4.7619047619047623E-3</v>
      </c>
      <c r="BI181" s="6">
        <f t="shared" si="101"/>
        <v>0.8666666666666667</v>
      </c>
      <c r="BJ181" s="6">
        <f t="shared" si="102"/>
        <v>5.2465057856723885E-3</v>
      </c>
      <c r="BK181" s="6">
        <f t="shared" si="103"/>
        <v>0.77777777777777779</v>
      </c>
    </row>
    <row r="182" spans="1:63" hidden="1" x14ac:dyDescent="0.3">
      <c r="A182" s="15">
        <v>35</v>
      </c>
      <c r="B182">
        <v>0</v>
      </c>
      <c r="C182" s="15">
        <v>32</v>
      </c>
      <c r="D182" s="15">
        <v>32</v>
      </c>
      <c r="E182" s="15">
        <v>32</v>
      </c>
      <c r="F182" s="15">
        <v>1338450</v>
      </c>
      <c r="G182" s="15">
        <v>0</v>
      </c>
      <c r="H182" s="15">
        <v>429135</v>
      </c>
      <c r="I182" s="15">
        <v>355</v>
      </c>
      <c r="J182" s="15">
        <v>7</v>
      </c>
      <c r="K182" s="15">
        <v>4</v>
      </c>
      <c r="L182" s="15">
        <v>145077</v>
      </c>
      <c r="M182" s="15">
        <v>155</v>
      </c>
      <c r="N182" s="15">
        <v>61</v>
      </c>
      <c r="O182" s="15">
        <v>3</v>
      </c>
      <c r="P182" s="15">
        <v>282765</v>
      </c>
      <c r="Q182" s="15">
        <v>298</v>
      </c>
      <c r="R182" s="15">
        <v>13</v>
      </c>
      <c r="S182" s="15">
        <v>2</v>
      </c>
      <c r="T182" s="15">
        <v>97651</v>
      </c>
      <c r="U182" s="15">
        <v>173</v>
      </c>
      <c r="V182" s="15">
        <v>7</v>
      </c>
      <c r="W182" s="15">
        <v>2</v>
      </c>
      <c r="X182" s="15">
        <v>9451192</v>
      </c>
      <c r="Y182" s="15">
        <v>50000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9450536</v>
      </c>
      <c r="AK182" s="15">
        <v>0</v>
      </c>
      <c r="AL182" s="15">
        <v>100000</v>
      </c>
      <c r="AM182" s="15">
        <v>0</v>
      </c>
      <c r="AN182" s="15">
        <v>9018928</v>
      </c>
      <c r="AO182" s="15">
        <v>7705129737</v>
      </c>
      <c r="AP182" s="15">
        <v>7714723894</v>
      </c>
      <c r="AQ182" s="1">
        <f t="shared" si="84"/>
        <v>9594157</v>
      </c>
      <c r="AR182" s="5">
        <f t="shared" si="85"/>
        <v>189.01071999999999</v>
      </c>
      <c r="AS182" s="5" t="str">
        <f t="shared" si="86"/>
        <v>-</v>
      </c>
      <c r="AT182" s="5">
        <f t="shared" si="87"/>
        <v>94.505359999999996</v>
      </c>
      <c r="AU182" s="5">
        <f t="shared" si="88"/>
        <v>2</v>
      </c>
      <c r="AV182" s="5">
        <f t="shared" si="89"/>
        <v>190.85102396177174</v>
      </c>
      <c r="AW182" s="5">
        <f t="shared" si="90"/>
        <v>0.63617007987257246</v>
      </c>
      <c r="AX182" s="5">
        <f t="shared" si="83"/>
        <v>763.40409584708698</v>
      </c>
      <c r="AY182" s="5" t="str">
        <f t="shared" si="91"/>
        <v>-</v>
      </c>
      <c r="AZ182" s="1">
        <f t="shared" si="92"/>
        <v>0.98509874291196198</v>
      </c>
      <c r="BA182" s="1">
        <f t="shared" si="93"/>
        <v>0.95426354686266024</v>
      </c>
      <c r="BB182" s="1">
        <f t="shared" si="94"/>
        <v>15.751986666666667</v>
      </c>
      <c r="BC182" s="1">
        <f t="shared" si="95"/>
        <v>4725.5959999999995</v>
      </c>
      <c r="BD182" s="6">
        <f t="shared" si="96"/>
        <v>0.99917343826398752</v>
      </c>
      <c r="BE182" s="6">
        <f t="shared" si="97"/>
        <v>0.63636363636363635</v>
      </c>
      <c r="BF182" s="6">
        <f t="shared" si="98"/>
        <v>0.99893274209540595</v>
      </c>
      <c r="BG182" s="6">
        <f t="shared" si="99"/>
        <v>0.953125</v>
      </c>
      <c r="BH182" s="6">
        <f t="shared" si="100"/>
        <v>0.99894723082847281</v>
      </c>
      <c r="BI182" s="6">
        <f t="shared" si="101"/>
        <v>0.8666666666666667</v>
      </c>
      <c r="BJ182" s="6">
        <f t="shared" si="102"/>
        <v>0.99823151782793584</v>
      </c>
      <c r="BK182" s="6">
        <f t="shared" si="103"/>
        <v>0.77777777777777779</v>
      </c>
    </row>
    <row r="183" spans="1:63" hidden="1" x14ac:dyDescent="0.3">
      <c r="A183" s="15">
        <v>65</v>
      </c>
      <c r="B183">
        <v>0</v>
      </c>
      <c r="C183" s="15">
        <v>32</v>
      </c>
      <c r="D183" s="15">
        <v>1</v>
      </c>
      <c r="E183" s="15">
        <v>16</v>
      </c>
      <c r="F183" s="15">
        <v>100548</v>
      </c>
      <c r="G183" s="15">
        <v>0</v>
      </c>
      <c r="H183" s="15">
        <v>2400</v>
      </c>
      <c r="I183" s="15">
        <v>358075</v>
      </c>
      <c r="J183" s="15">
        <v>9</v>
      </c>
      <c r="K183" s="15">
        <v>2</v>
      </c>
      <c r="L183" s="15">
        <v>680</v>
      </c>
      <c r="M183" s="15">
        <v>369015</v>
      </c>
      <c r="N183" s="15">
        <v>62</v>
      </c>
      <c r="O183" s="15">
        <v>2</v>
      </c>
      <c r="P183" s="15">
        <v>1576</v>
      </c>
      <c r="Q183" s="15">
        <v>351792</v>
      </c>
      <c r="R183" s="15">
        <v>13</v>
      </c>
      <c r="S183" s="15">
        <v>2</v>
      </c>
      <c r="T183" s="15">
        <v>1634</v>
      </c>
      <c r="U183" s="15">
        <v>336647</v>
      </c>
      <c r="V183" s="15">
        <v>7</v>
      </c>
      <c r="W183" s="15">
        <v>2</v>
      </c>
      <c r="X183" s="15">
        <v>97395949</v>
      </c>
      <c r="Y183" s="15">
        <v>50000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  <c r="AJ183" s="15">
        <v>97395947</v>
      </c>
      <c r="AK183" s="15">
        <v>0</v>
      </c>
      <c r="AL183" s="15">
        <v>1600000</v>
      </c>
      <c r="AM183" s="15">
        <v>0</v>
      </c>
      <c r="AN183" s="15">
        <v>97331203</v>
      </c>
      <c r="AO183" s="15">
        <v>7869618383</v>
      </c>
      <c r="AP183" s="15">
        <v>7967000351</v>
      </c>
      <c r="AQ183" s="1">
        <f t="shared" si="84"/>
        <v>97381968</v>
      </c>
      <c r="AR183" s="5">
        <f t="shared" si="85"/>
        <v>1947.91894</v>
      </c>
      <c r="AS183" s="5" t="str">
        <f t="shared" si="86"/>
        <v>-</v>
      </c>
      <c r="AT183" s="5">
        <f t="shared" si="87"/>
        <v>60.872466875000001</v>
      </c>
      <c r="AU183" s="5">
        <f t="shared" si="88"/>
        <v>32</v>
      </c>
      <c r="AV183" s="5">
        <f t="shared" si="89"/>
        <v>18.802810470004058</v>
      </c>
      <c r="AW183" s="5">
        <f t="shared" si="90"/>
        <v>6.2676034900013528E-2</v>
      </c>
      <c r="AX183" s="5">
        <f t="shared" si="83"/>
        <v>1203.3798700802597</v>
      </c>
      <c r="AY183" s="5" t="str">
        <f t="shared" si="91"/>
        <v>-</v>
      </c>
      <c r="AZ183" s="1">
        <f t="shared" si="92"/>
        <v>1.0001435686738227</v>
      </c>
      <c r="BA183" s="1">
        <f t="shared" si="93"/>
        <v>0.9993352290247719</v>
      </c>
      <c r="BB183" s="1">
        <f t="shared" si="94"/>
        <v>162.32658166666667</v>
      </c>
      <c r="BC183" s="1">
        <f t="shared" si="95"/>
        <v>48697.974499999997</v>
      </c>
      <c r="BD183" s="6">
        <f t="shared" si="96"/>
        <v>6.6578819613010614E-3</v>
      </c>
      <c r="BE183" s="6">
        <f t="shared" si="97"/>
        <v>0.81818181818181823</v>
      </c>
      <c r="BF183" s="6">
        <f t="shared" si="98"/>
        <v>1.8393540621322983E-3</v>
      </c>
      <c r="BG183" s="6">
        <f t="shared" si="99"/>
        <v>0.96875</v>
      </c>
      <c r="BH183" s="6">
        <f t="shared" si="100"/>
        <v>4.4599397794933323E-3</v>
      </c>
      <c r="BI183" s="6">
        <f t="shared" si="101"/>
        <v>0.8666666666666667</v>
      </c>
      <c r="BJ183" s="6">
        <f t="shared" si="102"/>
        <v>4.8303038006864115E-3</v>
      </c>
      <c r="BK183" s="6">
        <f t="shared" si="103"/>
        <v>0.77777777777777779</v>
      </c>
    </row>
    <row r="184" spans="1:63" hidden="1" x14ac:dyDescent="0.3">
      <c r="A184" s="15">
        <v>35</v>
      </c>
      <c r="B184">
        <v>0</v>
      </c>
      <c r="C184" s="15">
        <v>32</v>
      </c>
      <c r="D184" s="15">
        <v>32</v>
      </c>
      <c r="E184" s="15">
        <v>32</v>
      </c>
      <c r="F184" s="15">
        <v>8162664</v>
      </c>
      <c r="G184" s="15">
        <v>0</v>
      </c>
      <c r="H184" s="15">
        <v>2189811</v>
      </c>
      <c r="I184" s="15">
        <v>287</v>
      </c>
      <c r="J184" s="15">
        <v>10</v>
      </c>
      <c r="K184" s="15">
        <v>1</v>
      </c>
      <c r="L184" s="15">
        <v>479283</v>
      </c>
      <c r="M184" s="15">
        <v>82</v>
      </c>
      <c r="N184" s="15">
        <v>63</v>
      </c>
      <c r="O184" s="15">
        <v>2</v>
      </c>
      <c r="P184" s="15">
        <v>1284519</v>
      </c>
      <c r="Q184" s="15">
        <v>204</v>
      </c>
      <c r="R184" s="15">
        <v>14</v>
      </c>
      <c r="S184" s="15">
        <v>1</v>
      </c>
      <c r="T184" s="15">
        <v>856903</v>
      </c>
      <c r="U184" s="15">
        <v>109</v>
      </c>
      <c r="V184" s="15">
        <v>7</v>
      </c>
      <c r="W184" s="15">
        <v>2</v>
      </c>
      <c r="X184" s="15">
        <v>404172</v>
      </c>
      <c r="Y184" s="15">
        <v>50000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404010</v>
      </c>
      <c r="AK184" s="15">
        <v>0</v>
      </c>
      <c r="AL184" s="15">
        <v>100000</v>
      </c>
      <c r="AM184" s="15">
        <v>0</v>
      </c>
      <c r="AN184" s="15">
        <v>346417</v>
      </c>
      <c r="AO184" s="15">
        <v>7967328411</v>
      </c>
      <c r="AP184" s="15">
        <v>7967751563</v>
      </c>
      <c r="AQ184" s="1">
        <f t="shared" si="84"/>
        <v>423152</v>
      </c>
      <c r="AR184" s="5">
        <f t="shared" si="85"/>
        <v>8.0801999999999996</v>
      </c>
      <c r="AS184" s="5" t="str">
        <f t="shared" si="86"/>
        <v>-</v>
      </c>
      <c r="AT184" s="5">
        <f t="shared" si="87"/>
        <v>4.0400999999999998</v>
      </c>
      <c r="AU184" s="5">
        <f t="shared" si="88"/>
        <v>2</v>
      </c>
      <c r="AV184" s="5">
        <f t="shared" si="89"/>
        <v>4327.1795654989228</v>
      </c>
      <c r="AW184" s="5">
        <f t="shared" si="90"/>
        <v>14.423931884996408</v>
      </c>
      <c r="AX184" s="5">
        <f t="shared" si="83"/>
        <v>17308.718261995691</v>
      </c>
      <c r="AY184" s="5" t="str">
        <f t="shared" si="91"/>
        <v>-</v>
      </c>
      <c r="AZ184" s="1">
        <f t="shared" si="92"/>
        <v>0.95514614133928233</v>
      </c>
      <c r="BA184" s="1">
        <f t="shared" si="93"/>
        <v>0.85710291658006987</v>
      </c>
      <c r="BB184" s="1">
        <f t="shared" si="94"/>
        <v>0.67362</v>
      </c>
      <c r="BC184" s="1">
        <f t="shared" si="95"/>
        <v>202.08600000000001</v>
      </c>
      <c r="BD184" s="6">
        <f t="shared" si="96"/>
        <v>0.99986895563577516</v>
      </c>
      <c r="BE184" s="6">
        <f t="shared" si="97"/>
        <v>0.90909090909090906</v>
      </c>
      <c r="BF184" s="6">
        <f t="shared" si="98"/>
        <v>0.99982894036902992</v>
      </c>
      <c r="BG184" s="6">
        <f t="shared" si="99"/>
        <v>0.96923076923076923</v>
      </c>
      <c r="BH184" s="6">
        <f t="shared" si="100"/>
        <v>0.99984121090694256</v>
      </c>
      <c r="BI184" s="6">
        <f t="shared" si="101"/>
        <v>0.93333333333333335</v>
      </c>
      <c r="BJ184" s="6">
        <f t="shared" si="102"/>
        <v>0.99987281391625793</v>
      </c>
      <c r="BK184" s="6">
        <f t="shared" si="103"/>
        <v>0.77777777777777779</v>
      </c>
    </row>
    <row r="185" spans="1:63" hidden="1" x14ac:dyDescent="0.3">
      <c r="A185" s="15">
        <v>65</v>
      </c>
      <c r="B185">
        <v>0</v>
      </c>
      <c r="C185" s="15">
        <v>32</v>
      </c>
      <c r="D185" s="15">
        <v>1</v>
      </c>
      <c r="E185" s="15">
        <v>16</v>
      </c>
      <c r="F185" s="15">
        <v>100549</v>
      </c>
      <c r="G185" s="15">
        <v>0</v>
      </c>
      <c r="H185" s="15">
        <v>3055</v>
      </c>
      <c r="I185" s="15">
        <v>224860</v>
      </c>
      <c r="J185" s="15">
        <v>9</v>
      </c>
      <c r="K185" s="15">
        <v>2</v>
      </c>
      <c r="L185" s="15">
        <v>3076</v>
      </c>
      <c r="M185" s="15">
        <v>226327</v>
      </c>
      <c r="N185" s="15">
        <v>62</v>
      </c>
      <c r="O185" s="15">
        <v>2</v>
      </c>
      <c r="P185" s="15">
        <v>3111</v>
      </c>
      <c r="Q185" s="15">
        <v>218616</v>
      </c>
      <c r="R185" s="15">
        <v>13</v>
      </c>
      <c r="S185" s="15">
        <v>2</v>
      </c>
      <c r="T185" s="15">
        <v>3108</v>
      </c>
      <c r="U185" s="15">
        <v>216732</v>
      </c>
      <c r="V185" s="15">
        <v>7</v>
      </c>
      <c r="W185" s="15">
        <v>2</v>
      </c>
      <c r="X185" s="15">
        <v>224816726</v>
      </c>
      <c r="Y185" s="15">
        <v>50000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224816724</v>
      </c>
      <c r="AK185" s="15">
        <v>0</v>
      </c>
      <c r="AL185" s="15">
        <v>1600000</v>
      </c>
      <c r="AM185" s="15">
        <v>0</v>
      </c>
      <c r="AN185" s="15">
        <v>224735154</v>
      </c>
      <c r="AO185" s="15">
        <v>8021899844</v>
      </c>
      <c r="AP185" s="15">
        <v>8246685652</v>
      </c>
      <c r="AQ185" s="1">
        <f t="shared" si="84"/>
        <v>224785808</v>
      </c>
      <c r="AR185" s="5">
        <f t="shared" si="85"/>
        <v>4496.3344800000004</v>
      </c>
      <c r="AS185" s="5" t="str">
        <f t="shared" si="86"/>
        <v>-</v>
      </c>
      <c r="AT185" s="5">
        <f t="shared" si="87"/>
        <v>140.51045250000001</v>
      </c>
      <c r="AU185" s="5">
        <f t="shared" si="88"/>
        <v>32</v>
      </c>
      <c r="AV185" s="5">
        <f t="shared" si="89"/>
        <v>8.1457753218121312</v>
      </c>
      <c r="AW185" s="5">
        <f t="shared" si="90"/>
        <v>2.7152584406040438E-2</v>
      </c>
      <c r="AX185" s="5">
        <f t="shared" si="83"/>
        <v>521.32962059597639</v>
      </c>
      <c r="AY185" s="5" t="str">
        <f t="shared" si="91"/>
        <v>-</v>
      </c>
      <c r="AZ185" s="1">
        <f t="shared" si="92"/>
        <v>1.0001375442705884</v>
      </c>
      <c r="BA185" s="1">
        <f t="shared" si="93"/>
        <v>0.99963716222786736</v>
      </c>
      <c r="BB185" s="1">
        <f t="shared" si="94"/>
        <v>374.69454333333334</v>
      </c>
      <c r="BC185" s="1">
        <f t="shared" si="95"/>
        <v>112408.363</v>
      </c>
      <c r="BD185" s="6">
        <f t="shared" si="96"/>
        <v>1.3404119957001514E-2</v>
      </c>
      <c r="BE185" s="6">
        <f t="shared" si="97"/>
        <v>0.81818181818181823</v>
      </c>
      <c r="BF185" s="6">
        <f t="shared" si="98"/>
        <v>1.3408717409972843E-2</v>
      </c>
      <c r="BG185" s="6">
        <f t="shared" si="99"/>
        <v>0.96875</v>
      </c>
      <c r="BH185" s="6">
        <f t="shared" si="100"/>
        <v>1.4030767565519761E-2</v>
      </c>
      <c r="BI185" s="6">
        <f t="shared" si="101"/>
        <v>0.8666666666666667</v>
      </c>
      <c r="BJ185" s="6">
        <f t="shared" si="102"/>
        <v>1.4137554585152838E-2</v>
      </c>
      <c r="BK185" s="6">
        <f t="shared" si="103"/>
        <v>0.77777777777777779</v>
      </c>
    </row>
    <row r="186" spans="1:63" hidden="1" x14ac:dyDescent="0.3">
      <c r="A186" s="15">
        <v>35</v>
      </c>
      <c r="B186">
        <v>0</v>
      </c>
      <c r="C186" s="15">
        <v>32</v>
      </c>
      <c r="D186" s="15">
        <v>32</v>
      </c>
      <c r="E186" s="15">
        <v>32</v>
      </c>
      <c r="F186" s="15">
        <v>9062050</v>
      </c>
      <c r="G186" s="15">
        <v>0</v>
      </c>
      <c r="H186" s="15">
        <v>1930602</v>
      </c>
      <c r="I186" s="15">
        <v>263</v>
      </c>
      <c r="J186" s="15">
        <v>9</v>
      </c>
      <c r="K186" s="15">
        <v>2</v>
      </c>
      <c r="L186" s="15">
        <v>803160</v>
      </c>
      <c r="M186" s="15">
        <v>211</v>
      </c>
      <c r="N186" s="15">
        <v>63</v>
      </c>
      <c r="O186" s="15">
        <v>2</v>
      </c>
      <c r="P186" s="15">
        <v>1129004</v>
      </c>
      <c r="Q186" s="15">
        <v>185</v>
      </c>
      <c r="R186" s="15">
        <v>13</v>
      </c>
      <c r="S186" s="15">
        <v>2</v>
      </c>
      <c r="T186" s="15">
        <v>753234</v>
      </c>
      <c r="U186" s="15">
        <v>91</v>
      </c>
      <c r="V186" s="15">
        <v>8</v>
      </c>
      <c r="W186" s="15">
        <v>1</v>
      </c>
      <c r="X186" s="15">
        <v>405790</v>
      </c>
      <c r="Y186" s="15">
        <v>50000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405720</v>
      </c>
      <c r="AK186" s="15">
        <v>0</v>
      </c>
      <c r="AL186" s="15">
        <v>100000</v>
      </c>
      <c r="AM186" s="15">
        <v>0</v>
      </c>
      <c r="AN186" s="15">
        <v>347136</v>
      </c>
      <c r="AO186" s="15">
        <v>8247038598</v>
      </c>
      <c r="AP186" s="15">
        <v>8247449887</v>
      </c>
      <c r="AQ186" s="1">
        <f t="shared" si="84"/>
        <v>411289</v>
      </c>
      <c r="AR186" s="5">
        <f t="shared" si="85"/>
        <v>8.1143999999999998</v>
      </c>
      <c r="AS186" s="5" t="str">
        <f t="shared" si="86"/>
        <v>-</v>
      </c>
      <c r="AT186" s="5">
        <f t="shared" si="87"/>
        <v>4.0571999999999999</v>
      </c>
      <c r="AU186" s="5">
        <f t="shared" si="88"/>
        <v>2</v>
      </c>
      <c r="AV186" s="5">
        <f t="shared" si="89"/>
        <v>4451.9904191456617</v>
      </c>
      <c r="AW186" s="5">
        <f t="shared" si="90"/>
        <v>14.839968063818873</v>
      </c>
      <c r="AX186" s="5">
        <f t="shared" si="83"/>
        <v>17807.961676582647</v>
      </c>
      <c r="AY186" s="5" t="str">
        <f t="shared" si="91"/>
        <v>-</v>
      </c>
      <c r="AZ186" s="1">
        <f t="shared" si="92"/>
        <v>0.98662983935869908</v>
      </c>
      <c r="BA186" s="1">
        <f t="shared" si="93"/>
        <v>0.85545725621626945</v>
      </c>
      <c r="BB186" s="1">
        <f t="shared" si="94"/>
        <v>0.67631666666666668</v>
      </c>
      <c r="BC186" s="1">
        <f t="shared" si="95"/>
        <v>202.89500000000001</v>
      </c>
      <c r="BD186" s="6">
        <f t="shared" si="96"/>
        <v>0.99986379161671068</v>
      </c>
      <c r="BE186" s="6">
        <f t="shared" si="97"/>
        <v>0.81818181818181823</v>
      </c>
      <c r="BF186" s="6">
        <f t="shared" si="98"/>
        <v>0.99973735671315</v>
      </c>
      <c r="BG186" s="6">
        <f t="shared" si="99"/>
        <v>0.96923076923076923</v>
      </c>
      <c r="BH186" s="6">
        <f t="shared" si="100"/>
        <v>0.99983616560203825</v>
      </c>
      <c r="BI186" s="6">
        <f t="shared" si="101"/>
        <v>0.8666666666666667</v>
      </c>
      <c r="BJ186" s="6">
        <f t="shared" si="102"/>
        <v>0.99987920220356419</v>
      </c>
      <c r="BK186" s="6">
        <f t="shared" si="103"/>
        <v>0.88888888888888884</v>
      </c>
    </row>
    <row r="187" spans="1:63" hidden="1" x14ac:dyDescent="0.3">
      <c r="A187" s="15">
        <v>65</v>
      </c>
      <c r="B187">
        <v>0</v>
      </c>
      <c r="C187" s="15">
        <v>32</v>
      </c>
      <c r="D187" s="15">
        <v>1</v>
      </c>
      <c r="E187" s="15">
        <v>16</v>
      </c>
      <c r="F187" s="15">
        <v>100545</v>
      </c>
      <c r="G187" s="15">
        <v>0</v>
      </c>
      <c r="H187" s="15">
        <v>2642</v>
      </c>
      <c r="I187" s="15">
        <v>348153</v>
      </c>
      <c r="J187" s="15">
        <v>9</v>
      </c>
      <c r="K187" s="15">
        <v>2</v>
      </c>
      <c r="L187" s="15">
        <v>240</v>
      </c>
      <c r="M187" s="15">
        <v>373001</v>
      </c>
      <c r="N187" s="15">
        <v>62</v>
      </c>
      <c r="O187" s="15">
        <v>2</v>
      </c>
      <c r="P187" s="15">
        <v>1413</v>
      </c>
      <c r="Q187" s="15">
        <v>347154</v>
      </c>
      <c r="R187" s="15">
        <v>13</v>
      </c>
      <c r="S187" s="15">
        <v>2</v>
      </c>
      <c r="T187" s="15">
        <v>1610</v>
      </c>
      <c r="U187" s="15">
        <v>336069</v>
      </c>
      <c r="V187" s="15">
        <v>7</v>
      </c>
      <c r="W187" s="15">
        <v>2</v>
      </c>
      <c r="X187" s="15">
        <v>99797926</v>
      </c>
      <c r="Y187" s="15">
        <v>50000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99797924</v>
      </c>
      <c r="AK187" s="15">
        <v>0</v>
      </c>
      <c r="AL187" s="15">
        <v>1600000</v>
      </c>
      <c r="AM187" s="15">
        <v>0</v>
      </c>
      <c r="AN187" s="15">
        <v>99730403</v>
      </c>
      <c r="AO187" s="15">
        <v>8301596176</v>
      </c>
      <c r="AP187" s="15">
        <v>8401379040</v>
      </c>
      <c r="AQ187" s="1">
        <f t="shared" si="84"/>
        <v>99782864</v>
      </c>
      <c r="AR187" s="5">
        <f t="shared" si="85"/>
        <v>1995.95848</v>
      </c>
      <c r="AS187" s="5" t="str">
        <f t="shared" si="86"/>
        <v>-</v>
      </c>
      <c r="AT187" s="5">
        <f t="shared" si="87"/>
        <v>62.3737025</v>
      </c>
      <c r="AU187" s="5">
        <f t="shared" si="88"/>
        <v>32</v>
      </c>
      <c r="AV187" s="5">
        <f t="shared" si="89"/>
        <v>18.350392182569543</v>
      </c>
      <c r="AW187" s="5">
        <f t="shared" si="90"/>
        <v>6.1167973941898483E-2</v>
      </c>
      <c r="AX187" s="5">
        <f t="shared" si="83"/>
        <v>1174.4250996844507</v>
      </c>
      <c r="AY187" s="5" t="str">
        <f t="shared" si="91"/>
        <v>-</v>
      </c>
      <c r="AZ187" s="1">
        <f t="shared" si="92"/>
        <v>1.0001509477619324</v>
      </c>
      <c r="BA187" s="1">
        <f t="shared" si="93"/>
        <v>0.99932340277291931</v>
      </c>
      <c r="BB187" s="1">
        <f t="shared" si="94"/>
        <v>166.32987666666668</v>
      </c>
      <c r="BC187" s="1">
        <f t="shared" si="95"/>
        <v>49898.963000000003</v>
      </c>
      <c r="BD187" s="6">
        <f t="shared" si="96"/>
        <v>7.5314642454995086E-3</v>
      </c>
      <c r="BE187" s="6">
        <f t="shared" si="97"/>
        <v>0.81818181818181823</v>
      </c>
      <c r="BF187" s="6">
        <f t="shared" si="98"/>
        <v>6.430161745360236E-4</v>
      </c>
      <c r="BG187" s="6">
        <f t="shared" si="99"/>
        <v>0.96875</v>
      </c>
      <c r="BH187" s="6">
        <f t="shared" si="100"/>
        <v>4.0537400270249336E-3</v>
      </c>
      <c r="BI187" s="6">
        <f t="shared" si="101"/>
        <v>0.8666666666666667</v>
      </c>
      <c r="BJ187" s="6">
        <f t="shared" si="102"/>
        <v>4.7678416484294257E-3</v>
      </c>
      <c r="BK187" s="6">
        <f t="shared" si="103"/>
        <v>0.77777777777777779</v>
      </c>
    </row>
    <row r="188" spans="1:63" hidden="1" x14ac:dyDescent="0.3">
      <c r="A188" s="15">
        <v>35</v>
      </c>
      <c r="B188">
        <v>0</v>
      </c>
      <c r="C188" s="15">
        <v>32</v>
      </c>
      <c r="D188" s="15">
        <v>32</v>
      </c>
      <c r="E188" s="15">
        <v>32</v>
      </c>
      <c r="F188" s="15">
        <v>8162305</v>
      </c>
      <c r="G188" s="15">
        <v>0</v>
      </c>
      <c r="H188" s="15">
        <v>2189722</v>
      </c>
      <c r="I188" s="15">
        <v>278</v>
      </c>
      <c r="J188" s="15">
        <v>10</v>
      </c>
      <c r="K188" s="15">
        <v>1</v>
      </c>
      <c r="L188" s="15">
        <v>479244</v>
      </c>
      <c r="M188" s="15">
        <v>101</v>
      </c>
      <c r="N188" s="15">
        <v>61</v>
      </c>
      <c r="O188" s="15">
        <v>3</v>
      </c>
      <c r="P188" s="15">
        <v>1284474</v>
      </c>
      <c r="Q188" s="15">
        <v>195</v>
      </c>
      <c r="R188" s="15">
        <v>14</v>
      </c>
      <c r="S188" s="15">
        <v>1</v>
      </c>
      <c r="T188" s="15">
        <v>856865</v>
      </c>
      <c r="U188" s="15">
        <v>106</v>
      </c>
      <c r="V188" s="15">
        <v>8</v>
      </c>
      <c r="W188" s="15">
        <v>1</v>
      </c>
      <c r="X188" s="15">
        <v>404662</v>
      </c>
      <c r="Y188" s="15">
        <v>50000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404504</v>
      </c>
      <c r="AK188" s="15">
        <v>0</v>
      </c>
      <c r="AL188" s="15">
        <v>100000</v>
      </c>
      <c r="AM188" s="15">
        <v>0</v>
      </c>
      <c r="AN188" s="15">
        <v>345167</v>
      </c>
      <c r="AO188" s="15">
        <v>8401717269</v>
      </c>
      <c r="AP188" s="15">
        <v>8402138912</v>
      </c>
      <c r="AQ188" s="1">
        <f t="shared" si="84"/>
        <v>421643</v>
      </c>
      <c r="AR188" s="5">
        <f t="shared" si="85"/>
        <v>8.0900800000000004</v>
      </c>
      <c r="AS188" s="5" t="str">
        <f t="shared" si="86"/>
        <v>-</v>
      </c>
      <c r="AT188" s="5">
        <f t="shared" si="87"/>
        <v>4.0450400000000002</v>
      </c>
      <c r="AU188" s="5">
        <f t="shared" si="88"/>
        <v>2</v>
      </c>
      <c r="AV188" s="5">
        <f t="shared" si="89"/>
        <v>4342.6659223561164</v>
      </c>
      <c r="AW188" s="5">
        <f t="shared" si="90"/>
        <v>14.475553074520388</v>
      </c>
      <c r="AX188" s="5">
        <f t="shared" si="83"/>
        <v>17370.663689424466</v>
      </c>
      <c r="AY188" s="5" t="str">
        <f t="shared" si="91"/>
        <v>-</v>
      </c>
      <c r="AZ188" s="1">
        <f t="shared" si="92"/>
        <v>0.95972659335029875</v>
      </c>
      <c r="BA188" s="1">
        <f t="shared" si="93"/>
        <v>0.85297606397437864</v>
      </c>
      <c r="BB188" s="1">
        <f t="shared" si="94"/>
        <v>0.67443666666666668</v>
      </c>
      <c r="BC188" s="1">
        <f t="shared" si="95"/>
        <v>202.33099999999999</v>
      </c>
      <c r="BD188" s="6">
        <f t="shared" si="96"/>
        <v>0.99987305936073057</v>
      </c>
      <c r="BE188" s="6">
        <f t="shared" si="97"/>
        <v>0.90909090909090906</v>
      </c>
      <c r="BF188" s="6">
        <f t="shared" si="98"/>
        <v>0.99978929580990727</v>
      </c>
      <c r="BG188" s="6">
        <f t="shared" si="99"/>
        <v>0.953125</v>
      </c>
      <c r="BH188" s="6">
        <f t="shared" si="100"/>
        <v>0.99984820992800483</v>
      </c>
      <c r="BI188" s="6">
        <f t="shared" si="101"/>
        <v>0.93333333333333335</v>
      </c>
      <c r="BJ188" s="6">
        <f t="shared" si="102"/>
        <v>0.9998763085331942</v>
      </c>
      <c r="BK188" s="6">
        <f t="shared" si="103"/>
        <v>0.88888888888888884</v>
      </c>
    </row>
    <row r="189" spans="1:63" hidden="1" x14ac:dyDescent="0.3">
      <c r="A189" s="15">
        <v>65</v>
      </c>
      <c r="B189">
        <v>0</v>
      </c>
      <c r="C189" s="15">
        <v>32</v>
      </c>
      <c r="D189" s="15">
        <v>1</v>
      </c>
      <c r="E189" s="15">
        <v>16</v>
      </c>
      <c r="F189" s="15">
        <v>113171</v>
      </c>
      <c r="G189" s="15">
        <v>0</v>
      </c>
      <c r="H189" s="15">
        <v>5061</v>
      </c>
      <c r="I189" s="15">
        <v>214556</v>
      </c>
      <c r="J189" s="15">
        <v>9</v>
      </c>
      <c r="K189" s="15">
        <v>2</v>
      </c>
      <c r="L189" s="15">
        <v>3499</v>
      </c>
      <c r="M189" s="15">
        <v>225467</v>
      </c>
      <c r="N189" s="15">
        <v>63</v>
      </c>
      <c r="O189" s="15">
        <v>2</v>
      </c>
      <c r="P189" s="15">
        <v>3937</v>
      </c>
      <c r="Q189" s="15">
        <v>197574</v>
      </c>
      <c r="R189" s="15">
        <v>13</v>
      </c>
      <c r="S189" s="15">
        <v>2</v>
      </c>
      <c r="T189" s="15">
        <v>3507</v>
      </c>
      <c r="U189" s="15">
        <v>197234</v>
      </c>
      <c r="V189" s="15">
        <v>7</v>
      </c>
      <c r="W189" s="15">
        <v>2</v>
      </c>
      <c r="X189" s="15">
        <v>229802028</v>
      </c>
      <c r="Y189" s="15">
        <v>50000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229802026</v>
      </c>
      <c r="AK189" s="15">
        <v>0</v>
      </c>
      <c r="AL189" s="15">
        <v>1600000</v>
      </c>
      <c r="AM189" s="15">
        <v>0</v>
      </c>
      <c r="AN189" s="15">
        <v>229727351</v>
      </c>
      <c r="AO189" s="15">
        <v>8456320062</v>
      </c>
      <c r="AP189" s="15">
        <v>8686098132</v>
      </c>
      <c r="AQ189" s="1">
        <f t="shared" si="84"/>
        <v>229778070</v>
      </c>
      <c r="AR189" s="5">
        <f t="shared" si="85"/>
        <v>4596.0405199999996</v>
      </c>
      <c r="AS189" s="5" t="str">
        <f t="shared" si="86"/>
        <v>-</v>
      </c>
      <c r="AT189" s="5">
        <f t="shared" si="87"/>
        <v>143.62626624999999</v>
      </c>
      <c r="AU189" s="5">
        <f t="shared" si="88"/>
        <v>32</v>
      </c>
      <c r="AV189" s="5">
        <f t="shared" si="89"/>
        <v>7.9687965326717212</v>
      </c>
      <c r="AW189" s="5">
        <f t="shared" si="90"/>
        <v>2.6562655108905736E-2</v>
      </c>
      <c r="AX189" s="5">
        <f t="shared" si="83"/>
        <v>510.00297809099015</v>
      </c>
      <c r="AY189" s="5" t="str">
        <f t="shared" si="91"/>
        <v>-</v>
      </c>
      <c r="AZ189" s="1">
        <f t="shared" si="92"/>
        <v>1.0001042658248458</v>
      </c>
      <c r="BA189" s="1">
        <f t="shared" si="93"/>
        <v>0.99967503768069443</v>
      </c>
      <c r="BB189" s="1">
        <f t="shared" si="94"/>
        <v>383.00337999999999</v>
      </c>
      <c r="BC189" s="1">
        <f t="shared" si="95"/>
        <v>114901.014</v>
      </c>
      <c r="BD189" s="6">
        <f t="shared" si="96"/>
        <v>2.3044664119808576E-2</v>
      </c>
      <c r="BE189" s="6">
        <f t="shared" si="97"/>
        <v>0.81818181818181823</v>
      </c>
      <c r="BF189" s="6">
        <f t="shared" si="98"/>
        <v>1.5281744887887284E-2</v>
      </c>
      <c r="BG189" s="6">
        <f t="shared" si="99"/>
        <v>0.96923076923076923</v>
      </c>
      <c r="BH189" s="6">
        <f t="shared" si="100"/>
        <v>1.9537394980919155E-2</v>
      </c>
      <c r="BI189" s="6">
        <f t="shared" si="101"/>
        <v>0.8666666666666667</v>
      </c>
      <c r="BJ189" s="6">
        <f t="shared" si="102"/>
        <v>1.7470272639869285E-2</v>
      </c>
      <c r="BK189" s="6">
        <f t="shared" si="103"/>
        <v>0.77777777777777779</v>
      </c>
    </row>
    <row r="190" spans="1:63" hidden="1" x14ac:dyDescent="0.3">
      <c r="A190" s="15">
        <v>35</v>
      </c>
      <c r="B190">
        <v>0</v>
      </c>
      <c r="C190" s="15">
        <v>32</v>
      </c>
      <c r="D190" s="15">
        <v>32</v>
      </c>
      <c r="E190" s="15">
        <v>32</v>
      </c>
      <c r="F190" s="15">
        <v>11783809</v>
      </c>
      <c r="G190" s="15">
        <v>0</v>
      </c>
      <c r="H190" s="15">
        <v>3409109</v>
      </c>
      <c r="I190" s="15">
        <v>462</v>
      </c>
      <c r="J190" s="15">
        <v>9</v>
      </c>
      <c r="K190" s="15">
        <v>2</v>
      </c>
      <c r="L190" s="15">
        <v>891217</v>
      </c>
      <c r="M190" s="15">
        <v>157</v>
      </c>
      <c r="N190" s="15">
        <v>62</v>
      </c>
      <c r="O190" s="15">
        <v>3</v>
      </c>
      <c r="P190" s="15">
        <v>2519595</v>
      </c>
      <c r="Q190" s="15">
        <v>358</v>
      </c>
      <c r="R190" s="15">
        <v>13</v>
      </c>
      <c r="S190" s="15">
        <v>2</v>
      </c>
      <c r="T190" s="15">
        <v>841186</v>
      </c>
      <c r="U190" s="15">
        <v>80</v>
      </c>
      <c r="V190" s="15">
        <v>8</v>
      </c>
      <c r="W190" s="15">
        <v>1</v>
      </c>
      <c r="X190" s="15">
        <v>350224</v>
      </c>
      <c r="Y190" s="15">
        <v>50000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350038</v>
      </c>
      <c r="AK190" s="15">
        <v>0</v>
      </c>
      <c r="AL190" s="15">
        <v>100000</v>
      </c>
      <c r="AM190" s="15">
        <v>0</v>
      </c>
      <c r="AN190" s="15">
        <v>289270</v>
      </c>
      <c r="AO190" s="15">
        <v>8686565952</v>
      </c>
      <c r="AP190" s="15">
        <v>8686936988</v>
      </c>
      <c r="AQ190" s="1">
        <f t="shared" si="84"/>
        <v>371036</v>
      </c>
      <c r="AR190" s="5">
        <f t="shared" si="85"/>
        <v>7.0007599999999996</v>
      </c>
      <c r="AS190" s="5" t="str">
        <f t="shared" si="86"/>
        <v>-</v>
      </c>
      <c r="AT190" s="5">
        <f t="shared" si="87"/>
        <v>3.5003799999999998</v>
      </c>
      <c r="AU190" s="5">
        <f t="shared" si="88"/>
        <v>2</v>
      </c>
      <c r="AV190" s="5">
        <f t="shared" si="89"/>
        <v>4934.9785128666763</v>
      </c>
      <c r="AW190" s="5">
        <f t="shared" si="90"/>
        <v>16.449928376222253</v>
      </c>
      <c r="AX190" s="5">
        <f t="shared" si="83"/>
        <v>19739.914051466705</v>
      </c>
      <c r="AY190" s="5" t="str">
        <f t="shared" si="91"/>
        <v>-</v>
      </c>
      <c r="AZ190" s="1">
        <f t="shared" si="92"/>
        <v>0.94390840780948482</v>
      </c>
      <c r="BA190" s="1">
        <f t="shared" si="93"/>
        <v>0.82595710174060033</v>
      </c>
      <c r="BB190" s="1">
        <f t="shared" si="94"/>
        <v>0.58370666666666671</v>
      </c>
      <c r="BC190" s="1">
        <f t="shared" si="95"/>
        <v>175.11199999999999</v>
      </c>
      <c r="BD190" s="6">
        <f t="shared" si="96"/>
        <v>0.99986449908214259</v>
      </c>
      <c r="BE190" s="6">
        <f t="shared" si="97"/>
        <v>0.81818181818181823</v>
      </c>
      <c r="BF190" s="6">
        <f t="shared" si="98"/>
        <v>0.99982386742265317</v>
      </c>
      <c r="BG190" s="6">
        <f t="shared" si="99"/>
        <v>0.9538461538461539</v>
      </c>
      <c r="BH190" s="6">
        <f t="shared" si="100"/>
        <v>0.99985793385829025</v>
      </c>
      <c r="BI190" s="6">
        <f t="shared" si="101"/>
        <v>0.8666666666666667</v>
      </c>
      <c r="BJ190" s="6">
        <f t="shared" si="102"/>
        <v>0.99990490522617104</v>
      </c>
      <c r="BK190" s="6">
        <f t="shared" si="103"/>
        <v>0.88888888888888884</v>
      </c>
    </row>
    <row r="191" spans="1:63" hidden="1" x14ac:dyDescent="0.3">
      <c r="A191" s="15">
        <v>65</v>
      </c>
      <c r="B191">
        <v>0</v>
      </c>
      <c r="C191" s="15">
        <v>32</v>
      </c>
      <c r="D191" s="15">
        <v>1</v>
      </c>
      <c r="E191" s="15">
        <v>16</v>
      </c>
      <c r="F191" s="15">
        <v>100542</v>
      </c>
      <c r="G191" s="15">
        <v>0</v>
      </c>
      <c r="H191" s="15">
        <v>21</v>
      </c>
      <c r="I191" s="15">
        <v>355311</v>
      </c>
      <c r="J191" s="15">
        <v>9</v>
      </c>
      <c r="K191" s="15">
        <v>2</v>
      </c>
      <c r="L191" s="15">
        <v>17</v>
      </c>
      <c r="M191" s="15">
        <v>397381</v>
      </c>
      <c r="N191" s="15">
        <v>61</v>
      </c>
      <c r="O191" s="15">
        <v>3</v>
      </c>
      <c r="P191" s="15">
        <v>41</v>
      </c>
      <c r="Q191" s="15">
        <v>347889</v>
      </c>
      <c r="R191" s="15">
        <v>13</v>
      </c>
      <c r="S191" s="15">
        <v>2</v>
      </c>
      <c r="T191" s="15">
        <v>27</v>
      </c>
      <c r="U191" s="15">
        <v>331907</v>
      </c>
      <c r="V191" s="15">
        <v>7</v>
      </c>
      <c r="W191" s="15">
        <v>2</v>
      </c>
      <c r="X191" s="15">
        <v>54300869</v>
      </c>
      <c r="Y191" s="15">
        <v>50000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54300867</v>
      </c>
      <c r="AK191" s="15">
        <v>0</v>
      </c>
      <c r="AL191" s="15">
        <v>1600000</v>
      </c>
      <c r="AM191" s="15">
        <v>0</v>
      </c>
      <c r="AN191" s="15">
        <v>54232531</v>
      </c>
      <c r="AO191" s="15">
        <v>8788655164</v>
      </c>
      <c r="AP191" s="15">
        <v>8842941552</v>
      </c>
      <c r="AQ191" s="1">
        <f t="shared" si="84"/>
        <v>54286388</v>
      </c>
      <c r="AR191" s="5">
        <f t="shared" si="85"/>
        <v>1086.0173400000001</v>
      </c>
      <c r="AS191" s="5" t="str">
        <f t="shared" si="86"/>
        <v>-</v>
      </c>
      <c r="AT191" s="5">
        <f t="shared" si="87"/>
        <v>33.938041875000003</v>
      </c>
      <c r="AU191" s="5">
        <f t="shared" si="88"/>
        <v>32</v>
      </c>
      <c r="AV191" s="5">
        <f t="shared" si="89"/>
        <v>33.729536168440603</v>
      </c>
      <c r="AW191" s="5">
        <f t="shared" si="90"/>
        <v>0.11243178722813535</v>
      </c>
      <c r="AX191" s="5">
        <f t="shared" si="83"/>
        <v>2158.6903147801986</v>
      </c>
      <c r="AY191" s="5" t="str">
        <f t="shared" si="91"/>
        <v>-</v>
      </c>
      <c r="AZ191" s="1">
        <f t="shared" si="92"/>
        <v>1.0002667519526258</v>
      </c>
      <c r="BA191" s="1">
        <f t="shared" si="93"/>
        <v>0.99874149343724128</v>
      </c>
      <c r="BB191" s="1">
        <f t="shared" si="94"/>
        <v>90.501448333333329</v>
      </c>
      <c r="BC191" s="1">
        <f t="shared" si="95"/>
        <v>27150.434499999999</v>
      </c>
      <c r="BD191" s="6">
        <f t="shared" si="96"/>
        <v>5.9099658910539999E-5</v>
      </c>
      <c r="BE191" s="6">
        <f t="shared" si="97"/>
        <v>0.81818181818181823</v>
      </c>
      <c r="BF191" s="6">
        <f t="shared" si="98"/>
        <v>4.2778272663677223E-5</v>
      </c>
      <c r="BG191" s="6">
        <f t="shared" si="99"/>
        <v>0.953125</v>
      </c>
      <c r="BH191" s="6">
        <f t="shared" si="100"/>
        <v>1.1783979536113586E-4</v>
      </c>
      <c r="BI191" s="6">
        <f t="shared" si="101"/>
        <v>0.8666666666666667</v>
      </c>
      <c r="BJ191" s="6">
        <f t="shared" si="102"/>
        <v>8.1341471497345852E-5</v>
      </c>
      <c r="BK191" s="6">
        <f t="shared" si="103"/>
        <v>0.77777777777777779</v>
      </c>
    </row>
    <row r="192" spans="1:63" hidden="1" x14ac:dyDescent="0.3">
      <c r="A192" s="15">
        <v>35</v>
      </c>
      <c r="B192">
        <v>0</v>
      </c>
      <c r="C192" s="15">
        <v>32</v>
      </c>
      <c r="D192" s="15">
        <v>32</v>
      </c>
      <c r="E192" s="15">
        <v>32</v>
      </c>
      <c r="F192" s="15">
        <v>50491</v>
      </c>
      <c r="G192" s="15">
        <v>0</v>
      </c>
      <c r="H192" s="15">
        <v>51623</v>
      </c>
      <c r="I192" s="15">
        <v>1</v>
      </c>
      <c r="J192" s="15">
        <v>11</v>
      </c>
      <c r="K192" s="15">
        <v>0</v>
      </c>
      <c r="L192" s="15">
        <v>51673</v>
      </c>
      <c r="M192" s="15">
        <v>1</v>
      </c>
      <c r="N192" s="15">
        <v>64</v>
      </c>
      <c r="O192" s="15">
        <v>0</v>
      </c>
      <c r="P192" s="15">
        <v>1644</v>
      </c>
      <c r="Q192" s="15">
        <v>0</v>
      </c>
      <c r="R192" s="15">
        <v>15</v>
      </c>
      <c r="S192" s="15">
        <v>0</v>
      </c>
      <c r="T192" s="15">
        <v>1632</v>
      </c>
      <c r="U192" s="15">
        <v>0</v>
      </c>
      <c r="V192" s="15">
        <v>9</v>
      </c>
      <c r="W192" s="15">
        <v>0</v>
      </c>
      <c r="X192" s="15">
        <v>487464</v>
      </c>
      <c r="Y192" s="15">
        <v>50000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487440</v>
      </c>
      <c r="AK192" s="15">
        <v>0</v>
      </c>
      <c r="AL192" s="15">
        <v>100000</v>
      </c>
      <c r="AM192" s="15">
        <v>0</v>
      </c>
      <c r="AN192" s="15">
        <v>432530</v>
      </c>
      <c r="AO192" s="15">
        <v>8843261116</v>
      </c>
      <c r="AP192" s="15">
        <v>8843748927</v>
      </c>
      <c r="AQ192" s="1">
        <f t="shared" si="84"/>
        <v>487811</v>
      </c>
      <c r="AR192" s="5">
        <f t="shared" si="85"/>
        <v>9.7487999999999992</v>
      </c>
      <c r="AS192" s="5" t="str">
        <f t="shared" si="86"/>
        <v>-</v>
      </c>
      <c r="AT192" s="5">
        <f t="shared" si="87"/>
        <v>4.8743999999999996</v>
      </c>
      <c r="AU192" s="5">
        <f t="shared" si="88"/>
        <v>2</v>
      </c>
      <c r="AV192" s="5">
        <f t="shared" si="89"/>
        <v>3753.615001506731</v>
      </c>
      <c r="AW192" s="5">
        <f t="shared" si="90"/>
        <v>12.512050005022436</v>
      </c>
      <c r="AX192" s="5">
        <f t="shared" si="83"/>
        <v>15014.460006026924</v>
      </c>
      <c r="AY192" s="5" t="str">
        <f t="shared" si="91"/>
        <v>-</v>
      </c>
      <c r="AZ192" s="1">
        <f t="shared" si="92"/>
        <v>0.99928865892733043</v>
      </c>
      <c r="BA192" s="1">
        <f t="shared" si="93"/>
        <v>0.88730654981701218</v>
      </c>
      <c r="BB192" s="1">
        <f t="shared" si="94"/>
        <v>0.81244000000000005</v>
      </c>
      <c r="BC192" s="1">
        <f t="shared" si="95"/>
        <v>243.732</v>
      </c>
      <c r="BD192" s="6">
        <f t="shared" si="96"/>
        <v>0.99998062916472963</v>
      </c>
      <c r="BE192" s="6">
        <f t="shared" si="97"/>
        <v>1</v>
      </c>
      <c r="BF192" s="6">
        <f t="shared" si="98"/>
        <v>0.99998064790803887</v>
      </c>
      <c r="BG192" s="6">
        <f t="shared" si="99"/>
        <v>1</v>
      </c>
      <c r="BH192" s="6">
        <f t="shared" si="100"/>
        <v>1</v>
      </c>
      <c r="BI192" s="6">
        <f t="shared" si="101"/>
        <v>1</v>
      </c>
      <c r="BJ192" s="6">
        <f t="shared" si="102"/>
        <v>1</v>
      </c>
      <c r="BK192" s="6">
        <f t="shared" si="103"/>
        <v>1</v>
      </c>
    </row>
    <row r="193" spans="1:63" hidden="1" x14ac:dyDescent="0.3">
      <c r="A193" s="15">
        <v>65</v>
      </c>
      <c r="B193">
        <v>0</v>
      </c>
      <c r="C193" s="15">
        <v>32</v>
      </c>
      <c r="D193" s="15">
        <v>1</v>
      </c>
      <c r="E193" s="15">
        <v>16</v>
      </c>
      <c r="F193" s="15">
        <v>100552</v>
      </c>
      <c r="G193" s="15">
        <v>0</v>
      </c>
      <c r="H193" s="15">
        <v>2527</v>
      </c>
      <c r="I193" s="15">
        <v>354740</v>
      </c>
      <c r="J193" s="15">
        <v>8</v>
      </c>
      <c r="K193" s="15">
        <v>3</v>
      </c>
      <c r="L193" s="15">
        <v>719</v>
      </c>
      <c r="M193" s="15">
        <v>368720</v>
      </c>
      <c r="N193" s="15">
        <v>62</v>
      </c>
      <c r="O193" s="15">
        <v>2</v>
      </c>
      <c r="P193" s="15">
        <v>1686</v>
      </c>
      <c r="Q193" s="15">
        <v>348206</v>
      </c>
      <c r="R193" s="15">
        <v>13</v>
      </c>
      <c r="S193" s="15">
        <v>2</v>
      </c>
      <c r="T193" s="15">
        <v>1714</v>
      </c>
      <c r="U193" s="15">
        <v>335246</v>
      </c>
      <c r="V193" s="15">
        <v>7</v>
      </c>
      <c r="W193" s="15">
        <v>2</v>
      </c>
      <c r="X193" s="15">
        <v>97417235</v>
      </c>
      <c r="Y193" s="15">
        <v>50000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  <c r="AJ193" s="15">
        <v>97417233</v>
      </c>
      <c r="AK193" s="15">
        <v>0</v>
      </c>
      <c r="AL193" s="15">
        <v>1600000</v>
      </c>
      <c r="AM193" s="15">
        <v>0</v>
      </c>
      <c r="AN193" s="15">
        <v>97352797</v>
      </c>
      <c r="AO193" s="15">
        <v>8844042344</v>
      </c>
      <c r="AP193" s="15">
        <v>8941445666</v>
      </c>
      <c r="AQ193" s="1">
        <f t="shared" si="84"/>
        <v>97403322</v>
      </c>
      <c r="AR193" s="5">
        <f t="shared" si="85"/>
        <v>1948.34466</v>
      </c>
      <c r="AS193" s="5" t="str">
        <f t="shared" si="86"/>
        <v>-</v>
      </c>
      <c r="AT193" s="5">
        <f t="shared" si="87"/>
        <v>60.885770624999999</v>
      </c>
      <c r="AU193" s="5">
        <f t="shared" si="88"/>
        <v>32</v>
      </c>
      <c r="AV193" s="5">
        <f t="shared" si="89"/>
        <v>18.798688277798163</v>
      </c>
      <c r="AW193" s="5">
        <f t="shared" si="90"/>
        <v>6.2662294259327206E-2</v>
      </c>
      <c r="AX193" s="5">
        <f t="shared" si="83"/>
        <v>1203.1160497790825</v>
      </c>
      <c r="AY193" s="5" t="str">
        <f t="shared" si="91"/>
        <v>-</v>
      </c>
      <c r="AZ193" s="1">
        <f t="shared" si="92"/>
        <v>1.000142839070725</v>
      </c>
      <c r="BA193" s="1">
        <f t="shared" si="93"/>
        <v>0.9993385359377116</v>
      </c>
      <c r="BB193" s="1">
        <f t="shared" si="94"/>
        <v>162.36205833333332</v>
      </c>
      <c r="BC193" s="1">
        <f t="shared" si="95"/>
        <v>48708.6175</v>
      </c>
      <c r="BD193" s="6">
        <f t="shared" si="96"/>
        <v>7.0731413760576822E-3</v>
      </c>
      <c r="BE193" s="6">
        <f t="shared" si="97"/>
        <v>0.72727272727272729</v>
      </c>
      <c r="BF193" s="6">
        <f t="shared" si="98"/>
        <v>1.9461940942889083E-3</v>
      </c>
      <c r="BG193" s="6">
        <f t="shared" si="99"/>
        <v>0.96875</v>
      </c>
      <c r="BH193" s="6">
        <f t="shared" si="100"/>
        <v>4.8186297486081421E-3</v>
      </c>
      <c r="BI193" s="6">
        <f t="shared" si="101"/>
        <v>0.8666666666666667</v>
      </c>
      <c r="BJ193" s="6">
        <f t="shared" si="102"/>
        <v>5.0866571699905031E-3</v>
      </c>
      <c r="BK193" s="6">
        <f t="shared" si="103"/>
        <v>0.77777777777777779</v>
      </c>
    </row>
    <row r="194" spans="1:63" hidden="1" x14ac:dyDescent="0.3">
      <c r="A194" s="15">
        <v>35</v>
      </c>
      <c r="B194">
        <v>0</v>
      </c>
      <c r="C194" s="15">
        <v>32</v>
      </c>
      <c r="D194" s="15">
        <v>32</v>
      </c>
      <c r="E194" s="15">
        <v>32</v>
      </c>
      <c r="F194" s="15">
        <v>50495</v>
      </c>
      <c r="G194" s="15">
        <v>0</v>
      </c>
      <c r="H194" s="15">
        <v>51623</v>
      </c>
      <c r="I194" s="15">
        <v>1</v>
      </c>
      <c r="J194" s="15">
        <v>11</v>
      </c>
      <c r="K194" s="15">
        <v>0</v>
      </c>
      <c r="L194" s="15">
        <v>51673</v>
      </c>
      <c r="M194" s="15">
        <v>1</v>
      </c>
      <c r="N194" s="15">
        <v>64</v>
      </c>
      <c r="O194" s="15">
        <v>0</v>
      </c>
      <c r="P194" s="15">
        <v>1644</v>
      </c>
      <c r="Q194" s="15">
        <v>0</v>
      </c>
      <c r="R194" s="15">
        <v>15</v>
      </c>
      <c r="S194" s="15">
        <v>0</v>
      </c>
      <c r="T194" s="15">
        <v>1632</v>
      </c>
      <c r="U194" s="15">
        <v>0</v>
      </c>
      <c r="V194" s="15">
        <v>9</v>
      </c>
      <c r="W194" s="15">
        <v>0</v>
      </c>
      <c r="X194" s="15">
        <v>497154</v>
      </c>
      <c r="Y194" s="15">
        <v>50000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497130</v>
      </c>
      <c r="AK194" s="15">
        <v>0</v>
      </c>
      <c r="AL194" s="15">
        <v>100000</v>
      </c>
      <c r="AM194" s="15">
        <v>0</v>
      </c>
      <c r="AN194" s="15">
        <v>442165</v>
      </c>
      <c r="AO194" s="15">
        <v>8941748446</v>
      </c>
      <c r="AP194" s="15">
        <v>8942245931</v>
      </c>
      <c r="AQ194" s="1">
        <f t="shared" si="84"/>
        <v>497485</v>
      </c>
      <c r="AR194" s="5">
        <f t="shared" si="85"/>
        <v>9.9426000000000005</v>
      </c>
      <c r="AS194" s="5" t="str">
        <f t="shared" si="86"/>
        <v>-</v>
      </c>
      <c r="AT194" s="5">
        <f t="shared" si="87"/>
        <v>4.9713000000000003</v>
      </c>
      <c r="AU194" s="5">
        <f t="shared" si="88"/>
        <v>2</v>
      </c>
      <c r="AV194" s="5">
        <f t="shared" si="89"/>
        <v>3680.622908228389</v>
      </c>
      <c r="AW194" s="5">
        <f t="shared" si="90"/>
        <v>12.268743027427963</v>
      </c>
      <c r="AX194" s="5">
        <f t="shared" si="83"/>
        <v>14722.491632913556</v>
      </c>
      <c r="AY194" s="5" t="str">
        <f t="shared" si="91"/>
        <v>-</v>
      </c>
      <c r="AZ194" s="1">
        <f t="shared" si="92"/>
        <v>0.99933465330612981</v>
      </c>
      <c r="BA194" s="1">
        <f t="shared" si="93"/>
        <v>0.88939242166411214</v>
      </c>
      <c r="BB194" s="1">
        <f t="shared" si="94"/>
        <v>0.82859000000000005</v>
      </c>
      <c r="BC194" s="1">
        <f t="shared" si="95"/>
        <v>248.577</v>
      </c>
      <c r="BD194" s="6">
        <f t="shared" si="96"/>
        <v>0.99998062916472963</v>
      </c>
      <c r="BE194" s="6">
        <f t="shared" si="97"/>
        <v>1</v>
      </c>
      <c r="BF194" s="6">
        <f t="shared" si="98"/>
        <v>0.99998064790803887</v>
      </c>
      <c r="BG194" s="6">
        <f t="shared" si="99"/>
        <v>1</v>
      </c>
      <c r="BH194" s="6">
        <f t="shared" si="100"/>
        <v>1</v>
      </c>
      <c r="BI194" s="6">
        <f t="shared" si="101"/>
        <v>1</v>
      </c>
      <c r="BJ194" s="6">
        <f t="shared" si="102"/>
        <v>1</v>
      </c>
      <c r="BK194" s="6">
        <f t="shared" si="103"/>
        <v>1</v>
      </c>
    </row>
    <row r="195" spans="1:63" hidden="1" x14ac:dyDescent="0.3">
      <c r="A195" s="15">
        <v>65</v>
      </c>
      <c r="B195">
        <v>0</v>
      </c>
      <c r="C195" s="15">
        <v>32</v>
      </c>
      <c r="D195" s="15">
        <v>1</v>
      </c>
      <c r="E195" s="15">
        <v>16</v>
      </c>
      <c r="F195" s="15">
        <v>320402</v>
      </c>
      <c r="G195" s="15">
        <v>0</v>
      </c>
      <c r="H195" s="15">
        <v>58888</v>
      </c>
      <c r="I195" s="15">
        <v>29100</v>
      </c>
      <c r="J195" s="15">
        <v>8</v>
      </c>
      <c r="K195" s="15">
        <v>3</v>
      </c>
      <c r="L195" s="15">
        <v>13705</v>
      </c>
      <c r="M195" s="15">
        <v>29518</v>
      </c>
      <c r="N195" s="15">
        <v>61</v>
      </c>
      <c r="O195" s="15">
        <v>3</v>
      </c>
      <c r="P195" s="15">
        <v>36026</v>
      </c>
      <c r="Q195" s="15">
        <v>22990</v>
      </c>
      <c r="R195" s="15">
        <v>13</v>
      </c>
      <c r="S195" s="15">
        <v>2</v>
      </c>
      <c r="T195" s="15">
        <v>24541</v>
      </c>
      <c r="U195" s="15">
        <v>27760</v>
      </c>
      <c r="V195" s="15">
        <v>7</v>
      </c>
      <c r="W195" s="15">
        <v>2</v>
      </c>
      <c r="X195" s="15">
        <v>250059176</v>
      </c>
      <c r="Y195" s="15">
        <v>50000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250059174</v>
      </c>
      <c r="AK195" s="15">
        <v>0</v>
      </c>
      <c r="AL195" s="15">
        <v>1600000</v>
      </c>
      <c r="AM195" s="15">
        <v>0</v>
      </c>
      <c r="AN195" s="15">
        <v>249975580</v>
      </c>
      <c r="AO195" s="15">
        <v>8942766269</v>
      </c>
      <c r="AP195" s="15">
        <v>9192799915</v>
      </c>
      <c r="AQ195" s="1">
        <f t="shared" si="84"/>
        <v>250033646</v>
      </c>
      <c r="AR195" s="5">
        <f t="shared" si="85"/>
        <v>5001.1834799999997</v>
      </c>
      <c r="AS195" s="5" t="str">
        <f t="shared" si="86"/>
        <v>-</v>
      </c>
      <c r="AT195" s="5">
        <f t="shared" si="87"/>
        <v>156.28698374999999</v>
      </c>
      <c r="AU195" s="5">
        <f t="shared" si="88"/>
        <v>32</v>
      </c>
      <c r="AV195" s="5">
        <f t="shared" si="89"/>
        <v>7.323233159988396</v>
      </c>
      <c r="AW195" s="5">
        <f t="shared" si="90"/>
        <v>2.441077719996132E-2</v>
      </c>
      <c r="AX195" s="5">
        <f t="shared" ref="AX195:AX258" si="104">IFERROR((4*32*AL195*600000000)/AQ195/1024/1024,"-")</f>
        <v>468.68692223925734</v>
      </c>
      <c r="AY195" s="5" t="str">
        <f t="shared" si="91"/>
        <v>-</v>
      </c>
      <c r="AZ195" s="1">
        <f t="shared" si="92"/>
        <v>1.0001021062581315</v>
      </c>
      <c r="BA195" s="1">
        <f t="shared" si="93"/>
        <v>0.99966569513129966</v>
      </c>
      <c r="BB195" s="1">
        <f t="shared" si="94"/>
        <v>416.76529333333332</v>
      </c>
      <c r="BC195" s="1">
        <f t="shared" si="95"/>
        <v>125029.588</v>
      </c>
      <c r="BD195" s="6">
        <f t="shared" si="96"/>
        <v>0.66927308269309449</v>
      </c>
      <c r="BE195" s="6">
        <f t="shared" si="97"/>
        <v>0.72727272727272729</v>
      </c>
      <c r="BF195" s="6">
        <f t="shared" si="98"/>
        <v>0.31707655646299426</v>
      </c>
      <c r="BG195" s="6">
        <f t="shared" si="99"/>
        <v>0.953125</v>
      </c>
      <c r="BH195" s="6">
        <f t="shared" si="100"/>
        <v>0.61044462518639009</v>
      </c>
      <c r="BI195" s="6">
        <f t="shared" si="101"/>
        <v>0.8666666666666667</v>
      </c>
      <c r="BJ195" s="6">
        <f t="shared" si="102"/>
        <v>0.46922620982390395</v>
      </c>
      <c r="BK195" s="6">
        <f t="shared" si="103"/>
        <v>0.77777777777777779</v>
      </c>
    </row>
    <row r="196" spans="1:63" hidden="1" x14ac:dyDescent="0.3">
      <c r="A196" s="15">
        <v>35</v>
      </c>
      <c r="B196">
        <v>0</v>
      </c>
      <c r="C196" s="15">
        <v>32</v>
      </c>
      <c r="D196" s="15">
        <v>32</v>
      </c>
      <c r="E196" s="15">
        <v>32</v>
      </c>
      <c r="F196" s="15">
        <v>11846821</v>
      </c>
      <c r="G196" s="15">
        <v>0</v>
      </c>
      <c r="H196" s="15">
        <v>3427830</v>
      </c>
      <c r="I196" s="15">
        <v>439</v>
      </c>
      <c r="J196" s="15">
        <v>9</v>
      </c>
      <c r="K196" s="15">
        <v>2</v>
      </c>
      <c r="L196" s="15">
        <v>895624</v>
      </c>
      <c r="M196" s="15">
        <v>137</v>
      </c>
      <c r="N196" s="15">
        <v>62</v>
      </c>
      <c r="O196" s="15">
        <v>2</v>
      </c>
      <c r="P196" s="15">
        <v>2533628</v>
      </c>
      <c r="Q196" s="15">
        <v>370</v>
      </c>
      <c r="R196" s="15">
        <v>13</v>
      </c>
      <c r="S196" s="15">
        <v>2</v>
      </c>
      <c r="T196" s="15">
        <v>845800</v>
      </c>
      <c r="U196" s="15">
        <v>84</v>
      </c>
      <c r="V196" s="15">
        <v>8</v>
      </c>
      <c r="W196" s="15">
        <v>1</v>
      </c>
      <c r="X196" s="15">
        <v>342183</v>
      </c>
      <c r="Y196" s="15">
        <v>50000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341913</v>
      </c>
      <c r="AK196" s="15">
        <v>0</v>
      </c>
      <c r="AL196" s="15">
        <v>100000</v>
      </c>
      <c r="AM196" s="15">
        <v>0</v>
      </c>
      <c r="AN196" s="15">
        <v>280650</v>
      </c>
      <c r="AO196" s="15">
        <v>9194893000</v>
      </c>
      <c r="AP196" s="15">
        <v>9195268704</v>
      </c>
      <c r="AQ196" s="1">
        <f t="shared" si="84"/>
        <v>375704</v>
      </c>
      <c r="AR196" s="5">
        <f t="shared" si="85"/>
        <v>6.83826</v>
      </c>
      <c r="AS196" s="5" t="str">
        <f t="shared" si="86"/>
        <v>-</v>
      </c>
      <c r="AT196" s="5">
        <f t="shared" si="87"/>
        <v>3.41913</v>
      </c>
      <c r="AU196" s="5">
        <f t="shared" si="88"/>
        <v>2</v>
      </c>
      <c r="AV196" s="5">
        <f t="shared" si="89"/>
        <v>4873.6630099759386</v>
      </c>
      <c r="AW196" s="5">
        <f t="shared" si="90"/>
        <v>16.24554336658646</v>
      </c>
      <c r="AX196" s="5">
        <f t="shared" si="104"/>
        <v>19494.652039903754</v>
      </c>
      <c r="AY196" s="5" t="str">
        <f t="shared" si="91"/>
        <v>-</v>
      </c>
      <c r="AZ196" s="1">
        <f t="shared" si="92"/>
        <v>0.91077816579009008</v>
      </c>
      <c r="BA196" s="1">
        <f t="shared" si="93"/>
        <v>0.82017516942688562</v>
      </c>
      <c r="BB196" s="1">
        <f t="shared" si="94"/>
        <v>0.57030499999999995</v>
      </c>
      <c r="BC196" s="1">
        <f t="shared" si="95"/>
        <v>171.0915</v>
      </c>
      <c r="BD196" s="6">
        <f t="shared" si="96"/>
        <v>0.99987194703799498</v>
      </c>
      <c r="BE196" s="6">
        <f t="shared" si="97"/>
        <v>0.81818181818181823</v>
      </c>
      <c r="BF196" s="6">
        <f t="shared" si="98"/>
        <v>0.99984705741821756</v>
      </c>
      <c r="BG196" s="6">
        <f t="shared" si="99"/>
        <v>0.96875</v>
      </c>
      <c r="BH196" s="6">
        <f t="shared" si="100"/>
        <v>0.99985398567796813</v>
      </c>
      <c r="BI196" s="6">
        <f t="shared" si="101"/>
        <v>0.8666666666666667</v>
      </c>
      <c r="BJ196" s="6">
        <f t="shared" si="102"/>
        <v>0.99990069560365247</v>
      </c>
      <c r="BK196" s="6">
        <f t="shared" si="103"/>
        <v>0.88888888888888884</v>
      </c>
    </row>
    <row r="197" spans="1:63" hidden="1" x14ac:dyDescent="0.3">
      <c r="A197" s="15">
        <v>65</v>
      </c>
      <c r="B197">
        <v>0</v>
      </c>
      <c r="C197" s="15">
        <v>32</v>
      </c>
      <c r="D197" s="15">
        <v>1</v>
      </c>
      <c r="E197" s="15">
        <v>16</v>
      </c>
      <c r="F197" s="15">
        <v>338255</v>
      </c>
      <c r="G197" s="15">
        <v>0</v>
      </c>
      <c r="H197" s="15">
        <v>63571</v>
      </c>
      <c r="I197" s="15">
        <v>35165</v>
      </c>
      <c r="J197" s="15">
        <v>9</v>
      </c>
      <c r="K197" s="15">
        <v>2</v>
      </c>
      <c r="L197" s="15">
        <v>14735</v>
      </c>
      <c r="M197" s="15">
        <v>35986</v>
      </c>
      <c r="N197" s="15">
        <v>61</v>
      </c>
      <c r="O197" s="15">
        <v>4</v>
      </c>
      <c r="P197" s="15">
        <v>38815</v>
      </c>
      <c r="Q197" s="15">
        <v>29372</v>
      </c>
      <c r="R197" s="15">
        <v>13</v>
      </c>
      <c r="S197" s="15">
        <v>2</v>
      </c>
      <c r="T197" s="15">
        <v>26445</v>
      </c>
      <c r="U197" s="15">
        <v>35223</v>
      </c>
      <c r="V197" s="15">
        <v>7</v>
      </c>
      <c r="W197" s="15">
        <v>2</v>
      </c>
      <c r="X197" s="15">
        <v>252203759</v>
      </c>
      <c r="Y197" s="15">
        <v>50000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252203757</v>
      </c>
      <c r="AK197" s="15">
        <v>0</v>
      </c>
      <c r="AL197" s="15">
        <v>1600000</v>
      </c>
      <c r="AM197" s="15">
        <v>0</v>
      </c>
      <c r="AN197" s="15">
        <v>252128496</v>
      </c>
      <c r="AO197" s="15">
        <v>9298127166</v>
      </c>
      <c r="AP197" s="15">
        <v>9550309867</v>
      </c>
      <c r="AQ197" s="1">
        <f t="shared" si="84"/>
        <v>252182701</v>
      </c>
      <c r="AR197" s="5">
        <f t="shared" si="85"/>
        <v>5044.0751399999999</v>
      </c>
      <c r="AS197" s="5" t="str">
        <f t="shared" si="86"/>
        <v>-</v>
      </c>
      <c r="AT197" s="5">
        <f t="shared" si="87"/>
        <v>157.627348125</v>
      </c>
      <c r="AU197" s="5">
        <f t="shared" si="88"/>
        <v>32</v>
      </c>
      <c r="AV197" s="5">
        <f t="shared" si="89"/>
        <v>7.2608259021700299</v>
      </c>
      <c r="AW197" s="5">
        <f t="shared" si="90"/>
        <v>2.4202753007233433E-2</v>
      </c>
      <c r="AX197" s="5">
        <f t="shared" si="104"/>
        <v>464.69285773888191</v>
      </c>
      <c r="AY197" s="5" t="str">
        <f t="shared" si="91"/>
        <v>-</v>
      </c>
      <c r="AZ197" s="1">
        <f t="shared" si="92"/>
        <v>1.0000835029520918</v>
      </c>
      <c r="BA197" s="1">
        <f t="shared" si="93"/>
        <v>0.99970157859542452</v>
      </c>
      <c r="BB197" s="1">
        <f t="shared" si="94"/>
        <v>420.33959833333336</v>
      </c>
      <c r="BC197" s="1">
        <f t="shared" si="95"/>
        <v>126101.8795</v>
      </c>
      <c r="BD197" s="6">
        <f t="shared" si="96"/>
        <v>0.64384824177604927</v>
      </c>
      <c r="BE197" s="6">
        <f t="shared" si="97"/>
        <v>0.81818181818181823</v>
      </c>
      <c r="BF197" s="6">
        <f t="shared" si="98"/>
        <v>0.29051083377693659</v>
      </c>
      <c r="BG197" s="6">
        <f t="shared" si="99"/>
        <v>0.93846153846153846</v>
      </c>
      <c r="BH197" s="6">
        <f t="shared" si="100"/>
        <v>0.56924340416794994</v>
      </c>
      <c r="BI197" s="6">
        <f t="shared" si="101"/>
        <v>0.8666666666666667</v>
      </c>
      <c r="BJ197" s="6">
        <f t="shared" si="102"/>
        <v>0.4288285658688461</v>
      </c>
      <c r="BK197" s="6">
        <f t="shared" si="103"/>
        <v>0.77777777777777779</v>
      </c>
    </row>
    <row r="198" spans="1:63" hidden="1" x14ac:dyDescent="0.3">
      <c r="A198" s="15">
        <v>35</v>
      </c>
      <c r="B198">
        <v>0</v>
      </c>
      <c r="C198" s="15">
        <v>32</v>
      </c>
      <c r="D198" s="15">
        <v>32</v>
      </c>
      <c r="E198" s="15">
        <v>32</v>
      </c>
      <c r="F198" s="15">
        <v>7260782</v>
      </c>
      <c r="G198" s="15">
        <v>0</v>
      </c>
      <c r="H198" s="15">
        <v>2112076</v>
      </c>
      <c r="I198" s="15">
        <v>273</v>
      </c>
      <c r="J198" s="15">
        <v>9</v>
      </c>
      <c r="K198" s="15">
        <v>2</v>
      </c>
      <c r="L198" s="15">
        <v>566758</v>
      </c>
      <c r="M198" s="15">
        <v>88</v>
      </c>
      <c r="N198" s="15">
        <v>62</v>
      </c>
      <c r="O198" s="15">
        <v>2</v>
      </c>
      <c r="P198" s="15">
        <v>1546962</v>
      </c>
      <c r="Q198" s="15">
        <v>221</v>
      </c>
      <c r="R198" s="15">
        <v>13</v>
      </c>
      <c r="S198" s="15">
        <v>2</v>
      </c>
      <c r="T198" s="15">
        <v>516687</v>
      </c>
      <c r="U198" s="15">
        <v>117</v>
      </c>
      <c r="V198" s="15">
        <v>8</v>
      </c>
      <c r="W198" s="15">
        <v>1</v>
      </c>
      <c r="X198" s="15">
        <v>352569</v>
      </c>
      <c r="Y198" s="15">
        <v>50000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352383</v>
      </c>
      <c r="AK198" s="15">
        <v>0</v>
      </c>
      <c r="AL198" s="15">
        <v>100000</v>
      </c>
      <c r="AM198" s="15">
        <v>0</v>
      </c>
      <c r="AN198" s="15">
        <v>293714</v>
      </c>
      <c r="AO198" s="15">
        <v>9552462564</v>
      </c>
      <c r="AP198" s="15">
        <v>9552836715</v>
      </c>
      <c r="AQ198" s="1">
        <f t="shared" si="84"/>
        <v>374151</v>
      </c>
      <c r="AR198" s="5">
        <f t="shared" si="85"/>
        <v>7.0476599999999996</v>
      </c>
      <c r="AS198" s="5" t="str">
        <f t="shared" si="86"/>
        <v>-</v>
      </c>
      <c r="AT198" s="5">
        <f t="shared" si="87"/>
        <v>3.5238299999999998</v>
      </c>
      <c r="AU198" s="5">
        <f t="shared" si="88"/>
        <v>2</v>
      </c>
      <c r="AV198" s="5">
        <f t="shared" si="89"/>
        <v>4893.8922721040435</v>
      </c>
      <c r="AW198" s="5">
        <f t="shared" si="90"/>
        <v>16.312974240346811</v>
      </c>
      <c r="AX198" s="5">
        <f t="shared" si="104"/>
        <v>19575.569088416174</v>
      </c>
      <c r="AY198" s="5" t="str">
        <f t="shared" si="91"/>
        <v>-</v>
      </c>
      <c r="AZ198" s="1">
        <f t="shared" si="92"/>
        <v>0.94231740660856178</v>
      </c>
      <c r="BA198" s="1">
        <f t="shared" si="93"/>
        <v>0.83306813701715121</v>
      </c>
      <c r="BB198" s="1">
        <f t="shared" si="94"/>
        <v>0.587615</v>
      </c>
      <c r="BC198" s="1">
        <f t="shared" si="95"/>
        <v>176.28450000000001</v>
      </c>
      <c r="BD198" s="6">
        <f t="shared" si="96"/>
        <v>0.9998707599927853</v>
      </c>
      <c r="BE198" s="6">
        <f t="shared" si="97"/>
        <v>0.81818181818181823</v>
      </c>
      <c r="BF198" s="6">
        <f t="shared" si="98"/>
        <v>0.99984475501282533</v>
      </c>
      <c r="BG198" s="6">
        <f t="shared" si="99"/>
        <v>0.96875</v>
      </c>
      <c r="BH198" s="6">
        <f t="shared" si="100"/>
        <v>0.99985715975421141</v>
      </c>
      <c r="BI198" s="6">
        <f t="shared" si="101"/>
        <v>0.8666666666666667</v>
      </c>
      <c r="BJ198" s="6">
        <f t="shared" si="102"/>
        <v>0.99977360856340125</v>
      </c>
      <c r="BK198" s="6">
        <f t="shared" si="103"/>
        <v>0.88888888888888884</v>
      </c>
    </row>
    <row r="199" spans="1:63" hidden="1" x14ac:dyDescent="0.3">
      <c r="A199" s="15">
        <v>65</v>
      </c>
      <c r="B199">
        <v>0</v>
      </c>
      <c r="C199" s="15">
        <v>32</v>
      </c>
      <c r="D199" s="15">
        <v>1</v>
      </c>
      <c r="E199" s="15">
        <v>16</v>
      </c>
      <c r="F199" s="15">
        <v>100546</v>
      </c>
      <c r="G199" s="15">
        <v>0</v>
      </c>
      <c r="H199" s="15">
        <v>2537</v>
      </c>
      <c r="I199" s="15">
        <v>355085</v>
      </c>
      <c r="J199" s="15">
        <v>9</v>
      </c>
      <c r="K199" s="15">
        <v>2</v>
      </c>
      <c r="L199" s="15">
        <v>706</v>
      </c>
      <c r="M199" s="15">
        <v>368539</v>
      </c>
      <c r="N199" s="15">
        <v>62</v>
      </c>
      <c r="O199" s="15">
        <v>2</v>
      </c>
      <c r="P199" s="15">
        <v>1685</v>
      </c>
      <c r="Q199" s="15">
        <v>348790</v>
      </c>
      <c r="R199" s="15">
        <v>13</v>
      </c>
      <c r="S199" s="15">
        <v>2</v>
      </c>
      <c r="T199" s="15">
        <v>1759</v>
      </c>
      <c r="U199" s="15">
        <v>336050</v>
      </c>
      <c r="V199" s="15">
        <v>7</v>
      </c>
      <c r="W199" s="15">
        <v>2</v>
      </c>
      <c r="X199" s="15">
        <v>97382569</v>
      </c>
      <c r="Y199" s="15">
        <v>50000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97382567</v>
      </c>
      <c r="AK199" s="15">
        <v>0</v>
      </c>
      <c r="AL199" s="15">
        <v>1600000</v>
      </c>
      <c r="AM199" s="15">
        <v>0</v>
      </c>
      <c r="AN199" s="15">
        <v>97318173</v>
      </c>
      <c r="AO199" s="15">
        <v>9606947739</v>
      </c>
      <c r="AP199" s="15">
        <v>9704316346</v>
      </c>
      <c r="AQ199" s="1">
        <f t="shared" si="84"/>
        <v>97368607</v>
      </c>
      <c r="AR199" s="5">
        <f t="shared" si="85"/>
        <v>1947.6513399999999</v>
      </c>
      <c r="AS199" s="5" t="str">
        <f t="shared" si="86"/>
        <v>-</v>
      </c>
      <c r="AT199" s="5">
        <f t="shared" si="87"/>
        <v>60.864104374999997</v>
      </c>
      <c r="AU199" s="5">
        <f t="shared" si="88"/>
        <v>32</v>
      </c>
      <c r="AV199" s="5">
        <f t="shared" si="89"/>
        <v>18.805390607056747</v>
      </c>
      <c r="AW199" s="5">
        <f t="shared" si="90"/>
        <v>6.2684635356855825E-2</v>
      </c>
      <c r="AX199" s="5">
        <f t="shared" si="104"/>
        <v>1203.5449988516318</v>
      </c>
      <c r="AY199" s="5" t="str">
        <f t="shared" si="91"/>
        <v>-</v>
      </c>
      <c r="AZ199" s="1">
        <f t="shared" si="92"/>
        <v>1.0001433932396713</v>
      </c>
      <c r="BA199" s="1">
        <f t="shared" si="93"/>
        <v>0.99933873176009558</v>
      </c>
      <c r="BB199" s="1">
        <f t="shared" si="94"/>
        <v>162.30428166666667</v>
      </c>
      <c r="BC199" s="1">
        <f t="shared" si="95"/>
        <v>48691.284500000002</v>
      </c>
      <c r="BD199" s="6">
        <f t="shared" si="96"/>
        <v>7.0940825788122653E-3</v>
      </c>
      <c r="BE199" s="6">
        <f t="shared" si="97"/>
        <v>0.81818181818181823</v>
      </c>
      <c r="BF199" s="6">
        <f t="shared" si="98"/>
        <v>1.9120096412950751E-3</v>
      </c>
      <c r="BG199" s="6">
        <f t="shared" si="99"/>
        <v>0.96875</v>
      </c>
      <c r="BH199" s="6">
        <f t="shared" si="100"/>
        <v>4.8077608959269562E-3</v>
      </c>
      <c r="BI199" s="6">
        <f t="shared" si="101"/>
        <v>0.8666666666666667</v>
      </c>
      <c r="BJ199" s="6">
        <f t="shared" si="102"/>
        <v>5.2070844767309341E-3</v>
      </c>
      <c r="BK199" s="6">
        <f t="shared" si="103"/>
        <v>0.77777777777777779</v>
      </c>
    </row>
    <row r="200" spans="1:63" hidden="1" x14ac:dyDescent="0.3">
      <c r="A200" s="15">
        <v>35</v>
      </c>
      <c r="B200">
        <v>0</v>
      </c>
      <c r="C200" s="15">
        <v>32</v>
      </c>
      <c r="D200" s="15">
        <v>32</v>
      </c>
      <c r="E200" s="15">
        <v>32</v>
      </c>
      <c r="F200" s="15">
        <v>1343654</v>
      </c>
      <c r="G200" s="15">
        <v>0</v>
      </c>
      <c r="H200" s="15">
        <v>430998</v>
      </c>
      <c r="I200" s="15">
        <v>289</v>
      </c>
      <c r="J200" s="15">
        <v>8</v>
      </c>
      <c r="K200" s="15">
        <v>3</v>
      </c>
      <c r="L200" s="15">
        <v>145634</v>
      </c>
      <c r="M200" s="15">
        <v>113</v>
      </c>
      <c r="N200" s="15">
        <v>62</v>
      </c>
      <c r="O200" s="15">
        <v>3</v>
      </c>
      <c r="P200" s="15">
        <v>284315</v>
      </c>
      <c r="Q200" s="15">
        <v>265</v>
      </c>
      <c r="R200" s="15">
        <v>13</v>
      </c>
      <c r="S200" s="15">
        <v>2</v>
      </c>
      <c r="T200" s="15">
        <v>98038</v>
      </c>
      <c r="U200" s="15">
        <v>134</v>
      </c>
      <c r="V200" s="15">
        <v>7</v>
      </c>
      <c r="W200" s="15">
        <v>2</v>
      </c>
      <c r="X200" s="15">
        <v>7842947</v>
      </c>
      <c r="Y200" s="15">
        <v>50000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7842441</v>
      </c>
      <c r="AK200" s="15">
        <v>0</v>
      </c>
      <c r="AL200" s="15">
        <v>100000</v>
      </c>
      <c r="AM200" s="15">
        <v>0</v>
      </c>
      <c r="AN200" s="15">
        <v>7413517</v>
      </c>
      <c r="AO200" s="15">
        <v>9704871473</v>
      </c>
      <c r="AP200" s="15">
        <v>9712808874</v>
      </c>
      <c r="AQ200" s="1">
        <f t="shared" si="84"/>
        <v>7937401</v>
      </c>
      <c r="AR200" s="5">
        <f t="shared" si="85"/>
        <v>156.84881999999999</v>
      </c>
      <c r="AS200" s="5" t="str">
        <f t="shared" si="86"/>
        <v>-</v>
      </c>
      <c r="AT200" s="5">
        <f t="shared" si="87"/>
        <v>78.424409999999995</v>
      </c>
      <c r="AU200" s="5">
        <f t="shared" si="88"/>
        <v>2</v>
      </c>
      <c r="AV200" s="5">
        <f t="shared" si="89"/>
        <v>230.68693234725069</v>
      </c>
      <c r="AW200" s="5">
        <f t="shared" si="90"/>
        <v>0.76895644115750228</v>
      </c>
      <c r="AX200" s="5">
        <f t="shared" si="104"/>
        <v>922.74772938900276</v>
      </c>
      <c r="AY200" s="5" t="str">
        <f t="shared" si="91"/>
        <v>-</v>
      </c>
      <c r="AZ200" s="1">
        <f t="shared" si="92"/>
        <v>0.98810013504420402</v>
      </c>
      <c r="BA200" s="1">
        <f t="shared" si="93"/>
        <v>0.94524634681325781</v>
      </c>
      <c r="BB200" s="1">
        <f t="shared" si="94"/>
        <v>13.071578333333333</v>
      </c>
      <c r="BC200" s="1">
        <f t="shared" si="95"/>
        <v>3921.4735000000001</v>
      </c>
      <c r="BD200" s="6">
        <f t="shared" si="96"/>
        <v>0.99932991256402348</v>
      </c>
      <c r="BE200" s="6">
        <f t="shared" si="97"/>
        <v>0.72727272727272729</v>
      </c>
      <c r="BF200" s="6">
        <f t="shared" si="98"/>
        <v>0.99922468386999386</v>
      </c>
      <c r="BG200" s="6">
        <f t="shared" si="99"/>
        <v>0.9538461538461539</v>
      </c>
      <c r="BH200" s="6">
        <f t="shared" si="100"/>
        <v>0.99906880314849955</v>
      </c>
      <c r="BI200" s="6">
        <f t="shared" si="101"/>
        <v>0.8666666666666667</v>
      </c>
      <c r="BJ200" s="6">
        <f t="shared" si="102"/>
        <v>0.99863504869005415</v>
      </c>
      <c r="BK200" s="6">
        <f t="shared" si="103"/>
        <v>0.77777777777777779</v>
      </c>
    </row>
    <row r="201" spans="1:63" hidden="1" x14ac:dyDescent="0.3">
      <c r="A201" s="15">
        <v>65</v>
      </c>
      <c r="B201">
        <v>0</v>
      </c>
      <c r="C201" s="15">
        <v>32</v>
      </c>
      <c r="D201" s="15">
        <v>1</v>
      </c>
      <c r="E201" s="15">
        <v>16</v>
      </c>
      <c r="F201" s="15">
        <v>340451</v>
      </c>
      <c r="G201" s="15">
        <v>0</v>
      </c>
      <c r="H201" s="15">
        <v>64558</v>
      </c>
      <c r="I201" s="15">
        <v>36387</v>
      </c>
      <c r="J201" s="15">
        <v>9</v>
      </c>
      <c r="K201" s="15">
        <v>2</v>
      </c>
      <c r="L201" s="15">
        <v>14646</v>
      </c>
      <c r="M201" s="15">
        <v>36714</v>
      </c>
      <c r="N201" s="15">
        <v>63</v>
      </c>
      <c r="O201" s="15">
        <v>2</v>
      </c>
      <c r="P201" s="15">
        <v>39411</v>
      </c>
      <c r="Q201" s="15">
        <v>28873</v>
      </c>
      <c r="R201" s="15">
        <v>13</v>
      </c>
      <c r="S201" s="15">
        <v>2</v>
      </c>
      <c r="T201" s="15">
        <v>26779</v>
      </c>
      <c r="U201" s="15">
        <v>35242</v>
      </c>
      <c r="V201" s="15">
        <v>7</v>
      </c>
      <c r="W201" s="15">
        <v>2</v>
      </c>
      <c r="X201" s="15">
        <v>262454900</v>
      </c>
      <c r="Y201" s="15">
        <v>50000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262454898</v>
      </c>
      <c r="AK201" s="15">
        <v>0</v>
      </c>
      <c r="AL201" s="15">
        <v>1600000</v>
      </c>
      <c r="AM201" s="15">
        <v>0</v>
      </c>
      <c r="AN201" s="15">
        <v>262363620</v>
      </c>
      <c r="AO201" s="15">
        <v>9891436501</v>
      </c>
      <c r="AP201" s="15">
        <v>10153856401</v>
      </c>
      <c r="AQ201" s="1">
        <f t="shared" si="84"/>
        <v>262419900</v>
      </c>
      <c r="AR201" s="5">
        <f t="shared" si="85"/>
        <v>5249.0979600000001</v>
      </c>
      <c r="AS201" s="5" t="str">
        <f t="shared" si="86"/>
        <v>-</v>
      </c>
      <c r="AT201" s="5">
        <f t="shared" si="87"/>
        <v>164.03431125</v>
      </c>
      <c r="AU201" s="5">
        <f t="shared" si="88"/>
        <v>32</v>
      </c>
      <c r="AV201" s="5">
        <f t="shared" si="89"/>
        <v>6.9775755859216471</v>
      </c>
      <c r="AW201" s="5">
        <f t="shared" si="90"/>
        <v>2.3258585286405491E-2</v>
      </c>
      <c r="AX201" s="5">
        <f t="shared" si="104"/>
        <v>446.56483749898541</v>
      </c>
      <c r="AY201" s="5" t="str">
        <f t="shared" si="91"/>
        <v>-</v>
      </c>
      <c r="AZ201" s="1">
        <f t="shared" si="92"/>
        <v>1.0001333740314664</v>
      </c>
      <c r="BA201" s="1">
        <f t="shared" si="93"/>
        <v>0.99965220691250189</v>
      </c>
      <c r="BB201" s="1">
        <f t="shared" si="94"/>
        <v>437.42483333333331</v>
      </c>
      <c r="BC201" s="1">
        <f t="shared" si="95"/>
        <v>131227.45000000001</v>
      </c>
      <c r="BD201" s="6">
        <f t="shared" si="96"/>
        <v>0.63953638119768186</v>
      </c>
      <c r="BE201" s="6">
        <f t="shared" si="97"/>
        <v>0.81818181818181823</v>
      </c>
      <c r="BF201" s="6">
        <f t="shared" si="98"/>
        <v>0.28516355140186916</v>
      </c>
      <c r="BG201" s="6">
        <f t="shared" si="99"/>
        <v>0.96923076923076923</v>
      </c>
      <c r="BH201" s="6">
        <f t="shared" si="100"/>
        <v>0.57716302501318029</v>
      </c>
      <c r="BI201" s="6">
        <f t="shared" si="101"/>
        <v>0.8666666666666667</v>
      </c>
      <c r="BJ201" s="6">
        <f t="shared" si="102"/>
        <v>0.43177310910820527</v>
      </c>
      <c r="BK201" s="6">
        <f t="shared" si="103"/>
        <v>0.77777777777777779</v>
      </c>
    </row>
    <row r="202" spans="1:63" hidden="1" x14ac:dyDescent="0.3">
      <c r="A202" s="15">
        <v>35</v>
      </c>
      <c r="B202">
        <v>0</v>
      </c>
      <c r="C202" s="15">
        <v>32</v>
      </c>
      <c r="D202" s="15">
        <v>32</v>
      </c>
      <c r="E202" s="15">
        <v>32</v>
      </c>
      <c r="F202" s="15">
        <v>1345938</v>
      </c>
      <c r="G202" s="15">
        <v>0</v>
      </c>
      <c r="H202" s="15">
        <v>431346</v>
      </c>
      <c r="I202" s="15">
        <v>282</v>
      </c>
      <c r="J202" s="15">
        <v>8</v>
      </c>
      <c r="K202" s="15">
        <v>3</v>
      </c>
      <c r="L202" s="15">
        <v>145666</v>
      </c>
      <c r="M202" s="15">
        <v>136</v>
      </c>
      <c r="N202" s="15">
        <v>61</v>
      </c>
      <c r="O202" s="15">
        <v>3</v>
      </c>
      <c r="P202" s="15">
        <v>284356</v>
      </c>
      <c r="Q202" s="15">
        <v>298</v>
      </c>
      <c r="R202" s="15">
        <v>13</v>
      </c>
      <c r="S202" s="15">
        <v>2</v>
      </c>
      <c r="T202" s="15">
        <v>98263</v>
      </c>
      <c r="U202" s="15">
        <v>132</v>
      </c>
      <c r="V202" s="15">
        <v>7</v>
      </c>
      <c r="W202" s="15">
        <v>2</v>
      </c>
      <c r="X202" s="15">
        <v>8265042</v>
      </c>
      <c r="Y202" s="15">
        <v>50000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8264242</v>
      </c>
      <c r="AK202" s="15">
        <v>0</v>
      </c>
      <c r="AL202" s="15">
        <v>100000</v>
      </c>
      <c r="AM202" s="15">
        <v>0</v>
      </c>
      <c r="AN202" s="15">
        <v>7822005</v>
      </c>
      <c r="AO202" s="15">
        <v>10156893377</v>
      </c>
      <c r="AP202" s="15">
        <v>10165312099</v>
      </c>
      <c r="AQ202" s="1">
        <f t="shared" si="84"/>
        <v>8418722</v>
      </c>
      <c r="AR202" s="5">
        <f t="shared" si="85"/>
        <v>165.28484</v>
      </c>
      <c r="AS202" s="5" t="str">
        <f t="shared" si="86"/>
        <v>-</v>
      </c>
      <c r="AT202" s="5">
        <f t="shared" si="87"/>
        <v>82.642420000000001</v>
      </c>
      <c r="AU202" s="5">
        <f t="shared" si="88"/>
        <v>2</v>
      </c>
      <c r="AV202" s="5">
        <f t="shared" si="89"/>
        <v>217.49793941408208</v>
      </c>
      <c r="AW202" s="5">
        <f t="shared" si="90"/>
        <v>0.72499313138027366</v>
      </c>
      <c r="AX202" s="5">
        <f t="shared" si="104"/>
        <v>869.99175765632833</v>
      </c>
      <c r="AY202" s="5" t="str">
        <f t="shared" si="91"/>
        <v>-</v>
      </c>
      <c r="AZ202" s="1">
        <f t="shared" si="92"/>
        <v>0.98174544782450357</v>
      </c>
      <c r="BA202" s="1">
        <f t="shared" si="93"/>
        <v>0.94639627965592921</v>
      </c>
      <c r="BB202" s="1">
        <f t="shared" si="94"/>
        <v>13.775069999999999</v>
      </c>
      <c r="BC202" s="1">
        <f t="shared" si="95"/>
        <v>4132.5209999999997</v>
      </c>
      <c r="BD202" s="6">
        <f t="shared" si="96"/>
        <v>0.99934665962356473</v>
      </c>
      <c r="BE202" s="6">
        <f t="shared" si="97"/>
        <v>0.72727272727272729</v>
      </c>
      <c r="BF202" s="6">
        <f t="shared" si="98"/>
        <v>0.99906722815873583</v>
      </c>
      <c r="BG202" s="6">
        <f t="shared" si="99"/>
        <v>0.953125</v>
      </c>
      <c r="BH202" s="6">
        <f t="shared" si="100"/>
        <v>0.99895311500980133</v>
      </c>
      <c r="BI202" s="6">
        <f t="shared" si="101"/>
        <v>0.8666666666666667</v>
      </c>
      <c r="BJ202" s="6">
        <f t="shared" si="102"/>
        <v>0.99865846841811068</v>
      </c>
      <c r="BK202" s="6">
        <f t="shared" si="103"/>
        <v>0.77777777777777779</v>
      </c>
    </row>
    <row r="203" spans="1:63" hidden="1" x14ac:dyDescent="0.3">
      <c r="A203" s="15">
        <v>65</v>
      </c>
      <c r="B203">
        <v>0</v>
      </c>
      <c r="C203" s="15">
        <v>32</v>
      </c>
      <c r="D203" s="15">
        <v>1</v>
      </c>
      <c r="E203" s="15">
        <v>16</v>
      </c>
      <c r="F203" s="15">
        <v>100547</v>
      </c>
      <c r="G203" s="15">
        <v>0</v>
      </c>
      <c r="H203" s="15">
        <v>2509</v>
      </c>
      <c r="I203" s="15">
        <v>353797</v>
      </c>
      <c r="J203" s="15">
        <v>9</v>
      </c>
      <c r="K203" s="15">
        <v>2</v>
      </c>
      <c r="L203" s="15">
        <v>784</v>
      </c>
      <c r="M203" s="15">
        <v>369437</v>
      </c>
      <c r="N203" s="15">
        <v>62</v>
      </c>
      <c r="O203" s="15">
        <v>2</v>
      </c>
      <c r="P203" s="15">
        <v>1502</v>
      </c>
      <c r="Q203" s="15">
        <v>347476</v>
      </c>
      <c r="R203" s="15">
        <v>13</v>
      </c>
      <c r="S203" s="15">
        <v>2</v>
      </c>
      <c r="T203" s="15">
        <v>1639</v>
      </c>
      <c r="U203" s="15">
        <v>335008</v>
      </c>
      <c r="V203" s="15">
        <v>7</v>
      </c>
      <c r="W203" s="15">
        <v>2</v>
      </c>
      <c r="X203" s="15">
        <v>104978615</v>
      </c>
      <c r="Y203" s="15">
        <v>50000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104978613</v>
      </c>
      <c r="AK203" s="15">
        <v>0</v>
      </c>
      <c r="AL203" s="15">
        <v>1600000</v>
      </c>
      <c r="AM203" s="15">
        <v>0</v>
      </c>
      <c r="AN203" s="15">
        <v>104912822</v>
      </c>
      <c r="AO203" s="15">
        <v>10321203448</v>
      </c>
      <c r="AP203" s="15">
        <v>10426167798</v>
      </c>
      <c r="AQ203" s="1">
        <f t="shared" si="84"/>
        <v>104964350</v>
      </c>
      <c r="AR203" s="5">
        <f t="shared" si="85"/>
        <v>2099.5722599999999</v>
      </c>
      <c r="AS203" s="5" t="str">
        <f t="shared" si="86"/>
        <v>-</v>
      </c>
      <c r="AT203" s="5">
        <f t="shared" si="87"/>
        <v>65.611633124999997</v>
      </c>
      <c r="AU203" s="5">
        <f t="shared" si="88"/>
        <v>32</v>
      </c>
      <c r="AV203" s="5">
        <f t="shared" si="89"/>
        <v>17.444538907733911</v>
      </c>
      <c r="AW203" s="5">
        <f t="shared" si="90"/>
        <v>5.8148463025779702E-2</v>
      </c>
      <c r="AX203" s="5">
        <f t="shared" si="104"/>
        <v>1116.4504900949703</v>
      </c>
      <c r="AY203" s="5" t="str">
        <f t="shared" si="91"/>
        <v>-</v>
      </c>
      <c r="AZ203" s="1">
        <f t="shared" si="92"/>
        <v>1.0001359032852584</v>
      </c>
      <c r="BA203" s="1">
        <f t="shared" si="93"/>
        <v>0.99937327235646989</v>
      </c>
      <c r="BB203" s="1">
        <f t="shared" si="94"/>
        <v>174.96435833333334</v>
      </c>
      <c r="BC203" s="1">
        <f t="shared" si="95"/>
        <v>52489.307500000003</v>
      </c>
      <c r="BD203" s="6">
        <f t="shared" si="96"/>
        <v>7.0417001117017396E-3</v>
      </c>
      <c r="BE203" s="6">
        <f t="shared" si="97"/>
        <v>0.81818181818181823</v>
      </c>
      <c r="BF203" s="6">
        <f t="shared" si="98"/>
        <v>2.117654049878316E-3</v>
      </c>
      <c r="BG203" s="6">
        <f t="shared" si="99"/>
        <v>0.96875</v>
      </c>
      <c r="BH203" s="6">
        <f t="shared" si="100"/>
        <v>4.3039962404506872E-3</v>
      </c>
      <c r="BI203" s="6">
        <f t="shared" si="101"/>
        <v>0.8666666666666667</v>
      </c>
      <c r="BJ203" s="6">
        <f t="shared" si="102"/>
        <v>4.8686012351216558E-3</v>
      </c>
      <c r="BK203" s="6">
        <f t="shared" si="103"/>
        <v>0.77777777777777779</v>
      </c>
    </row>
    <row r="204" spans="1:63" hidden="1" x14ac:dyDescent="0.3">
      <c r="A204" s="15">
        <v>35</v>
      </c>
      <c r="B204">
        <v>0</v>
      </c>
      <c r="C204" s="15">
        <v>32</v>
      </c>
      <c r="D204" s="15">
        <v>32</v>
      </c>
      <c r="E204" s="15">
        <v>32</v>
      </c>
      <c r="F204" s="15">
        <v>50499</v>
      </c>
      <c r="G204" s="15">
        <v>0</v>
      </c>
      <c r="H204" s="15">
        <v>51623</v>
      </c>
      <c r="I204" s="15">
        <v>1</v>
      </c>
      <c r="J204" s="15">
        <v>11</v>
      </c>
      <c r="K204" s="15">
        <v>0</v>
      </c>
      <c r="L204" s="15">
        <v>51673</v>
      </c>
      <c r="M204" s="15">
        <v>1</v>
      </c>
      <c r="N204" s="15">
        <v>64</v>
      </c>
      <c r="O204" s="15">
        <v>0</v>
      </c>
      <c r="P204" s="15">
        <v>1644</v>
      </c>
      <c r="Q204" s="15">
        <v>0</v>
      </c>
      <c r="R204" s="15">
        <v>15</v>
      </c>
      <c r="S204" s="15">
        <v>0</v>
      </c>
      <c r="T204" s="15">
        <v>1632</v>
      </c>
      <c r="U204" s="15">
        <v>0</v>
      </c>
      <c r="V204" s="15">
        <v>9</v>
      </c>
      <c r="W204" s="15">
        <v>0</v>
      </c>
      <c r="X204" s="15">
        <v>491455</v>
      </c>
      <c r="Y204" s="15">
        <v>50000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491423</v>
      </c>
      <c r="AK204" s="15">
        <v>0</v>
      </c>
      <c r="AL204" s="15">
        <v>100000</v>
      </c>
      <c r="AM204" s="15">
        <v>0</v>
      </c>
      <c r="AN204" s="15">
        <v>436516</v>
      </c>
      <c r="AO204" s="15">
        <v>10426478903</v>
      </c>
      <c r="AP204" s="15">
        <v>10426970715</v>
      </c>
      <c r="AQ204" s="1">
        <f t="shared" si="84"/>
        <v>491812</v>
      </c>
      <c r="AR204" s="5">
        <f t="shared" si="85"/>
        <v>9.8284599999999998</v>
      </c>
      <c r="AS204" s="5" t="str">
        <f t="shared" si="86"/>
        <v>-</v>
      </c>
      <c r="AT204" s="5">
        <f t="shared" si="87"/>
        <v>4.9142299999999999</v>
      </c>
      <c r="AU204" s="5">
        <f t="shared" si="88"/>
        <v>2</v>
      </c>
      <c r="AV204" s="5">
        <f t="shared" si="89"/>
        <v>3723.0785086577798</v>
      </c>
      <c r="AW204" s="5">
        <f t="shared" si="90"/>
        <v>12.410261695525932</v>
      </c>
      <c r="AX204" s="5">
        <f t="shared" si="104"/>
        <v>14892.314034631119</v>
      </c>
      <c r="AY204" s="5" t="str">
        <f t="shared" si="91"/>
        <v>-</v>
      </c>
      <c r="AZ204" s="1">
        <f t="shared" si="92"/>
        <v>0.99927411287239842</v>
      </c>
      <c r="BA204" s="1">
        <f t="shared" si="93"/>
        <v>0.88821153513546514</v>
      </c>
      <c r="BB204" s="1">
        <f t="shared" si="94"/>
        <v>0.81909166666666666</v>
      </c>
      <c r="BC204" s="1">
        <f t="shared" si="95"/>
        <v>245.72749999999999</v>
      </c>
      <c r="BD204" s="6">
        <f t="shared" si="96"/>
        <v>0.99998062916472963</v>
      </c>
      <c r="BE204" s="6">
        <f t="shared" si="97"/>
        <v>1</v>
      </c>
      <c r="BF204" s="6">
        <f t="shared" si="98"/>
        <v>0.99998064790803887</v>
      </c>
      <c r="BG204" s="6">
        <f t="shared" si="99"/>
        <v>1</v>
      </c>
      <c r="BH204" s="6">
        <f t="shared" si="100"/>
        <v>1</v>
      </c>
      <c r="BI204" s="6">
        <f t="shared" si="101"/>
        <v>1</v>
      </c>
      <c r="BJ204" s="6">
        <f t="shared" si="102"/>
        <v>1</v>
      </c>
      <c r="BK204" s="6">
        <f t="shared" si="103"/>
        <v>1</v>
      </c>
    </row>
    <row r="205" spans="1:63" hidden="1" x14ac:dyDescent="0.3">
      <c r="A205" s="15">
        <v>65</v>
      </c>
      <c r="B205">
        <v>0</v>
      </c>
      <c r="C205" s="15">
        <v>32</v>
      </c>
      <c r="D205" s="15">
        <v>1</v>
      </c>
      <c r="E205" s="15">
        <v>16</v>
      </c>
      <c r="F205" s="15">
        <v>406810</v>
      </c>
      <c r="G205" s="15">
        <v>0</v>
      </c>
      <c r="H205" s="15">
        <v>81941</v>
      </c>
      <c r="I205" s="15">
        <v>36487</v>
      </c>
      <c r="J205" s="15">
        <v>9</v>
      </c>
      <c r="K205" s="15">
        <v>2</v>
      </c>
      <c r="L205" s="15">
        <v>18175</v>
      </c>
      <c r="M205" s="15">
        <v>36431</v>
      </c>
      <c r="N205" s="15">
        <v>63</v>
      </c>
      <c r="O205" s="15">
        <v>2</v>
      </c>
      <c r="P205" s="15">
        <v>49850</v>
      </c>
      <c r="Q205" s="15">
        <v>28943</v>
      </c>
      <c r="R205" s="15">
        <v>13</v>
      </c>
      <c r="S205" s="15">
        <v>2</v>
      </c>
      <c r="T205" s="15">
        <v>33728</v>
      </c>
      <c r="U205" s="15">
        <v>35288</v>
      </c>
      <c r="V205" s="15">
        <v>7</v>
      </c>
      <c r="W205" s="15">
        <v>2</v>
      </c>
      <c r="X205" s="15">
        <v>262851089</v>
      </c>
      <c r="Y205" s="15">
        <v>50000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262851087</v>
      </c>
      <c r="AK205" s="15">
        <v>0</v>
      </c>
      <c r="AL205" s="15">
        <v>1600000</v>
      </c>
      <c r="AM205" s="15">
        <v>0</v>
      </c>
      <c r="AN205" s="15">
        <v>262765688</v>
      </c>
      <c r="AO205" s="15">
        <v>10427485649</v>
      </c>
      <c r="AP205" s="15">
        <v>10690307723</v>
      </c>
      <c r="AQ205" s="1">
        <f t="shared" si="84"/>
        <v>262822074</v>
      </c>
      <c r="AR205" s="5">
        <f t="shared" si="85"/>
        <v>5257.0217400000001</v>
      </c>
      <c r="AS205" s="5" t="str">
        <f t="shared" si="86"/>
        <v>-</v>
      </c>
      <c r="AT205" s="5">
        <f t="shared" si="87"/>
        <v>164.281929375</v>
      </c>
      <c r="AU205" s="5">
        <f t="shared" si="88"/>
        <v>32</v>
      </c>
      <c r="AV205" s="5">
        <f t="shared" si="89"/>
        <v>6.9668984025291572</v>
      </c>
      <c r="AW205" s="5">
        <f t="shared" si="90"/>
        <v>2.322299467509719E-2</v>
      </c>
      <c r="AX205" s="5">
        <f t="shared" si="104"/>
        <v>445.88149776186606</v>
      </c>
      <c r="AY205" s="5" t="str">
        <f t="shared" si="91"/>
        <v>-</v>
      </c>
      <c r="AZ205" s="1">
        <f t="shared" si="92"/>
        <v>1.0001103978808112</v>
      </c>
      <c r="BA205" s="1">
        <f t="shared" si="93"/>
        <v>0.99967509740847982</v>
      </c>
      <c r="BB205" s="1">
        <f t="shared" si="94"/>
        <v>438.08514833333334</v>
      </c>
      <c r="BC205" s="1">
        <f t="shared" si="95"/>
        <v>131425.54449999999</v>
      </c>
      <c r="BD205" s="6">
        <f t="shared" si="96"/>
        <v>0.69190563042523723</v>
      </c>
      <c r="BE205" s="6">
        <f t="shared" si="97"/>
        <v>0.81818181818181823</v>
      </c>
      <c r="BF205" s="6">
        <f t="shared" si="98"/>
        <v>0.33283888217412005</v>
      </c>
      <c r="BG205" s="6">
        <f t="shared" si="99"/>
        <v>0.96923076923076923</v>
      </c>
      <c r="BH205" s="6">
        <f t="shared" si="100"/>
        <v>0.63267041488457099</v>
      </c>
      <c r="BI205" s="6">
        <f t="shared" si="101"/>
        <v>0.8666666666666667</v>
      </c>
      <c r="BJ205" s="6">
        <f t="shared" si="102"/>
        <v>0.48869827286426337</v>
      </c>
      <c r="BK205" s="6">
        <f t="shared" si="103"/>
        <v>0.77777777777777779</v>
      </c>
    </row>
    <row r="206" spans="1:63" hidden="1" x14ac:dyDescent="0.3">
      <c r="A206" s="15">
        <v>35</v>
      </c>
      <c r="B206">
        <v>0</v>
      </c>
      <c r="C206" s="15">
        <v>32</v>
      </c>
      <c r="D206" s="15">
        <v>32</v>
      </c>
      <c r="E206" s="15">
        <v>32</v>
      </c>
      <c r="F206" s="15">
        <v>50494</v>
      </c>
      <c r="G206" s="15">
        <v>0</v>
      </c>
      <c r="H206" s="15">
        <v>51623</v>
      </c>
      <c r="I206" s="15">
        <v>1</v>
      </c>
      <c r="J206" s="15">
        <v>11</v>
      </c>
      <c r="K206" s="15">
        <v>0</v>
      </c>
      <c r="L206" s="15">
        <v>51673</v>
      </c>
      <c r="M206" s="15">
        <v>1</v>
      </c>
      <c r="N206" s="15">
        <v>64</v>
      </c>
      <c r="O206" s="15">
        <v>0</v>
      </c>
      <c r="P206" s="15">
        <v>1644</v>
      </c>
      <c r="Q206" s="15">
        <v>0</v>
      </c>
      <c r="R206" s="15">
        <v>15</v>
      </c>
      <c r="S206" s="15">
        <v>0</v>
      </c>
      <c r="T206" s="15">
        <v>1632</v>
      </c>
      <c r="U206" s="15">
        <v>0</v>
      </c>
      <c r="V206" s="15">
        <v>9</v>
      </c>
      <c r="W206" s="15">
        <v>0</v>
      </c>
      <c r="X206" s="15">
        <v>496051</v>
      </c>
      <c r="Y206" s="15">
        <v>50000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496027</v>
      </c>
      <c r="AK206" s="15">
        <v>0</v>
      </c>
      <c r="AL206" s="15">
        <v>100000</v>
      </c>
      <c r="AM206" s="15">
        <v>0</v>
      </c>
      <c r="AN206" s="15">
        <v>441424</v>
      </c>
      <c r="AO206" s="15">
        <v>10693043305</v>
      </c>
      <c r="AP206" s="15">
        <v>10693539709</v>
      </c>
      <c r="AQ206" s="1">
        <f t="shared" ref="AQ206:AQ269" si="105">AP206-AO206</f>
        <v>496404</v>
      </c>
      <c r="AR206" s="5">
        <f t="shared" ref="AR206:AR269" si="106">IFERROR(AJ206/Y206,"")</f>
        <v>9.9205400000000008</v>
      </c>
      <c r="AS206" s="5" t="str">
        <f t="shared" ref="AS206:AS269" si="107">IFERROR(AK206/Z206,"-")</f>
        <v>-</v>
      </c>
      <c r="AT206" s="5">
        <f t="shared" ref="AT206:AT269" si="108">IFERROR(AJ206/AL206,"")</f>
        <v>4.9602700000000004</v>
      </c>
      <c r="AU206" s="5">
        <f t="shared" ref="AU206:AU269" si="109">IFERROR(AL206/Y206,"")</f>
        <v>2</v>
      </c>
      <c r="AV206" s="5">
        <f t="shared" ref="AV206:AV269" si="110">IFERROR((2*C206*Y206*600000000)/AQ206/1024/1024,"-")</f>
        <v>3688.6380599269951</v>
      </c>
      <c r="AW206" s="5">
        <f t="shared" ref="AW206:AW269" si="111">IFERROR((2*C206*Y206*2000000)/AQ206/1024/1024,"-")</f>
        <v>12.295460199756651</v>
      </c>
      <c r="AX206" s="5">
        <f t="shared" si="104"/>
        <v>14754.55223970798</v>
      </c>
      <c r="AY206" s="5" t="str">
        <f t="shared" ref="AY206:AY269" si="112">IFERROR((2*E206*AA206*2000000)/AS206/1024/1024,"-")</f>
        <v>-</v>
      </c>
      <c r="AZ206" s="1">
        <f t="shared" ref="AZ206:AZ269" si="113">IFERROR(X206/AQ206,"-")</f>
        <v>0.99928888566570773</v>
      </c>
      <c r="BA206" s="1">
        <f t="shared" ref="BA206:BA269" si="114">IFERROR(AN206/X206,"-")</f>
        <v>0.88987624256376863</v>
      </c>
      <c r="BB206" s="1">
        <f t="shared" ref="BB206:BB269" si="115">X206/600000</f>
        <v>0.82675166666666666</v>
      </c>
      <c r="BC206" s="1">
        <f t="shared" ref="BC206:BC269" si="116">X206/2000</f>
        <v>248.02549999999999</v>
      </c>
      <c r="BD206" s="6">
        <f t="shared" ref="BD206:BD269" si="117">IFERROR(H206/(H206+I206),"")</f>
        <v>0.99998062916472963</v>
      </c>
      <c r="BE206" s="6">
        <f t="shared" ref="BE206:BE269" si="118">IFERROR(J206/(J206+K206),"")</f>
        <v>1</v>
      </c>
      <c r="BF206" s="6">
        <f t="shared" ref="BF206:BF269" si="119">IFERROR(L206/(L206+M206),"")</f>
        <v>0.99998064790803887</v>
      </c>
      <c r="BG206" s="6">
        <f t="shared" ref="BG206:BG269" si="120">IFERROR(N206/(N206+O206),"")</f>
        <v>1</v>
      </c>
      <c r="BH206" s="6">
        <f t="shared" ref="BH206:BH269" si="121">IFERROR(P206/(P206+Q206),"")</f>
        <v>1</v>
      </c>
      <c r="BI206" s="6">
        <f t="shared" ref="BI206:BI269" si="122">IFERROR(R206/(R206+S206),"")</f>
        <v>1</v>
      </c>
      <c r="BJ206" s="6">
        <f t="shared" ref="BJ206:BJ269" si="123">IFERROR(T206/(T206+U206),"")</f>
        <v>1</v>
      </c>
      <c r="BK206" s="6">
        <f t="shared" ref="BK206:BK269" si="124">IFERROR(V206/(V206+W206),"")</f>
        <v>1</v>
      </c>
    </row>
    <row r="207" spans="1:63" hidden="1" x14ac:dyDescent="0.3">
      <c r="A207" s="15">
        <v>65</v>
      </c>
      <c r="B207">
        <v>0</v>
      </c>
      <c r="C207" s="15">
        <v>32</v>
      </c>
      <c r="D207" s="15">
        <v>1</v>
      </c>
      <c r="E207" s="15">
        <v>16</v>
      </c>
      <c r="F207" s="15">
        <v>352940</v>
      </c>
      <c r="G207" s="15">
        <v>0</v>
      </c>
      <c r="H207" s="15">
        <v>67978</v>
      </c>
      <c r="I207" s="15">
        <v>42446</v>
      </c>
      <c r="J207" s="15">
        <v>8</v>
      </c>
      <c r="K207" s="15">
        <v>3</v>
      </c>
      <c r="L207" s="15">
        <v>15385</v>
      </c>
      <c r="M207" s="15">
        <v>43326</v>
      </c>
      <c r="N207" s="15">
        <v>62</v>
      </c>
      <c r="O207" s="15">
        <v>3</v>
      </c>
      <c r="P207" s="15">
        <v>41404</v>
      </c>
      <c r="Q207" s="15">
        <v>33449</v>
      </c>
      <c r="R207" s="15">
        <v>13</v>
      </c>
      <c r="S207" s="15">
        <v>2</v>
      </c>
      <c r="T207" s="15">
        <v>28130</v>
      </c>
      <c r="U207" s="15">
        <v>40316</v>
      </c>
      <c r="V207" s="15">
        <v>7</v>
      </c>
      <c r="W207" s="15">
        <v>2</v>
      </c>
      <c r="X207" s="15">
        <v>260910728</v>
      </c>
      <c r="Y207" s="15">
        <v>50000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260910726</v>
      </c>
      <c r="AK207" s="15">
        <v>0</v>
      </c>
      <c r="AL207" s="15">
        <v>1600000</v>
      </c>
      <c r="AM207" s="15">
        <v>0</v>
      </c>
      <c r="AN207" s="15">
        <v>260819112</v>
      </c>
      <c r="AO207" s="15">
        <v>10694057453</v>
      </c>
      <c r="AP207" s="15">
        <v>10954938290</v>
      </c>
      <c r="AQ207" s="1">
        <f t="shared" si="105"/>
        <v>260880837</v>
      </c>
      <c r="AR207" s="5">
        <f t="shared" si="106"/>
        <v>5218.2145200000004</v>
      </c>
      <c r="AS207" s="5" t="str">
        <f t="shared" si="107"/>
        <v>-</v>
      </c>
      <c r="AT207" s="5">
        <f t="shared" si="108"/>
        <v>163.06920375000001</v>
      </c>
      <c r="AU207" s="5">
        <f t="shared" si="109"/>
        <v>32</v>
      </c>
      <c r="AV207" s="5">
        <f t="shared" si="110"/>
        <v>7.0187396995356925</v>
      </c>
      <c r="AW207" s="5">
        <f t="shared" si="111"/>
        <v>2.3395798998452309E-2</v>
      </c>
      <c r="AX207" s="5">
        <f t="shared" si="104"/>
        <v>449.19934077028432</v>
      </c>
      <c r="AY207" s="5" t="str">
        <f t="shared" si="112"/>
        <v>-</v>
      </c>
      <c r="AZ207" s="1">
        <f t="shared" si="113"/>
        <v>1.000114577215957</v>
      </c>
      <c r="BA207" s="1">
        <f t="shared" si="114"/>
        <v>0.99964886073983128</v>
      </c>
      <c r="BB207" s="1">
        <f t="shared" si="115"/>
        <v>434.85121333333331</v>
      </c>
      <c r="BC207" s="1">
        <f t="shared" si="116"/>
        <v>130455.364</v>
      </c>
      <c r="BD207" s="6">
        <f t="shared" si="117"/>
        <v>0.61560892559588498</v>
      </c>
      <c r="BE207" s="6">
        <f t="shared" si="118"/>
        <v>0.72727272727272729</v>
      </c>
      <c r="BF207" s="6">
        <f t="shared" si="119"/>
        <v>0.26204629456149614</v>
      </c>
      <c r="BG207" s="6">
        <f t="shared" si="120"/>
        <v>0.9538461538461539</v>
      </c>
      <c r="BH207" s="6">
        <f t="shared" si="121"/>
        <v>0.55313748279962061</v>
      </c>
      <c r="BI207" s="6">
        <f t="shared" si="122"/>
        <v>0.8666666666666667</v>
      </c>
      <c r="BJ207" s="6">
        <f t="shared" si="123"/>
        <v>0.41098091926482189</v>
      </c>
      <c r="BK207" s="6">
        <f t="shared" si="124"/>
        <v>0.77777777777777779</v>
      </c>
    </row>
    <row r="208" spans="1:63" hidden="1" x14ac:dyDescent="0.3">
      <c r="A208" s="15">
        <v>35</v>
      </c>
      <c r="B208">
        <v>0</v>
      </c>
      <c r="C208" s="15">
        <v>32</v>
      </c>
      <c r="D208" s="15">
        <v>32</v>
      </c>
      <c r="E208" s="15">
        <v>32</v>
      </c>
      <c r="F208" s="15">
        <v>50495</v>
      </c>
      <c r="G208" s="15">
        <v>0</v>
      </c>
      <c r="H208" s="15">
        <v>51623</v>
      </c>
      <c r="I208" s="15">
        <v>1</v>
      </c>
      <c r="J208" s="15">
        <v>11</v>
      </c>
      <c r="K208" s="15">
        <v>0</v>
      </c>
      <c r="L208" s="15">
        <v>51673</v>
      </c>
      <c r="M208" s="15">
        <v>1</v>
      </c>
      <c r="N208" s="15">
        <v>64</v>
      </c>
      <c r="O208" s="15">
        <v>0</v>
      </c>
      <c r="P208" s="15">
        <v>1644</v>
      </c>
      <c r="Q208" s="15">
        <v>0</v>
      </c>
      <c r="R208" s="15">
        <v>15</v>
      </c>
      <c r="S208" s="15">
        <v>0</v>
      </c>
      <c r="T208" s="15">
        <v>1632</v>
      </c>
      <c r="U208" s="15">
        <v>0</v>
      </c>
      <c r="V208" s="15">
        <v>9</v>
      </c>
      <c r="W208" s="15">
        <v>0</v>
      </c>
      <c r="X208" s="15">
        <v>495180</v>
      </c>
      <c r="Y208" s="15">
        <v>50000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495150</v>
      </c>
      <c r="AK208" s="15">
        <v>0</v>
      </c>
      <c r="AL208" s="15">
        <v>100000</v>
      </c>
      <c r="AM208" s="15">
        <v>0</v>
      </c>
      <c r="AN208" s="15">
        <v>440213</v>
      </c>
      <c r="AO208" s="15">
        <v>10957980213</v>
      </c>
      <c r="AP208" s="15">
        <v>10958475725</v>
      </c>
      <c r="AQ208" s="1">
        <f t="shared" si="105"/>
        <v>495512</v>
      </c>
      <c r="AR208" s="5">
        <f t="shared" si="106"/>
        <v>9.9030000000000005</v>
      </c>
      <c r="AS208" s="5" t="str">
        <f t="shared" si="107"/>
        <v>-</v>
      </c>
      <c r="AT208" s="5">
        <f t="shared" si="108"/>
        <v>4.9515000000000002</v>
      </c>
      <c r="AU208" s="5">
        <f t="shared" si="109"/>
        <v>2</v>
      </c>
      <c r="AV208" s="5">
        <f t="shared" si="110"/>
        <v>3695.2781920518573</v>
      </c>
      <c r="AW208" s="5">
        <f t="shared" si="111"/>
        <v>12.317593973506192</v>
      </c>
      <c r="AX208" s="5">
        <f t="shared" si="104"/>
        <v>14781.112768207429</v>
      </c>
      <c r="AY208" s="5" t="str">
        <f t="shared" si="112"/>
        <v>-</v>
      </c>
      <c r="AZ208" s="1">
        <f t="shared" si="113"/>
        <v>0.99932998595392242</v>
      </c>
      <c r="BA208" s="1">
        <f t="shared" si="114"/>
        <v>0.88899592067530997</v>
      </c>
      <c r="BB208" s="1">
        <f t="shared" si="115"/>
        <v>0.82530000000000003</v>
      </c>
      <c r="BC208" s="1">
        <f t="shared" si="116"/>
        <v>247.59</v>
      </c>
      <c r="BD208" s="6">
        <f t="shared" si="117"/>
        <v>0.99998062916472963</v>
      </c>
      <c r="BE208" s="6">
        <f t="shared" si="118"/>
        <v>1</v>
      </c>
      <c r="BF208" s="6">
        <f t="shared" si="119"/>
        <v>0.99998064790803887</v>
      </c>
      <c r="BG208" s="6">
        <f t="shared" si="120"/>
        <v>1</v>
      </c>
      <c r="BH208" s="6">
        <f t="shared" si="121"/>
        <v>1</v>
      </c>
      <c r="BI208" s="6">
        <f t="shared" si="122"/>
        <v>1</v>
      </c>
      <c r="BJ208" s="6">
        <f t="shared" si="123"/>
        <v>1</v>
      </c>
      <c r="BK208" s="6">
        <f t="shared" si="124"/>
        <v>1</v>
      </c>
    </row>
    <row r="209" spans="1:63" hidden="1" x14ac:dyDescent="0.3">
      <c r="A209" s="15">
        <v>65</v>
      </c>
      <c r="B209">
        <v>0</v>
      </c>
      <c r="C209" s="15">
        <v>32</v>
      </c>
      <c r="D209" s="15">
        <v>1</v>
      </c>
      <c r="E209" s="15">
        <v>16</v>
      </c>
      <c r="F209" s="15">
        <v>105754</v>
      </c>
      <c r="G209" s="15">
        <v>0</v>
      </c>
      <c r="H209" s="15">
        <v>4154</v>
      </c>
      <c r="I209" s="15">
        <v>194642</v>
      </c>
      <c r="J209" s="15">
        <v>8</v>
      </c>
      <c r="K209" s="15">
        <v>3</v>
      </c>
      <c r="L209" s="15">
        <v>3088</v>
      </c>
      <c r="M209" s="15">
        <v>198191</v>
      </c>
      <c r="N209" s="15">
        <v>62</v>
      </c>
      <c r="O209" s="15">
        <v>3</v>
      </c>
      <c r="P209" s="15">
        <v>3632</v>
      </c>
      <c r="Q209" s="15">
        <v>184793</v>
      </c>
      <c r="R209" s="15">
        <v>13</v>
      </c>
      <c r="S209" s="15">
        <v>2</v>
      </c>
      <c r="T209" s="15">
        <v>3361</v>
      </c>
      <c r="U209" s="15">
        <v>180333</v>
      </c>
      <c r="V209" s="15">
        <v>7</v>
      </c>
      <c r="W209" s="15">
        <v>2</v>
      </c>
      <c r="X209" s="15">
        <v>220634553</v>
      </c>
      <c r="Y209" s="15">
        <v>50000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  <c r="AJ209" s="15">
        <v>220634551</v>
      </c>
      <c r="AK209" s="15">
        <v>0</v>
      </c>
      <c r="AL209" s="15">
        <v>1600000</v>
      </c>
      <c r="AM209" s="15">
        <v>0</v>
      </c>
      <c r="AN209" s="15">
        <v>220568270</v>
      </c>
      <c r="AO209" s="15">
        <v>10958806791</v>
      </c>
      <c r="AP209" s="15">
        <v>11179425738</v>
      </c>
      <c r="AQ209" s="1">
        <f t="shared" si="105"/>
        <v>220618947</v>
      </c>
      <c r="AR209" s="5">
        <f t="shared" si="106"/>
        <v>4412.6910200000002</v>
      </c>
      <c r="AS209" s="5" t="str">
        <f t="shared" si="107"/>
        <v>-</v>
      </c>
      <c r="AT209" s="5">
        <f t="shared" si="108"/>
        <v>137.89659437500001</v>
      </c>
      <c r="AU209" s="5">
        <f t="shared" si="109"/>
        <v>32</v>
      </c>
      <c r="AV209" s="5">
        <f t="shared" si="110"/>
        <v>8.2996257229892407</v>
      </c>
      <c r="AW209" s="5">
        <f t="shared" si="111"/>
        <v>2.7665419076630803E-2</v>
      </c>
      <c r="AX209" s="5">
        <f t="shared" si="104"/>
        <v>531.17604627131141</v>
      </c>
      <c r="AY209" s="5" t="str">
        <f t="shared" si="112"/>
        <v>-</v>
      </c>
      <c r="AZ209" s="1">
        <f t="shared" si="113"/>
        <v>1.0000707373514932</v>
      </c>
      <c r="BA209" s="1">
        <f t="shared" si="114"/>
        <v>0.99969958014690474</v>
      </c>
      <c r="BB209" s="1">
        <f t="shared" si="115"/>
        <v>367.72425500000003</v>
      </c>
      <c r="BC209" s="1">
        <f t="shared" si="116"/>
        <v>110317.27650000001</v>
      </c>
      <c r="BD209" s="6">
        <f t="shared" si="117"/>
        <v>2.0895792671884746E-2</v>
      </c>
      <c r="BE209" s="6">
        <f t="shared" si="118"/>
        <v>0.72727272727272729</v>
      </c>
      <c r="BF209" s="6">
        <f t="shared" si="119"/>
        <v>1.5341888622260644E-2</v>
      </c>
      <c r="BG209" s="6">
        <f t="shared" si="120"/>
        <v>0.9538461538461539</v>
      </c>
      <c r="BH209" s="6">
        <f t="shared" si="121"/>
        <v>1.9275573835743666E-2</v>
      </c>
      <c r="BI209" s="6">
        <f t="shared" si="122"/>
        <v>0.8666666666666667</v>
      </c>
      <c r="BJ209" s="6">
        <f t="shared" si="123"/>
        <v>1.8296732609666074E-2</v>
      </c>
      <c r="BK209" s="6">
        <f t="shared" si="124"/>
        <v>0.77777777777777779</v>
      </c>
    </row>
    <row r="210" spans="1:63" hidden="1" x14ac:dyDescent="0.3">
      <c r="A210" s="15">
        <v>35</v>
      </c>
      <c r="B210">
        <v>0</v>
      </c>
      <c r="C210" s="15">
        <v>32</v>
      </c>
      <c r="D210" s="15">
        <v>32</v>
      </c>
      <c r="E210" s="15">
        <v>32</v>
      </c>
      <c r="F210" s="15">
        <v>8161439</v>
      </c>
      <c r="G210" s="15">
        <v>0</v>
      </c>
      <c r="H210" s="15">
        <v>2189506</v>
      </c>
      <c r="I210" s="15">
        <v>279</v>
      </c>
      <c r="J210" s="15">
        <v>10</v>
      </c>
      <c r="K210" s="15">
        <v>1</v>
      </c>
      <c r="L210" s="15">
        <v>479199</v>
      </c>
      <c r="M210" s="15">
        <v>102</v>
      </c>
      <c r="N210" s="15">
        <v>62</v>
      </c>
      <c r="O210" s="15">
        <v>2</v>
      </c>
      <c r="P210" s="15">
        <v>1284350</v>
      </c>
      <c r="Q210" s="15">
        <v>182</v>
      </c>
      <c r="R210" s="15">
        <v>14</v>
      </c>
      <c r="S210" s="15">
        <v>1</v>
      </c>
      <c r="T210" s="15">
        <v>856805</v>
      </c>
      <c r="U210" s="15">
        <v>88</v>
      </c>
      <c r="V210" s="15">
        <v>8</v>
      </c>
      <c r="W210" s="15">
        <v>1</v>
      </c>
      <c r="X210" s="15">
        <v>404592</v>
      </c>
      <c r="Y210" s="15">
        <v>50000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404500</v>
      </c>
      <c r="AK210" s="15">
        <v>0</v>
      </c>
      <c r="AL210" s="15">
        <v>100000</v>
      </c>
      <c r="AM210" s="15">
        <v>0</v>
      </c>
      <c r="AN210" s="15">
        <v>348866</v>
      </c>
      <c r="AO210" s="15">
        <v>11179793995</v>
      </c>
      <c r="AP210" s="15">
        <v>11180206865</v>
      </c>
      <c r="AQ210" s="1">
        <f t="shared" si="105"/>
        <v>412870</v>
      </c>
      <c r="AR210" s="5">
        <f t="shared" si="106"/>
        <v>8.09</v>
      </c>
      <c r="AS210" s="5" t="str">
        <f t="shared" si="107"/>
        <v>-</v>
      </c>
      <c r="AT210" s="5">
        <f t="shared" si="108"/>
        <v>4.0449999999999999</v>
      </c>
      <c r="AU210" s="5">
        <f t="shared" si="109"/>
        <v>2</v>
      </c>
      <c r="AV210" s="5">
        <f t="shared" si="110"/>
        <v>4434.9424455639792</v>
      </c>
      <c r="AW210" s="5">
        <f t="shared" si="111"/>
        <v>14.783141485213264</v>
      </c>
      <c r="AX210" s="5">
        <f t="shared" si="104"/>
        <v>17739.769782255917</v>
      </c>
      <c r="AY210" s="5" t="str">
        <f t="shared" si="112"/>
        <v>-</v>
      </c>
      <c r="AZ210" s="1">
        <f t="shared" si="113"/>
        <v>0.97995010536004068</v>
      </c>
      <c r="BA210" s="1">
        <f t="shared" si="114"/>
        <v>0.86226618420532286</v>
      </c>
      <c r="BB210" s="1">
        <f t="shared" si="115"/>
        <v>0.67432000000000003</v>
      </c>
      <c r="BC210" s="1">
        <f t="shared" si="116"/>
        <v>202.29599999999999</v>
      </c>
      <c r="BD210" s="6">
        <f t="shared" si="117"/>
        <v>0.99987259023146113</v>
      </c>
      <c r="BE210" s="6">
        <f t="shared" si="118"/>
        <v>0.90909090909090906</v>
      </c>
      <c r="BF210" s="6">
        <f t="shared" si="119"/>
        <v>0.99978719009557671</v>
      </c>
      <c r="BG210" s="6">
        <f t="shared" si="120"/>
        <v>0.96875</v>
      </c>
      <c r="BH210" s="6">
        <f t="shared" si="121"/>
        <v>0.99985831415643989</v>
      </c>
      <c r="BI210" s="6">
        <f t="shared" si="122"/>
        <v>0.93333333333333335</v>
      </c>
      <c r="BJ210" s="6">
        <f t="shared" si="123"/>
        <v>0.99989730339727367</v>
      </c>
      <c r="BK210" s="6">
        <f t="shared" si="124"/>
        <v>0.88888888888888884</v>
      </c>
    </row>
    <row r="211" spans="1:63" hidden="1" x14ac:dyDescent="0.3">
      <c r="A211" s="15">
        <v>65</v>
      </c>
      <c r="B211">
        <v>0</v>
      </c>
      <c r="C211" s="15">
        <v>32</v>
      </c>
      <c r="D211" s="15">
        <v>1</v>
      </c>
      <c r="E211" s="15">
        <v>16</v>
      </c>
      <c r="F211" s="15">
        <v>367910</v>
      </c>
      <c r="G211" s="15">
        <v>0</v>
      </c>
      <c r="H211" s="15">
        <v>71676</v>
      </c>
      <c r="I211" s="15">
        <v>37938</v>
      </c>
      <c r="J211" s="15">
        <v>9</v>
      </c>
      <c r="K211" s="15">
        <v>2</v>
      </c>
      <c r="L211" s="15">
        <v>16014</v>
      </c>
      <c r="M211" s="15">
        <v>36794</v>
      </c>
      <c r="N211" s="15">
        <v>61</v>
      </c>
      <c r="O211" s="15">
        <v>3</v>
      </c>
      <c r="P211" s="15">
        <v>43686</v>
      </c>
      <c r="Q211" s="15">
        <v>28773</v>
      </c>
      <c r="R211" s="15">
        <v>13</v>
      </c>
      <c r="S211" s="15">
        <v>2</v>
      </c>
      <c r="T211" s="15">
        <v>29585</v>
      </c>
      <c r="U211" s="15">
        <v>34401</v>
      </c>
      <c r="V211" s="15">
        <v>7</v>
      </c>
      <c r="W211" s="15">
        <v>2</v>
      </c>
      <c r="X211" s="15">
        <v>256819688</v>
      </c>
      <c r="Y211" s="15">
        <v>50000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256819686</v>
      </c>
      <c r="AK211" s="15">
        <v>0</v>
      </c>
      <c r="AL211" s="15">
        <v>1600000</v>
      </c>
      <c r="AM211" s="15">
        <v>0</v>
      </c>
      <c r="AN211" s="15">
        <v>256729296</v>
      </c>
      <c r="AO211" s="15">
        <v>11234518781</v>
      </c>
      <c r="AP211" s="15">
        <v>11491305435</v>
      </c>
      <c r="AQ211" s="1">
        <f t="shared" si="105"/>
        <v>256786654</v>
      </c>
      <c r="AR211" s="5">
        <f t="shared" si="106"/>
        <v>5136.39372</v>
      </c>
      <c r="AS211" s="5" t="str">
        <f t="shared" si="107"/>
        <v>-</v>
      </c>
      <c r="AT211" s="5">
        <f t="shared" si="108"/>
        <v>160.51230375</v>
      </c>
      <c r="AU211" s="5">
        <f t="shared" si="109"/>
        <v>32</v>
      </c>
      <c r="AV211" s="5">
        <f t="shared" si="110"/>
        <v>7.130645845402853</v>
      </c>
      <c r="AW211" s="5">
        <f t="shared" si="111"/>
        <v>2.3768819484676178E-2</v>
      </c>
      <c r="AX211" s="5">
        <f t="shared" si="104"/>
        <v>456.36133410578259</v>
      </c>
      <c r="AY211" s="5" t="str">
        <f t="shared" si="112"/>
        <v>-</v>
      </c>
      <c r="AZ211" s="1">
        <f t="shared" si="113"/>
        <v>1.0001286437573194</v>
      </c>
      <c r="BA211" s="1">
        <f t="shared" si="114"/>
        <v>0.99964803321464979</v>
      </c>
      <c r="BB211" s="1">
        <f t="shared" si="115"/>
        <v>428.03281333333331</v>
      </c>
      <c r="BC211" s="1">
        <f t="shared" si="116"/>
        <v>128409.844</v>
      </c>
      <c r="BD211" s="6">
        <f t="shared" si="117"/>
        <v>0.65389457551042751</v>
      </c>
      <c r="BE211" s="6">
        <f t="shared" si="118"/>
        <v>0.81818181818181823</v>
      </c>
      <c r="BF211" s="6">
        <f t="shared" si="119"/>
        <v>0.30324950765035602</v>
      </c>
      <c r="BG211" s="6">
        <f t="shared" si="120"/>
        <v>0.953125</v>
      </c>
      <c r="BH211" s="6">
        <f t="shared" si="121"/>
        <v>0.60290647124580798</v>
      </c>
      <c r="BI211" s="6">
        <f t="shared" si="122"/>
        <v>0.8666666666666667</v>
      </c>
      <c r="BJ211" s="6">
        <f t="shared" si="123"/>
        <v>0.46236676773044105</v>
      </c>
      <c r="BK211" s="6">
        <f t="shared" si="124"/>
        <v>0.77777777777777779</v>
      </c>
    </row>
    <row r="212" spans="1:63" hidden="1" x14ac:dyDescent="0.3">
      <c r="A212" s="16">
        <v>65</v>
      </c>
      <c r="B212">
        <v>0</v>
      </c>
      <c r="C212" s="16">
        <v>32</v>
      </c>
      <c r="D212" s="16">
        <v>1</v>
      </c>
      <c r="E212" s="16">
        <v>16</v>
      </c>
      <c r="F212" s="16">
        <v>332945</v>
      </c>
      <c r="G212" s="16">
        <v>0</v>
      </c>
      <c r="H212" s="16">
        <v>63252</v>
      </c>
      <c r="I212" s="16">
        <v>28726</v>
      </c>
      <c r="J212" s="16">
        <v>8</v>
      </c>
      <c r="K212" s="16">
        <v>3</v>
      </c>
      <c r="L212" s="16">
        <v>15392</v>
      </c>
      <c r="M212" s="16">
        <v>26975</v>
      </c>
      <c r="N212" s="16">
        <v>61</v>
      </c>
      <c r="O212" s="16">
        <v>3</v>
      </c>
      <c r="P212" s="16">
        <v>39022</v>
      </c>
      <c r="Q212" s="16">
        <v>22067</v>
      </c>
      <c r="R212" s="16">
        <v>13</v>
      </c>
      <c r="S212" s="16">
        <v>2</v>
      </c>
      <c r="T212" s="16">
        <v>27474</v>
      </c>
      <c r="U212" s="16">
        <v>26348</v>
      </c>
      <c r="V212" s="16">
        <v>7</v>
      </c>
      <c r="W212" s="16">
        <v>2</v>
      </c>
      <c r="X212" s="16">
        <v>236484525</v>
      </c>
      <c r="Y212" s="16">
        <v>50000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236484523</v>
      </c>
      <c r="AK212" s="16">
        <v>0</v>
      </c>
      <c r="AL212" s="16">
        <v>1600000</v>
      </c>
      <c r="AM212" s="16">
        <v>0</v>
      </c>
      <c r="AN212" s="16">
        <v>236407970</v>
      </c>
      <c r="AO212" s="16">
        <v>6897256</v>
      </c>
      <c r="AP212" s="16">
        <v>243361365</v>
      </c>
      <c r="AQ212" s="1">
        <f t="shared" si="105"/>
        <v>236464109</v>
      </c>
      <c r="AR212" s="5">
        <f t="shared" si="106"/>
        <v>4729.6904599999998</v>
      </c>
      <c r="AS212" s="5" t="str">
        <f t="shared" si="107"/>
        <v>-</v>
      </c>
      <c r="AT212" s="5">
        <f t="shared" si="108"/>
        <v>147.80282687499999</v>
      </c>
      <c r="AU212" s="5">
        <f t="shared" si="109"/>
        <v>32</v>
      </c>
      <c r="AV212" s="5">
        <f t="shared" si="110"/>
        <v>7.7434782607960182</v>
      </c>
      <c r="AW212" s="5">
        <f t="shared" si="111"/>
        <v>2.5811594202653394E-2</v>
      </c>
      <c r="AX212" s="5">
        <f t="shared" si="104"/>
        <v>495.58260869094516</v>
      </c>
      <c r="AY212" s="5" t="str">
        <f t="shared" si="112"/>
        <v>-</v>
      </c>
      <c r="AZ212" s="1">
        <f t="shared" si="113"/>
        <v>1.0000863386840664</v>
      </c>
      <c r="BA212" s="1">
        <f t="shared" si="114"/>
        <v>0.99967627902925149</v>
      </c>
      <c r="BB212" s="1">
        <f t="shared" si="115"/>
        <v>394.14087499999999</v>
      </c>
      <c r="BC212" s="1">
        <f t="shared" si="116"/>
        <v>118242.2625</v>
      </c>
      <c r="BD212" s="6">
        <f t="shared" si="117"/>
        <v>0.68768618582704555</v>
      </c>
      <c r="BE212" s="6">
        <f t="shared" si="118"/>
        <v>0.72727272727272729</v>
      </c>
      <c r="BF212" s="6">
        <f t="shared" si="119"/>
        <v>0.36330162626572571</v>
      </c>
      <c r="BG212" s="6">
        <f t="shared" si="120"/>
        <v>0.953125</v>
      </c>
      <c r="BH212" s="6">
        <f t="shared" si="121"/>
        <v>0.63877293784478384</v>
      </c>
      <c r="BI212" s="6">
        <f t="shared" si="122"/>
        <v>0.8666666666666667</v>
      </c>
      <c r="BJ212" s="6">
        <f t="shared" si="123"/>
        <v>0.51046040652521274</v>
      </c>
      <c r="BK212" s="6">
        <f t="shared" si="124"/>
        <v>0.77777777777777779</v>
      </c>
    </row>
    <row r="213" spans="1:63" hidden="1" x14ac:dyDescent="0.3">
      <c r="A213" s="16">
        <v>65</v>
      </c>
      <c r="B213">
        <v>0</v>
      </c>
      <c r="C213" s="16">
        <v>32</v>
      </c>
      <c r="D213" s="16">
        <v>1</v>
      </c>
      <c r="E213" s="16">
        <v>16</v>
      </c>
      <c r="F213" s="16">
        <v>354983</v>
      </c>
      <c r="G213" s="16">
        <v>0</v>
      </c>
      <c r="H213" s="16">
        <v>67978</v>
      </c>
      <c r="I213" s="16">
        <v>23528</v>
      </c>
      <c r="J213" s="16">
        <v>9</v>
      </c>
      <c r="K213" s="16">
        <v>2</v>
      </c>
      <c r="L213" s="16">
        <v>15801</v>
      </c>
      <c r="M213" s="16">
        <v>21581</v>
      </c>
      <c r="N213" s="16">
        <v>62</v>
      </c>
      <c r="O213" s="16">
        <v>2</v>
      </c>
      <c r="P213" s="16">
        <v>41476</v>
      </c>
      <c r="Q213" s="16">
        <v>17097</v>
      </c>
      <c r="R213" s="16">
        <v>13</v>
      </c>
      <c r="S213" s="16">
        <v>2</v>
      </c>
      <c r="T213" s="16">
        <v>28968</v>
      </c>
      <c r="U213" s="16">
        <v>20951</v>
      </c>
      <c r="V213" s="16">
        <v>7</v>
      </c>
      <c r="W213" s="16">
        <v>2</v>
      </c>
      <c r="X213" s="16">
        <v>240892472</v>
      </c>
      <c r="Y213" s="16">
        <v>50000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240892470</v>
      </c>
      <c r="AK213" s="16">
        <v>0</v>
      </c>
      <c r="AL213" s="16">
        <v>1600000</v>
      </c>
      <c r="AM213" s="16">
        <v>0</v>
      </c>
      <c r="AN213" s="16">
        <v>240810830</v>
      </c>
      <c r="AO213" s="16">
        <v>245970412</v>
      </c>
      <c r="AP213" s="16">
        <v>486839158</v>
      </c>
      <c r="AQ213" s="1">
        <f t="shared" si="105"/>
        <v>240868746</v>
      </c>
      <c r="AR213" s="5">
        <f t="shared" si="106"/>
        <v>4817.8494000000001</v>
      </c>
      <c r="AS213" s="5" t="str">
        <f t="shared" si="107"/>
        <v>-</v>
      </c>
      <c r="AT213" s="5">
        <f t="shared" si="108"/>
        <v>150.55779375</v>
      </c>
      <c r="AU213" s="5">
        <f t="shared" si="109"/>
        <v>32</v>
      </c>
      <c r="AV213" s="5">
        <f t="shared" si="110"/>
        <v>7.6018774453203655</v>
      </c>
      <c r="AW213" s="5">
        <f t="shared" si="111"/>
        <v>2.5339591484401219E-2</v>
      </c>
      <c r="AX213" s="5">
        <f t="shared" si="104"/>
        <v>486.52015650050339</v>
      </c>
      <c r="AY213" s="5" t="str">
        <f t="shared" si="112"/>
        <v>-</v>
      </c>
      <c r="AZ213" s="1">
        <f t="shared" si="113"/>
        <v>1.000098501779056</v>
      </c>
      <c r="BA213" s="1">
        <f t="shared" si="114"/>
        <v>0.99966108529950237</v>
      </c>
      <c r="BB213" s="1">
        <f t="shared" si="115"/>
        <v>401.48745333333335</v>
      </c>
      <c r="BC213" s="1">
        <f t="shared" si="116"/>
        <v>120446.236</v>
      </c>
      <c r="BD213" s="6">
        <f t="shared" si="117"/>
        <v>0.74288024828972965</v>
      </c>
      <c r="BE213" s="6">
        <f t="shared" si="118"/>
        <v>0.81818181818181823</v>
      </c>
      <c r="BF213" s="6">
        <f t="shared" si="119"/>
        <v>0.42269006473703924</v>
      </c>
      <c r="BG213" s="6">
        <f t="shared" si="120"/>
        <v>0.96875</v>
      </c>
      <c r="BH213" s="6">
        <f t="shared" si="121"/>
        <v>0.70810783125330778</v>
      </c>
      <c r="BI213" s="6">
        <f t="shared" si="122"/>
        <v>0.8666666666666667</v>
      </c>
      <c r="BJ213" s="6">
        <f t="shared" si="123"/>
        <v>0.58030008613954609</v>
      </c>
      <c r="BK213" s="6">
        <f t="shared" si="124"/>
        <v>0.77777777777777779</v>
      </c>
    </row>
    <row r="214" spans="1:63" hidden="1" x14ac:dyDescent="0.3">
      <c r="A214" s="16">
        <v>65</v>
      </c>
      <c r="B214">
        <v>0</v>
      </c>
      <c r="C214" s="16">
        <v>32</v>
      </c>
      <c r="D214" s="16">
        <v>1</v>
      </c>
      <c r="E214" s="16">
        <v>16</v>
      </c>
      <c r="F214" s="16">
        <v>316382</v>
      </c>
      <c r="G214" s="16">
        <v>0</v>
      </c>
      <c r="H214" s="16">
        <v>57860</v>
      </c>
      <c r="I214" s="16">
        <v>30133</v>
      </c>
      <c r="J214" s="16">
        <v>9</v>
      </c>
      <c r="K214" s="16">
        <v>2</v>
      </c>
      <c r="L214" s="16">
        <v>13574</v>
      </c>
      <c r="M214" s="16">
        <v>28947</v>
      </c>
      <c r="N214" s="16">
        <v>61</v>
      </c>
      <c r="O214" s="16">
        <v>3</v>
      </c>
      <c r="P214" s="16">
        <v>35348</v>
      </c>
      <c r="Q214" s="16">
        <v>22693</v>
      </c>
      <c r="R214" s="16">
        <v>13</v>
      </c>
      <c r="S214" s="16">
        <v>2</v>
      </c>
      <c r="T214" s="16">
        <v>24781</v>
      </c>
      <c r="U214" s="16">
        <v>28701</v>
      </c>
      <c r="V214" s="16">
        <v>7</v>
      </c>
      <c r="W214" s="16">
        <v>2</v>
      </c>
      <c r="X214" s="16">
        <v>243489480</v>
      </c>
      <c r="Y214" s="16">
        <v>50000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243489478</v>
      </c>
      <c r="AK214" s="16">
        <v>0</v>
      </c>
      <c r="AL214" s="16">
        <v>1600000</v>
      </c>
      <c r="AM214" s="16">
        <v>0</v>
      </c>
      <c r="AN214" s="16">
        <v>243407774</v>
      </c>
      <c r="AO214" s="16">
        <v>489693576</v>
      </c>
      <c r="AP214" s="16">
        <v>733157665</v>
      </c>
      <c r="AQ214" s="1">
        <f t="shared" si="105"/>
        <v>243464089</v>
      </c>
      <c r="AR214" s="5">
        <f t="shared" si="106"/>
        <v>4869.7895600000002</v>
      </c>
      <c r="AS214" s="5" t="str">
        <f t="shared" si="107"/>
        <v>-</v>
      </c>
      <c r="AT214" s="5">
        <f t="shared" si="108"/>
        <v>152.18092375000001</v>
      </c>
      <c r="AU214" s="5">
        <f t="shared" si="109"/>
        <v>32</v>
      </c>
      <c r="AV214" s="5">
        <f t="shared" si="110"/>
        <v>7.5208409380654082</v>
      </c>
      <c r="AW214" s="5">
        <f t="shared" si="111"/>
        <v>2.5069469793551361E-2</v>
      </c>
      <c r="AX214" s="5">
        <f t="shared" si="104"/>
        <v>481.33382003618613</v>
      </c>
      <c r="AY214" s="5" t="str">
        <f t="shared" si="112"/>
        <v>-</v>
      </c>
      <c r="AZ214" s="1">
        <f t="shared" si="113"/>
        <v>1.0001042905346094</v>
      </c>
      <c r="BA214" s="1">
        <f t="shared" si="114"/>
        <v>0.9996644372479665</v>
      </c>
      <c r="BB214" s="1">
        <f t="shared" si="115"/>
        <v>405.81580000000002</v>
      </c>
      <c r="BC214" s="1">
        <f t="shared" si="116"/>
        <v>121744.74</v>
      </c>
      <c r="BD214" s="6">
        <f t="shared" si="117"/>
        <v>0.65755230529701225</v>
      </c>
      <c r="BE214" s="6">
        <f t="shared" si="118"/>
        <v>0.81818181818181823</v>
      </c>
      <c r="BF214" s="6">
        <f t="shared" si="119"/>
        <v>0.31923049787163987</v>
      </c>
      <c r="BG214" s="6">
        <f t="shared" si="120"/>
        <v>0.953125</v>
      </c>
      <c r="BH214" s="6">
        <f t="shared" si="121"/>
        <v>0.6090177633052497</v>
      </c>
      <c r="BI214" s="6">
        <f t="shared" si="122"/>
        <v>0.8666666666666667</v>
      </c>
      <c r="BJ214" s="6">
        <f t="shared" si="123"/>
        <v>0.46335215586552486</v>
      </c>
      <c r="BK214" s="6">
        <f t="shared" si="124"/>
        <v>0.77777777777777779</v>
      </c>
    </row>
    <row r="215" spans="1:63" hidden="1" x14ac:dyDescent="0.3">
      <c r="A215" s="16">
        <v>65</v>
      </c>
      <c r="B215">
        <v>0</v>
      </c>
      <c r="C215" s="16">
        <v>32</v>
      </c>
      <c r="D215" s="16">
        <v>1</v>
      </c>
      <c r="E215" s="16">
        <v>16</v>
      </c>
      <c r="F215" s="16">
        <v>334536</v>
      </c>
      <c r="G215" s="16">
        <v>0</v>
      </c>
      <c r="H215" s="16">
        <v>62704</v>
      </c>
      <c r="I215" s="16">
        <v>33005</v>
      </c>
      <c r="J215" s="16">
        <v>9</v>
      </c>
      <c r="K215" s="16">
        <v>2</v>
      </c>
      <c r="L215" s="16">
        <v>14591</v>
      </c>
      <c r="M215" s="16">
        <v>33335</v>
      </c>
      <c r="N215" s="16">
        <v>61</v>
      </c>
      <c r="O215" s="16">
        <v>3</v>
      </c>
      <c r="P215" s="16">
        <v>38319</v>
      </c>
      <c r="Q215" s="16">
        <v>25493</v>
      </c>
      <c r="R215" s="16">
        <v>13</v>
      </c>
      <c r="S215" s="16">
        <v>2</v>
      </c>
      <c r="T215" s="16">
        <v>26681</v>
      </c>
      <c r="U215" s="16">
        <v>30730</v>
      </c>
      <c r="V215" s="16">
        <v>7</v>
      </c>
      <c r="W215" s="16">
        <v>2</v>
      </c>
      <c r="X215" s="16">
        <v>246291453</v>
      </c>
      <c r="Y215" s="16">
        <v>50000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246291451</v>
      </c>
      <c r="AK215" s="16">
        <v>0</v>
      </c>
      <c r="AL215" s="16">
        <v>1600000</v>
      </c>
      <c r="AM215" s="16">
        <v>0</v>
      </c>
      <c r="AN215" s="16">
        <v>246211474</v>
      </c>
      <c r="AO215" s="16">
        <v>735624101</v>
      </c>
      <c r="AP215" s="16">
        <v>981891446</v>
      </c>
      <c r="AQ215" s="1">
        <f t="shared" si="105"/>
        <v>246267345</v>
      </c>
      <c r="AR215" s="5">
        <f t="shared" si="106"/>
        <v>4925.8290200000001</v>
      </c>
      <c r="AS215" s="5" t="str">
        <f t="shared" si="107"/>
        <v>-</v>
      </c>
      <c r="AT215" s="5">
        <f t="shared" si="108"/>
        <v>153.932156875</v>
      </c>
      <c r="AU215" s="5">
        <f t="shared" si="109"/>
        <v>32</v>
      </c>
      <c r="AV215" s="5">
        <f t="shared" si="110"/>
        <v>7.4352313641096019</v>
      </c>
      <c r="AW215" s="5">
        <f t="shared" si="111"/>
        <v>2.4784104547032008E-2</v>
      </c>
      <c r="AX215" s="5">
        <f t="shared" si="104"/>
        <v>475.85480730301452</v>
      </c>
      <c r="AY215" s="5" t="str">
        <f t="shared" si="112"/>
        <v>-</v>
      </c>
      <c r="AZ215" s="1">
        <f t="shared" si="113"/>
        <v>1.0000978936123261</v>
      </c>
      <c r="BA215" s="1">
        <f t="shared" si="114"/>
        <v>0.99967526684736396</v>
      </c>
      <c r="BB215" s="1">
        <f t="shared" si="115"/>
        <v>410.48575499999998</v>
      </c>
      <c r="BC215" s="1">
        <f t="shared" si="116"/>
        <v>123145.7265</v>
      </c>
      <c r="BD215" s="6">
        <f t="shared" si="117"/>
        <v>0.65515259797929137</v>
      </c>
      <c r="BE215" s="6">
        <f t="shared" si="118"/>
        <v>0.81818181818181823</v>
      </c>
      <c r="BF215" s="6">
        <f t="shared" si="119"/>
        <v>0.30444852480908069</v>
      </c>
      <c r="BG215" s="6">
        <f t="shared" si="120"/>
        <v>0.953125</v>
      </c>
      <c r="BH215" s="6">
        <f t="shared" si="121"/>
        <v>0.60049833887043191</v>
      </c>
      <c r="BI215" s="6">
        <f t="shared" si="122"/>
        <v>0.8666666666666667</v>
      </c>
      <c r="BJ215" s="6">
        <f t="shared" si="123"/>
        <v>0.46473672292766194</v>
      </c>
      <c r="BK215" s="6">
        <f t="shared" si="124"/>
        <v>0.77777777777777779</v>
      </c>
    </row>
    <row r="216" spans="1:63" hidden="1" x14ac:dyDescent="0.3">
      <c r="A216" s="16">
        <v>65</v>
      </c>
      <c r="B216">
        <v>0</v>
      </c>
      <c r="C216" s="16">
        <v>32</v>
      </c>
      <c r="D216" s="16">
        <v>1</v>
      </c>
      <c r="E216" s="16">
        <v>16</v>
      </c>
      <c r="F216" s="16">
        <v>340479</v>
      </c>
      <c r="G216" s="16">
        <v>0</v>
      </c>
      <c r="H216" s="16">
        <v>64287</v>
      </c>
      <c r="I216" s="16">
        <v>25292</v>
      </c>
      <c r="J216" s="16">
        <v>9</v>
      </c>
      <c r="K216" s="16">
        <v>2</v>
      </c>
      <c r="L216" s="16">
        <v>14999</v>
      </c>
      <c r="M216" s="16">
        <v>24867</v>
      </c>
      <c r="N216" s="16">
        <v>60</v>
      </c>
      <c r="O216" s="16">
        <v>4</v>
      </c>
      <c r="P216" s="16">
        <v>39277</v>
      </c>
      <c r="Q216" s="16">
        <v>19798</v>
      </c>
      <c r="R216" s="16">
        <v>13</v>
      </c>
      <c r="S216" s="16">
        <v>2</v>
      </c>
      <c r="T216" s="16">
        <v>27463</v>
      </c>
      <c r="U216" s="16">
        <v>23090</v>
      </c>
      <c r="V216" s="16">
        <v>7</v>
      </c>
      <c r="W216" s="16">
        <v>2</v>
      </c>
      <c r="X216" s="16">
        <v>239835520</v>
      </c>
      <c r="Y216" s="16">
        <v>50000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239835518</v>
      </c>
      <c r="AK216" s="16">
        <v>0</v>
      </c>
      <c r="AL216" s="16">
        <v>1600000</v>
      </c>
      <c r="AM216" s="16">
        <v>0</v>
      </c>
      <c r="AN216" s="16">
        <v>239755078</v>
      </c>
      <c r="AO216" s="16">
        <v>984485228</v>
      </c>
      <c r="AP216" s="16">
        <v>1224295413</v>
      </c>
      <c r="AQ216" s="1">
        <f t="shared" si="105"/>
        <v>239810185</v>
      </c>
      <c r="AR216" s="5">
        <f t="shared" si="106"/>
        <v>4796.71036</v>
      </c>
      <c r="AS216" s="5" t="str">
        <f t="shared" si="107"/>
        <v>-</v>
      </c>
      <c r="AT216" s="5">
        <f t="shared" si="108"/>
        <v>149.89719875</v>
      </c>
      <c r="AU216" s="5">
        <f t="shared" si="109"/>
        <v>32</v>
      </c>
      <c r="AV216" s="5">
        <f t="shared" si="110"/>
        <v>7.6354333636830312</v>
      </c>
      <c r="AW216" s="5">
        <f t="shared" si="111"/>
        <v>2.5451444545610102E-2</v>
      </c>
      <c r="AX216" s="5">
        <f t="shared" si="104"/>
        <v>488.66773527571399</v>
      </c>
      <c r="AY216" s="5" t="str">
        <f t="shared" si="112"/>
        <v>-</v>
      </c>
      <c r="AZ216" s="1">
        <f t="shared" si="113"/>
        <v>1.0001056460550248</v>
      </c>
      <c r="BA216" s="1">
        <f t="shared" si="114"/>
        <v>0.99966459513586647</v>
      </c>
      <c r="BB216" s="1">
        <f t="shared" si="115"/>
        <v>399.72586666666666</v>
      </c>
      <c r="BC216" s="1">
        <f t="shared" si="116"/>
        <v>119917.75999999999</v>
      </c>
      <c r="BD216" s="6">
        <f t="shared" si="117"/>
        <v>0.71765704015450049</v>
      </c>
      <c r="BE216" s="6">
        <f t="shared" si="118"/>
        <v>0.81818181818181823</v>
      </c>
      <c r="BF216" s="6">
        <f t="shared" si="119"/>
        <v>0.37623538855164801</v>
      </c>
      <c r="BG216" s="6">
        <f t="shared" si="120"/>
        <v>0.9375</v>
      </c>
      <c r="BH216" s="6">
        <f t="shared" si="121"/>
        <v>0.66486669487939065</v>
      </c>
      <c r="BI216" s="6">
        <f t="shared" si="122"/>
        <v>0.8666666666666667</v>
      </c>
      <c r="BJ216" s="6">
        <f t="shared" si="123"/>
        <v>0.54325163689593103</v>
      </c>
      <c r="BK216" s="6">
        <f t="shared" si="124"/>
        <v>0.77777777777777779</v>
      </c>
    </row>
    <row r="217" spans="1:63" hidden="1" x14ac:dyDescent="0.3">
      <c r="A217" s="16">
        <v>65</v>
      </c>
      <c r="B217">
        <v>0</v>
      </c>
      <c r="C217" s="16">
        <v>32</v>
      </c>
      <c r="D217" s="16">
        <v>1</v>
      </c>
      <c r="E217" s="16">
        <v>16</v>
      </c>
      <c r="F217" s="16">
        <v>309118</v>
      </c>
      <c r="G217" s="16">
        <v>0</v>
      </c>
      <c r="H217" s="16">
        <v>56249</v>
      </c>
      <c r="I217" s="16">
        <v>39449</v>
      </c>
      <c r="J217" s="16">
        <v>9</v>
      </c>
      <c r="K217" s="16">
        <v>2</v>
      </c>
      <c r="L217" s="16">
        <v>12964</v>
      </c>
      <c r="M217" s="16">
        <v>38493</v>
      </c>
      <c r="N217" s="16">
        <v>61</v>
      </c>
      <c r="O217" s="16">
        <v>3</v>
      </c>
      <c r="P217" s="16">
        <v>34404</v>
      </c>
      <c r="Q217" s="16">
        <v>30237</v>
      </c>
      <c r="R217" s="16">
        <v>13</v>
      </c>
      <c r="S217" s="16">
        <v>2</v>
      </c>
      <c r="T217" s="16">
        <v>23864</v>
      </c>
      <c r="U217" s="16">
        <v>37596</v>
      </c>
      <c r="V217" s="16">
        <v>7</v>
      </c>
      <c r="W217" s="16">
        <v>2</v>
      </c>
      <c r="X217" s="16">
        <v>261203728</v>
      </c>
      <c r="Y217" s="16">
        <v>50000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261203726</v>
      </c>
      <c r="AK217" s="16">
        <v>0</v>
      </c>
      <c r="AL217" s="16">
        <v>1600000</v>
      </c>
      <c r="AM217" s="16">
        <v>0</v>
      </c>
      <c r="AN217" s="16">
        <v>261119814</v>
      </c>
      <c r="AO217" s="16">
        <v>1226956072</v>
      </c>
      <c r="AP217" s="16">
        <v>1488133585</v>
      </c>
      <c r="AQ217" s="1">
        <f t="shared" si="105"/>
        <v>261177513</v>
      </c>
      <c r="AR217" s="5">
        <f t="shared" si="106"/>
        <v>5224.0745200000001</v>
      </c>
      <c r="AS217" s="5" t="str">
        <f t="shared" si="107"/>
        <v>-</v>
      </c>
      <c r="AT217" s="5">
        <f t="shared" si="108"/>
        <v>163.25232875</v>
      </c>
      <c r="AU217" s="5">
        <f t="shared" si="109"/>
        <v>32</v>
      </c>
      <c r="AV217" s="5">
        <f t="shared" si="110"/>
        <v>7.0107669931752508</v>
      </c>
      <c r="AW217" s="5">
        <f t="shared" si="111"/>
        <v>2.3369223310584171E-2</v>
      </c>
      <c r="AX217" s="5">
        <f t="shared" si="104"/>
        <v>448.68908756321605</v>
      </c>
      <c r="AY217" s="5" t="str">
        <f t="shared" si="112"/>
        <v>-</v>
      </c>
      <c r="AZ217" s="1">
        <f t="shared" si="113"/>
        <v>1.00010037234714</v>
      </c>
      <c r="BA217" s="1">
        <f t="shared" si="114"/>
        <v>0.99967874118550104</v>
      </c>
      <c r="BB217" s="1">
        <f t="shared" si="115"/>
        <v>435.33954666666665</v>
      </c>
      <c r="BC217" s="1">
        <f t="shared" si="116"/>
        <v>130601.864</v>
      </c>
      <c r="BD217" s="6">
        <f t="shared" si="117"/>
        <v>0.58777612907270793</v>
      </c>
      <c r="BE217" s="6">
        <f t="shared" si="118"/>
        <v>0.81818181818181823</v>
      </c>
      <c r="BF217" s="6">
        <f t="shared" si="119"/>
        <v>0.25193851176710652</v>
      </c>
      <c r="BG217" s="6">
        <f t="shared" si="120"/>
        <v>0.953125</v>
      </c>
      <c r="BH217" s="6">
        <f t="shared" si="121"/>
        <v>0.53223186522485733</v>
      </c>
      <c r="BI217" s="6">
        <f t="shared" si="122"/>
        <v>0.8666666666666667</v>
      </c>
      <c r="BJ217" s="6">
        <f t="shared" si="123"/>
        <v>0.3882850634559063</v>
      </c>
      <c r="BK217" s="6">
        <f t="shared" si="124"/>
        <v>0.77777777777777779</v>
      </c>
    </row>
    <row r="218" spans="1:63" hidden="1" x14ac:dyDescent="0.3">
      <c r="A218" s="16">
        <v>65</v>
      </c>
      <c r="B218">
        <v>0</v>
      </c>
      <c r="C218" s="16">
        <v>32</v>
      </c>
      <c r="D218" s="16">
        <v>1</v>
      </c>
      <c r="E218" s="16">
        <v>16</v>
      </c>
      <c r="F218" s="16">
        <v>367275</v>
      </c>
      <c r="G218" s="16">
        <v>0</v>
      </c>
      <c r="H218" s="16">
        <v>71171</v>
      </c>
      <c r="I218" s="16">
        <v>34197</v>
      </c>
      <c r="J218" s="16">
        <v>9</v>
      </c>
      <c r="K218" s="16">
        <v>2</v>
      </c>
      <c r="L218" s="16">
        <v>16468</v>
      </c>
      <c r="M218" s="16">
        <v>32231</v>
      </c>
      <c r="N218" s="16">
        <v>62</v>
      </c>
      <c r="O218" s="16">
        <v>2</v>
      </c>
      <c r="P218" s="16">
        <v>43393</v>
      </c>
      <c r="Q218" s="16">
        <v>25169</v>
      </c>
      <c r="R218" s="16">
        <v>13</v>
      </c>
      <c r="S218" s="16">
        <v>2</v>
      </c>
      <c r="T218" s="16">
        <v>30296</v>
      </c>
      <c r="U218" s="16">
        <v>30589</v>
      </c>
      <c r="V218" s="16">
        <v>7</v>
      </c>
      <c r="W218" s="16">
        <v>2</v>
      </c>
      <c r="X218" s="16">
        <v>242450228</v>
      </c>
      <c r="Y218" s="16">
        <v>50000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242450226</v>
      </c>
      <c r="AK218" s="16">
        <v>0</v>
      </c>
      <c r="AL218" s="16">
        <v>1600000</v>
      </c>
      <c r="AM218" s="16">
        <v>0</v>
      </c>
      <c r="AN218" s="16">
        <v>242374170</v>
      </c>
      <c r="AO218" s="16">
        <v>1490790372</v>
      </c>
      <c r="AP218" s="16">
        <v>1733220209</v>
      </c>
      <c r="AQ218" s="1">
        <f t="shared" si="105"/>
        <v>242429837</v>
      </c>
      <c r="AR218" s="5">
        <f t="shared" si="106"/>
        <v>4849.0045200000004</v>
      </c>
      <c r="AS218" s="5" t="str">
        <f t="shared" si="107"/>
        <v>-</v>
      </c>
      <c r="AT218" s="5">
        <f t="shared" si="108"/>
        <v>151.53139125000001</v>
      </c>
      <c r="AU218" s="5">
        <f t="shared" si="109"/>
        <v>32</v>
      </c>
      <c r="AV218" s="5">
        <f t="shared" si="110"/>
        <v>7.5529262823371033</v>
      </c>
      <c r="AW218" s="5">
        <f t="shared" si="111"/>
        <v>2.5176420941123677E-2</v>
      </c>
      <c r="AX218" s="5">
        <f t="shared" si="104"/>
        <v>483.38728206957461</v>
      </c>
      <c r="AY218" s="5" t="str">
        <f t="shared" si="112"/>
        <v>-</v>
      </c>
      <c r="AZ218" s="1">
        <f t="shared" si="113"/>
        <v>1.0000841109339194</v>
      </c>
      <c r="BA218" s="1">
        <f t="shared" si="114"/>
        <v>0.99968629437626266</v>
      </c>
      <c r="BB218" s="1">
        <f t="shared" si="115"/>
        <v>404.08371333333332</v>
      </c>
      <c r="BC218" s="1">
        <f t="shared" si="116"/>
        <v>121225.114</v>
      </c>
      <c r="BD218" s="6">
        <f t="shared" si="117"/>
        <v>0.67545175005694325</v>
      </c>
      <c r="BE218" s="6">
        <f t="shared" si="118"/>
        <v>0.81818181818181823</v>
      </c>
      <c r="BF218" s="6">
        <f t="shared" si="119"/>
        <v>0.33815889443315056</v>
      </c>
      <c r="BG218" s="6">
        <f t="shared" si="120"/>
        <v>0.96875</v>
      </c>
      <c r="BH218" s="6">
        <f t="shared" si="121"/>
        <v>0.63290160730433764</v>
      </c>
      <c r="BI218" s="6">
        <f t="shared" si="122"/>
        <v>0.8666666666666667</v>
      </c>
      <c r="BJ218" s="6">
        <f t="shared" si="123"/>
        <v>0.49759382442309269</v>
      </c>
      <c r="BK218" s="6">
        <f t="shared" si="124"/>
        <v>0.77777777777777779</v>
      </c>
    </row>
    <row r="219" spans="1:63" hidden="1" x14ac:dyDescent="0.3">
      <c r="A219" s="16">
        <v>65</v>
      </c>
      <c r="B219">
        <v>0</v>
      </c>
      <c r="C219" s="16">
        <v>32</v>
      </c>
      <c r="D219" s="16">
        <v>1</v>
      </c>
      <c r="E219" s="16">
        <v>16</v>
      </c>
      <c r="F219" s="16">
        <v>308196</v>
      </c>
      <c r="G219" s="16">
        <v>0</v>
      </c>
      <c r="H219" s="16">
        <v>55784</v>
      </c>
      <c r="I219" s="16">
        <v>30356</v>
      </c>
      <c r="J219" s="16">
        <v>9</v>
      </c>
      <c r="K219" s="16">
        <v>2</v>
      </c>
      <c r="L219" s="16">
        <v>12991</v>
      </c>
      <c r="M219" s="16">
        <v>28538</v>
      </c>
      <c r="N219" s="16">
        <v>62</v>
      </c>
      <c r="O219" s="16">
        <v>2</v>
      </c>
      <c r="P219" s="16">
        <v>34161</v>
      </c>
      <c r="Q219" s="16">
        <v>22265</v>
      </c>
      <c r="R219" s="16">
        <v>13</v>
      </c>
      <c r="S219" s="16">
        <v>2</v>
      </c>
      <c r="T219" s="16">
        <v>23861</v>
      </c>
      <c r="U219" s="16">
        <v>27876</v>
      </c>
      <c r="V219" s="16">
        <v>7</v>
      </c>
      <c r="W219" s="16">
        <v>2</v>
      </c>
      <c r="X219" s="16">
        <v>240405028</v>
      </c>
      <c r="Y219" s="16">
        <v>50000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240405026</v>
      </c>
      <c r="AK219" s="16">
        <v>0</v>
      </c>
      <c r="AL219" s="16">
        <v>1600000</v>
      </c>
      <c r="AM219" s="16">
        <v>0</v>
      </c>
      <c r="AN219" s="16">
        <v>240322066</v>
      </c>
      <c r="AO219" s="16">
        <v>1736091880</v>
      </c>
      <c r="AP219" s="16">
        <v>1976471429</v>
      </c>
      <c r="AQ219" s="1">
        <f t="shared" si="105"/>
        <v>240379549</v>
      </c>
      <c r="AR219" s="5">
        <f t="shared" si="106"/>
        <v>4808.10052</v>
      </c>
      <c r="AS219" s="5" t="str">
        <f t="shared" si="107"/>
        <v>-</v>
      </c>
      <c r="AT219" s="5">
        <f t="shared" si="108"/>
        <v>150.25314125</v>
      </c>
      <c r="AU219" s="5">
        <f t="shared" si="109"/>
        <v>32</v>
      </c>
      <c r="AV219" s="5">
        <f t="shared" si="110"/>
        <v>7.6173480444461603</v>
      </c>
      <c r="AW219" s="5">
        <f t="shared" si="111"/>
        <v>2.5391160148153867E-2</v>
      </c>
      <c r="AX219" s="5">
        <f t="shared" si="104"/>
        <v>487.51027484455426</v>
      </c>
      <c r="AY219" s="5" t="str">
        <f t="shared" si="112"/>
        <v>-</v>
      </c>
      <c r="AZ219" s="1">
        <f t="shared" si="113"/>
        <v>1.000105994873965</v>
      </c>
      <c r="BA219" s="1">
        <f t="shared" si="114"/>
        <v>0.99965490738405027</v>
      </c>
      <c r="BB219" s="1">
        <f t="shared" si="115"/>
        <v>400.67504666666667</v>
      </c>
      <c r="BC219" s="1">
        <f t="shared" si="116"/>
        <v>120202.514</v>
      </c>
      <c r="BD219" s="6">
        <f t="shared" si="117"/>
        <v>0.64759693522173212</v>
      </c>
      <c r="BE219" s="6">
        <f t="shared" si="118"/>
        <v>0.81818181818181823</v>
      </c>
      <c r="BF219" s="6">
        <f t="shared" si="119"/>
        <v>0.31281754918249899</v>
      </c>
      <c r="BG219" s="6">
        <f t="shared" si="120"/>
        <v>0.96875</v>
      </c>
      <c r="BH219" s="6">
        <f t="shared" si="121"/>
        <v>0.60541239853968032</v>
      </c>
      <c r="BI219" s="6">
        <f t="shared" si="122"/>
        <v>0.8666666666666667</v>
      </c>
      <c r="BJ219" s="6">
        <f t="shared" si="123"/>
        <v>0.46119798210178403</v>
      </c>
      <c r="BK219" s="6">
        <f t="shared" si="124"/>
        <v>0.77777777777777779</v>
      </c>
    </row>
    <row r="220" spans="1:63" x14ac:dyDescent="0.3">
      <c r="A220" s="17">
        <v>64</v>
      </c>
      <c r="B220" s="17"/>
      <c r="C220" s="17">
        <v>32</v>
      </c>
      <c r="D220" s="17">
        <v>1</v>
      </c>
      <c r="E220" s="17">
        <v>16</v>
      </c>
      <c r="F220" s="17">
        <v>508359</v>
      </c>
      <c r="G220" s="17">
        <v>0</v>
      </c>
      <c r="H220" s="17">
        <v>61751</v>
      </c>
      <c r="I220" s="17">
        <v>26590</v>
      </c>
      <c r="J220" s="17">
        <v>8</v>
      </c>
      <c r="K220" s="17">
        <v>3</v>
      </c>
      <c r="L220" s="17">
        <v>19357</v>
      </c>
      <c r="M220" s="17">
        <v>23926</v>
      </c>
      <c r="N220" s="17">
        <v>258</v>
      </c>
      <c r="O220" s="17">
        <v>6</v>
      </c>
      <c r="P220" s="17">
        <v>40219</v>
      </c>
      <c r="Q220" s="17">
        <v>21507</v>
      </c>
      <c r="R220" s="17">
        <v>13</v>
      </c>
      <c r="S220" s="17">
        <v>2</v>
      </c>
      <c r="T220" s="17">
        <v>30201</v>
      </c>
      <c r="U220" s="17">
        <v>23781</v>
      </c>
      <c r="V220" s="17">
        <v>7</v>
      </c>
      <c r="W220" s="17">
        <v>2</v>
      </c>
      <c r="X220" s="17">
        <v>236073026</v>
      </c>
      <c r="Y220" s="17">
        <v>50000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236073024</v>
      </c>
      <c r="AK220" s="17">
        <v>0</v>
      </c>
      <c r="AL220" s="17">
        <v>1600000</v>
      </c>
      <c r="AM220" s="17">
        <v>0</v>
      </c>
      <c r="AN220" s="17">
        <v>235994073</v>
      </c>
      <c r="AO220" s="17">
        <v>6846405</v>
      </c>
      <c r="AP220" s="17">
        <v>242900838</v>
      </c>
      <c r="AQ220" s="1">
        <f t="shared" si="105"/>
        <v>236054433</v>
      </c>
      <c r="AR220" s="5">
        <f t="shared" si="106"/>
        <v>4721.4604799999997</v>
      </c>
      <c r="AS220" s="5" t="str">
        <f t="shared" si="107"/>
        <v>-</v>
      </c>
      <c r="AT220" s="5">
        <f t="shared" si="108"/>
        <v>147.54563999999999</v>
      </c>
      <c r="AU220" s="5">
        <f t="shared" si="109"/>
        <v>32</v>
      </c>
      <c r="AV220" s="5">
        <f t="shared" si="110"/>
        <v>7.7569171831651218</v>
      </c>
      <c r="AW220" s="5">
        <f t="shared" si="111"/>
        <v>2.5856390610550405E-2</v>
      </c>
      <c r="AX220" s="5">
        <f t="shared" ref="AX220:AX283" si="125">IFERROR((4*32*AL220*600000000)/AJ220/1024/1024,"-")</f>
        <v>496.4036043355805</v>
      </c>
      <c r="AY220" s="5" t="str">
        <f t="shared" si="112"/>
        <v>-</v>
      </c>
      <c r="AZ220" s="1">
        <f t="shared" si="113"/>
        <v>1.0000787657311228</v>
      </c>
      <c r="BA220" s="1">
        <f t="shared" si="114"/>
        <v>0.99966555687730285</v>
      </c>
      <c r="BB220" s="1">
        <f t="shared" si="115"/>
        <v>393.45504333333332</v>
      </c>
      <c r="BC220" s="1">
        <f t="shared" si="116"/>
        <v>118036.51300000001</v>
      </c>
      <c r="BD220" s="6">
        <f t="shared" si="117"/>
        <v>0.69900725597400981</v>
      </c>
      <c r="BE220" s="6">
        <f t="shared" si="118"/>
        <v>0.72727272727272729</v>
      </c>
      <c r="BF220" s="6">
        <f t="shared" si="119"/>
        <v>0.44721946260656609</v>
      </c>
      <c r="BG220" s="6">
        <f t="shared" si="120"/>
        <v>0.97727272727272729</v>
      </c>
      <c r="BH220" s="6">
        <f t="shared" si="121"/>
        <v>0.65157308103554423</v>
      </c>
      <c r="BI220" s="6">
        <f t="shared" si="122"/>
        <v>0.8666666666666667</v>
      </c>
      <c r="BJ220" s="6">
        <f t="shared" si="123"/>
        <v>0.55946426586639986</v>
      </c>
      <c r="BK220" s="6">
        <f t="shared" si="124"/>
        <v>0.77777777777777779</v>
      </c>
    </row>
    <row r="221" spans="1:63" x14ac:dyDescent="0.3">
      <c r="A221" s="17">
        <v>64</v>
      </c>
      <c r="B221" s="17"/>
      <c r="C221" s="17">
        <v>32</v>
      </c>
      <c r="D221" s="17">
        <v>1</v>
      </c>
      <c r="E221" s="17">
        <v>16</v>
      </c>
      <c r="F221" s="17">
        <v>516678</v>
      </c>
      <c r="G221" s="17">
        <v>0</v>
      </c>
      <c r="H221" s="17">
        <v>62606</v>
      </c>
      <c r="I221" s="17">
        <v>22220</v>
      </c>
      <c r="J221" s="17">
        <v>8</v>
      </c>
      <c r="K221" s="17">
        <v>3</v>
      </c>
      <c r="L221" s="17">
        <v>17920</v>
      </c>
      <c r="M221" s="17">
        <v>19704</v>
      </c>
      <c r="N221" s="17">
        <v>260</v>
      </c>
      <c r="O221" s="17">
        <v>4</v>
      </c>
      <c r="P221" s="17">
        <v>40148</v>
      </c>
      <c r="Q221" s="17">
        <v>18758</v>
      </c>
      <c r="R221" s="17">
        <v>13</v>
      </c>
      <c r="S221" s="17">
        <v>2</v>
      </c>
      <c r="T221" s="17">
        <v>29452</v>
      </c>
      <c r="U221" s="17">
        <v>20966</v>
      </c>
      <c r="V221" s="17">
        <v>7</v>
      </c>
      <c r="W221" s="17">
        <v>2</v>
      </c>
      <c r="X221" s="17">
        <v>251195813</v>
      </c>
      <c r="Y221" s="17">
        <v>50000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251195811</v>
      </c>
      <c r="AK221" s="17">
        <v>0</v>
      </c>
      <c r="AL221" s="17">
        <v>1600000</v>
      </c>
      <c r="AM221" s="17">
        <v>0</v>
      </c>
      <c r="AN221" s="17">
        <v>251105556</v>
      </c>
      <c r="AO221" s="17">
        <v>245390365</v>
      </c>
      <c r="AP221" s="17">
        <v>496562998</v>
      </c>
      <c r="AQ221" s="1">
        <f t="shared" si="105"/>
        <v>251172633</v>
      </c>
      <c r="AR221" s="5">
        <f t="shared" si="106"/>
        <v>5023.9162200000001</v>
      </c>
      <c r="AS221" s="5" t="str">
        <f t="shared" si="107"/>
        <v>-</v>
      </c>
      <c r="AT221" s="5">
        <f t="shared" si="108"/>
        <v>156.997381875</v>
      </c>
      <c r="AU221" s="5">
        <f t="shared" si="109"/>
        <v>32</v>
      </c>
      <c r="AV221" s="5">
        <f t="shared" si="110"/>
        <v>7.2900246560699147</v>
      </c>
      <c r="AW221" s="5">
        <f t="shared" si="111"/>
        <v>2.4300082186899719E-2</v>
      </c>
      <c r="AX221" s="5">
        <f t="shared" si="125"/>
        <v>466.51852804981689</v>
      </c>
      <c r="AY221" s="5" t="str">
        <f t="shared" si="112"/>
        <v>-</v>
      </c>
      <c r="AZ221" s="1">
        <f t="shared" si="113"/>
        <v>1.0000922871242903</v>
      </c>
      <c r="BA221" s="1">
        <f t="shared" si="114"/>
        <v>0.99964069066708527</v>
      </c>
      <c r="BB221" s="1">
        <f t="shared" si="115"/>
        <v>418.65968833333335</v>
      </c>
      <c r="BC221" s="1">
        <f t="shared" si="116"/>
        <v>125597.9065</v>
      </c>
      <c r="BD221" s="6">
        <f t="shared" si="117"/>
        <v>0.73805201235470252</v>
      </c>
      <c r="BE221" s="6">
        <f t="shared" si="118"/>
        <v>0.72727272727272729</v>
      </c>
      <c r="BF221" s="6">
        <f t="shared" si="119"/>
        <v>0.47629172868381886</v>
      </c>
      <c r="BG221" s="6">
        <f t="shared" si="120"/>
        <v>0.98484848484848486</v>
      </c>
      <c r="BH221" s="6">
        <f t="shared" si="121"/>
        <v>0.68156045224595119</v>
      </c>
      <c r="BI221" s="6">
        <f t="shared" si="122"/>
        <v>0.8666666666666667</v>
      </c>
      <c r="BJ221" s="6">
        <f t="shared" si="123"/>
        <v>0.58415645206077194</v>
      </c>
      <c r="BK221" s="6">
        <f t="shared" si="124"/>
        <v>0.77777777777777779</v>
      </c>
    </row>
    <row r="222" spans="1:63" x14ac:dyDescent="0.3">
      <c r="A222" s="17">
        <v>64</v>
      </c>
      <c r="B222" s="17"/>
      <c r="C222" s="17">
        <v>32</v>
      </c>
      <c r="D222" s="17">
        <v>1</v>
      </c>
      <c r="E222" s="17">
        <v>16</v>
      </c>
      <c r="F222" s="17">
        <v>485919</v>
      </c>
      <c r="G222" s="17">
        <v>0</v>
      </c>
      <c r="H222" s="17">
        <v>54551</v>
      </c>
      <c r="I222" s="17">
        <v>20910</v>
      </c>
      <c r="J222" s="17">
        <v>9</v>
      </c>
      <c r="K222" s="17">
        <v>2</v>
      </c>
      <c r="L222" s="17">
        <v>16331</v>
      </c>
      <c r="M222" s="17">
        <v>17861</v>
      </c>
      <c r="N222" s="17">
        <v>262</v>
      </c>
      <c r="O222" s="17">
        <v>2</v>
      </c>
      <c r="P222" s="17">
        <v>35226</v>
      </c>
      <c r="Q222" s="17">
        <v>17236</v>
      </c>
      <c r="R222" s="17">
        <v>13</v>
      </c>
      <c r="S222" s="17">
        <v>2</v>
      </c>
      <c r="T222" s="17">
        <v>26160</v>
      </c>
      <c r="U222" s="17">
        <v>19384</v>
      </c>
      <c r="V222" s="17">
        <v>7</v>
      </c>
      <c r="W222" s="17">
        <v>2</v>
      </c>
      <c r="X222" s="17">
        <v>247112788</v>
      </c>
      <c r="Y222" s="17">
        <v>50000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247112786</v>
      </c>
      <c r="AK222" s="17">
        <v>0</v>
      </c>
      <c r="AL222" s="17">
        <v>1600000</v>
      </c>
      <c r="AM222" s="17">
        <v>0</v>
      </c>
      <c r="AN222" s="17">
        <v>247028023</v>
      </c>
      <c r="AO222" s="17">
        <v>499225145</v>
      </c>
      <c r="AP222" s="17">
        <v>746318795</v>
      </c>
      <c r="AQ222" s="1">
        <f t="shared" si="105"/>
        <v>247093650</v>
      </c>
      <c r="AR222" s="5">
        <f t="shared" si="106"/>
        <v>4942.2557200000001</v>
      </c>
      <c r="AS222" s="5" t="str">
        <f t="shared" si="107"/>
        <v>-</v>
      </c>
      <c r="AT222" s="5">
        <f t="shared" si="108"/>
        <v>154.44549125</v>
      </c>
      <c r="AU222" s="5">
        <f t="shared" si="109"/>
        <v>32</v>
      </c>
      <c r="AV222" s="5">
        <f t="shared" si="110"/>
        <v>7.41036723323323</v>
      </c>
      <c r="AW222" s="5">
        <f t="shared" si="111"/>
        <v>2.4701224110777433E-2</v>
      </c>
      <c r="AX222" s="5">
        <f t="shared" si="125"/>
        <v>474.22677675610038</v>
      </c>
      <c r="AY222" s="5" t="str">
        <f t="shared" si="112"/>
        <v>-</v>
      </c>
      <c r="AZ222" s="1">
        <f t="shared" si="113"/>
        <v>1.0000774524153089</v>
      </c>
      <c r="BA222" s="1">
        <f t="shared" si="114"/>
        <v>0.9996569784967988</v>
      </c>
      <c r="BB222" s="1">
        <f t="shared" si="115"/>
        <v>411.85464666666667</v>
      </c>
      <c r="BC222" s="1">
        <f t="shared" si="116"/>
        <v>123556.394</v>
      </c>
      <c r="BD222" s="6">
        <f t="shared" si="117"/>
        <v>0.7229032215316521</v>
      </c>
      <c r="BE222" s="6">
        <f t="shared" si="118"/>
        <v>0.81818181818181823</v>
      </c>
      <c r="BF222" s="6">
        <f t="shared" si="119"/>
        <v>0.47762634534394011</v>
      </c>
      <c r="BG222" s="6">
        <f t="shared" si="120"/>
        <v>0.99242424242424243</v>
      </c>
      <c r="BH222" s="6">
        <f t="shared" si="121"/>
        <v>0.67145743585833551</v>
      </c>
      <c r="BI222" s="6">
        <f t="shared" si="122"/>
        <v>0.8666666666666667</v>
      </c>
      <c r="BJ222" s="6">
        <f t="shared" si="123"/>
        <v>0.57438960126471106</v>
      </c>
      <c r="BK222" s="6">
        <f t="shared" si="124"/>
        <v>0.77777777777777779</v>
      </c>
    </row>
    <row r="223" spans="1:63" x14ac:dyDescent="0.3">
      <c r="A223" s="17">
        <v>64</v>
      </c>
      <c r="B223" s="17"/>
      <c r="C223" s="17">
        <v>32</v>
      </c>
      <c r="D223" s="17">
        <v>1</v>
      </c>
      <c r="E223" s="17">
        <v>16</v>
      </c>
      <c r="F223" s="17">
        <v>474950</v>
      </c>
      <c r="G223" s="17">
        <v>0</v>
      </c>
      <c r="H223" s="17">
        <v>51439</v>
      </c>
      <c r="I223" s="17">
        <v>19581</v>
      </c>
      <c r="J223" s="17">
        <v>9</v>
      </c>
      <c r="K223" s="17">
        <v>2</v>
      </c>
      <c r="L223" s="17">
        <v>15871</v>
      </c>
      <c r="M223" s="17">
        <v>17855</v>
      </c>
      <c r="N223" s="17">
        <v>262</v>
      </c>
      <c r="O223" s="17">
        <v>2</v>
      </c>
      <c r="P223" s="17">
        <v>33428</v>
      </c>
      <c r="Q223" s="17">
        <v>17048</v>
      </c>
      <c r="R223" s="17">
        <v>13</v>
      </c>
      <c r="S223" s="17">
        <v>2</v>
      </c>
      <c r="T223" s="17">
        <v>25033</v>
      </c>
      <c r="U223" s="17">
        <v>18554</v>
      </c>
      <c r="V223" s="17">
        <v>7</v>
      </c>
      <c r="W223" s="17">
        <v>2</v>
      </c>
      <c r="X223" s="17">
        <v>245011877</v>
      </c>
      <c r="Y223" s="17">
        <v>50000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245011875</v>
      </c>
      <c r="AK223" s="17">
        <v>0</v>
      </c>
      <c r="AL223" s="17">
        <v>1600000</v>
      </c>
      <c r="AM223" s="17">
        <v>0</v>
      </c>
      <c r="AN223" s="17">
        <v>244929163</v>
      </c>
      <c r="AO223" s="17">
        <v>748664401</v>
      </c>
      <c r="AP223" s="17">
        <v>993658106</v>
      </c>
      <c r="AQ223" s="1">
        <f t="shared" si="105"/>
        <v>244993705</v>
      </c>
      <c r="AR223" s="5">
        <f t="shared" si="106"/>
        <v>4900.2375000000002</v>
      </c>
      <c r="AS223" s="5" t="str">
        <f t="shared" si="107"/>
        <v>-</v>
      </c>
      <c r="AT223" s="5">
        <f t="shared" si="108"/>
        <v>153.13242187500001</v>
      </c>
      <c r="AU223" s="5">
        <f t="shared" si="109"/>
        <v>32</v>
      </c>
      <c r="AV223" s="5">
        <f t="shared" si="110"/>
        <v>7.4738846351174617</v>
      </c>
      <c r="AW223" s="5">
        <f t="shared" si="111"/>
        <v>2.491294878372487E-2</v>
      </c>
      <c r="AX223" s="5">
        <f t="shared" si="125"/>
        <v>478.29314395475728</v>
      </c>
      <c r="AY223" s="5" t="str">
        <f t="shared" si="112"/>
        <v>-</v>
      </c>
      <c r="AZ223" s="1">
        <f t="shared" si="113"/>
        <v>1.0000741733343721</v>
      </c>
      <c r="BA223" s="1">
        <f t="shared" si="114"/>
        <v>0.9996624082023583</v>
      </c>
      <c r="BB223" s="1">
        <f t="shared" si="115"/>
        <v>408.35312833333336</v>
      </c>
      <c r="BC223" s="1">
        <f t="shared" si="116"/>
        <v>122505.9385</v>
      </c>
      <c r="BD223" s="6">
        <f t="shared" si="117"/>
        <v>0.72428893269501549</v>
      </c>
      <c r="BE223" s="6">
        <f t="shared" si="118"/>
        <v>0.81818181818181823</v>
      </c>
      <c r="BF223" s="6">
        <f t="shared" si="119"/>
        <v>0.47058649113443635</v>
      </c>
      <c r="BG223" s="6">
        <f t="shared" si="120"/>
        <v>0.99242424242424243</v>
      </c>
      <c r="BH223" s="6">
        <f t="shared" si="121"/>
        <v>0.66225532926539343</v>
      </c>
      <c r="BI223" s="6">
        <f t="shared" si="122"/>
        <v>0.8666666666666667</v>
      </c>
      <c r="BJ223" s="6">
        <f t="shared" si="123"/>
        <v>0.57432261912955695</v>
      </c>
      <c r="BK223" s="6">
        <f t="shared" si="124"/>
        <v>0.77777777777777779</v>
      </c>
    </row>
    <row r="224" spans="1:63" x14ac:dyDescent="0.3">
      <c r="A224" s="17">
        <v>64</v>
      </c>
      <c r="B224" s="17"/>
      <c r="C224" s="17">
        <v>32</v>
      </c>
      <c r="D224" s="17">
        <v>1</v>
      </c>
      <c r="E224" s="17">
        <v>16</v>
      </c>
      <c r="F224" s="17">
        <v>473300</v>
      </c>
      <c r="G224" s="17">
        <v>0</v>
      </c>
      <c r="H224" s="17">
        <v>51229</v>
      </c>
      <c r="I224" s="17">
        <v>23492</v>
      </c>
      <c r="J224" s="17">
        <v>9</v>
      </c>
      <c r="K224" s="17">
        <v>2</v>
      </c>
      <c r="L224" s="17">
        <v>15794</v>
      </c>
      <c r="M224" s="17">
        <v>19931</v>
      </c>
      <c r="N224" s="17">
        <v>262</v>
      </c>
      <c r="O224" s="17">
        <v>2</v>
      </c>
      <c r="P224" s="17">
        <v>33317</v>
      </c>
      <c r="Q224" s="17">
        <v>18542</v>
      </c>
      <c r="R224" s="17">
        <v>13</v>
      </c>
      <c r="S224" s="17">
        <v>2</v>
      </c>
      <c r="T224" s="17">
        <v>24924</v>
      </c>
      <c r="U224" s="17">
        <v>21770</v>
      </c>
      <c r="V224" s="17">
        <v>7</v>
      </c>
      <c r="W224" s="17">
        <v>2</v>
      </c>
      <c r="X224" s="17">
        <v>237590584</v>
      </c>
      <c r="Y224" s="17">
        <v>50000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237590582</v>
      </c>
      <c r="AK224" s="17">
        <v>0</v>
      </c>
      <c r="AL224" s="17">
        <v>1600000</v>
      </c>
      <c r="AM224" s="17">
        <v>0</v>
      </c>
      <c r="AN224" s="17">
        <v>237509861</v>
      </c>
      <c r="AO224" s="17">
        <v>995864081</v>
      </c>
      <c r="AP224" s="17">
        <v>1233434518</v>
      </c>
      <c r="AQ224" s="1">
        <f t="shared" si="105"/>
        <v>237570437</v>
      </c>
      <c r="AR224" s="5">
        <f t="shared" si="106"/>
        <v>4751.8116399999999</v>
      </c>
      <c r="AS224" s="5" t="str">
        <f t="shared" si="107"/>
        <v>-</v>
      </c>
      <c r="AT224" s="5">
        <f t="shared" si="108"/>
        <v>148.49411375</v>
      </c>
      <c r="AU224" s="5">
        <f t="shared" si="109"/>
        <v>32</v>
      </c>
      <c r="AV224" s="5">
        <f t="shared" si="110"/>
        <v>7.7074181056458633</v>
      </c>
      <c r="AW224" s="5">
        <f t="shared" si="111"/>
        <v>2.5691393685486213E-2</v>
      </c>
      <c r="AX224" s="5">
        <f t="shared" si="125"/>
        <v>493.23293462869668</v>
      </c>
      <c r="AY224" s="5" t="str">
        <f t="shared" si="112"/>
        <v>-</v>
      </c>
      <c r="AZ224" s="1">
        <f t="shared" si="113"/>
        <v>1.000084804322686</v>
      </c>
      <c r="BA224" s="1">
        <f t="shared" si="114"/>
        <v>0.99966024326957337</v>
      </c>
      <c r="BB224" s="1">
        <f t="shared" si="115"/>
        <v>395.98430666666667</v>
      </c>
      <c r="BC224" s="1">
        <f t="shared" si="116"/>
        <v>118795.292</v>
      </c>
      <c r="BD224" s="6">
        <f t="shared" si="117"/>
        <v>0.68560377939267403</v>
      </c>
      <c r="BE224" s="6">
        <f t="shared" si="118"/>
        <v>0.81818181818181823</v>
      </c>
      <c r="BF224" s="6">
        <f t="shared" si="119"/>
        <v>0.4420993701889433</v>
      </c>
      <c r="BG224" s="6">
        <f t="shared" si="120"/>
        <v>0.99242424242424243</v>
      </c>
      <c r="BH224" s="6">
        <f t="shared" si="121"/>
        <v>0.64245357604273123</v>
      </c>
      <c r="BI224" s="6">
        <f t="shared" si="122"/>
        <v>0.8666666666666667</v>
      </c>
      <c r="BJ224" s="6">
        <f t="shared" si="123"/>
        <v>0.53377307576990618</v>
      </c>
      <c r="BK224" s="6">
        <f t="shared" si="124"/>
        <v>0.77777777777777779</v>
      </c>
    </row>
    <row r="225" spans="1:63" x14ac:dyDescent="0.3">
      <c r="A225" s="17">
        <v>64</v>
      </c>
      <c r="B225" s="17"/>
      <c r="C225" s="17">
        <v>32</v>
      </c>
      <c r="D225" s="17">
        <v>1</v>
      </c>
      <c r="E225" s="17">
        <v>16</v>
      </c>
      <c r="F225" s="17">
        <v>520225</v>
      </c>
      <c r="G225" s="17">
        <v>0</v>
      </c>
      <c r="H225" s="17">
        <v>63575</v>
      </c>
      <c r="I225" s="17">
        <v>23686</v>
      </c>
      <c r="J225" s="17">
        <v>9</v>
      </c>
      <c r="K225" s="17">
        <v>2</v>
      </c>
      <c r="L225" s="17">
        <v>18314</v>
      </c>
      <c r="M225" s="17">
        <v>21581</v>
      </c>
      <c r="N225" s="17">
        <v>260</v>
      </c>
      <c r="O225" s="17">
        <v>4</v>
      </c>
      <c r="P225" s="17">
        <v>40670</v>
      </c>
      <c r="Q225" s="17">
        <v>19299</v>
      </c>
      <c r="R225" s="17">
        <v>13</v>
      </c>
      <c r="S225" s="17">
        <v>2</v>
      </c>
      <c r="T225" s="17">
        <v>29853</v>
      </c>
      <c r="U225" s="17">
        <v>22448</v>
      </c>
      <c r="V225" s="17">
        <v>7</v>
      </c>
      <c r="W225" s="17">
        <v>2</v>
      </c>
      <c r="X225" s="17">
        <v>247611945</v>
      </c>
      <c r="Y225" s="17">
        <v>50000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247611943</v>
      </c>
      <c r="AK225" s="17">
        <v>0</v>
      </c>
      <c r="AL225" s="17">
        <v>1600000</v>
      </c>
      <c r="AM225" s="17">
        <v>0</v>
      </c>
      <c r="AN225" s="17">
        <v>247523025</v>
      </c>
      <c r="AO225" s="17">
        <v>1235548853</v>
      </c>
      <c r="AP225" s="17">
        <v>1483135491</v>
      </c>
      <c r="AQ225" s="1">
        <f t="shared" si="105"/>
        <v>247586638</v>
      </c>
      <c r="AR225" s="5">
        <f t="shared" si="106"/>
        <v>4952.2388600000004</v>
      </c>
      <c r="AS225" s="5" t="str">
        <f t="shared" si="107"/>
        <v>-</v>
      </c>
      <c r="AT225" s="5">
        <f t="shared" si="108"/>
        <v>154.75746437500001</v>
      </c>
      <c r="AU225" s="5">
        <f t="shared" si="109"/>
        <v>32</v>
      </c>
      <c r="AV225" s="5">
        <f t="shared" si="110"/>
        <v>7.3956119049526414</v>
      </c>
      <c r="AW225" s="5">
        <f t="shared" si="111"/>
        <v>2.4652039683175472E-2</v>
      </c>
      <c r="AX225" s="5">
        <f t="shared" si="125"/>
        <v>473.27079049656339</v>
      </c>
      <c r="AY225" s="5" t="str">
        <f t="shared" si="112"/>
        <v>-</v>
      </c>
      <c r="AZ225" s="1">
        <f t="shared" si="113"/>
        <v>1.000102214724528</v>
      </c>
      <c r="BA225" s="1">
        <f t="shared" si="114"/>
        <v>0.99964088969940446</v>
      </c>
      <c r="BB225" s="1">
        <f t="shared" si="115"/>
        <v>412.686575</v>
      </c>
      <c r="BC225" s="1">
        <f t="shared" si="116"/>
        <v>123805.9725</v>
      </c>
      <c r="BD225" s="6">
        <f t="shared" si="117"/>
        <v>0.72856144211045026</v>
      </c>
      <c r="BE225" s="6">
        <f t="shared" si="118"/>
        <v>0.81818181818181823</v>
      </c>
      <c r="BF225" s="6">
        <f t="shared" si="119"/>
        <v>0.45905501942599325</v>
      </c>
      <c r="BG225" s="6">
        <f t="shared" si="120"/>
        <v>0.98484848484848486</v>
      </c>
      <c r="BH225" s="6">
        <f t="shared" si="121"/>
        <v>0.67818372825960083</v>
      </c>
      <c r="BI225" s="6">
        <f t="shared" si="122"/>
        <v>0.8666666666666667</v>
      </c>
      <c r="BJ225" s="6">
        <f t="shared" si="123"/>
        <v>0.57079214546566992</v>
      </c>
      <c r="BK225" s="6">
        <f t="shared" si="124"/>
        <v>0.77777777777777779</v>
      </c>
    </row>
    <row r="226" spans="1:63" x14ac:dyDescent="0.3">
      <c r="A226" s="17">
        <v>64</v>
      </c>
      <c r="B226" s="17"/>
      <c r="C226" s="17">
        <v>32</v>
      </c>
      <c r="D226" s="17">
        <v>1</v>
      </c>
      <c r="E226" s="17">
        <v>16</v>
      </c>
      <c r="F226" s="17">
        <v>472278</v>
      </c>
      <c r="G226" s="17">
        <v>0</v>
      </c>
      <c r="H226" s="17">
        <v>50700</v>
      </c>
      <c r="I226" s="17">
        <v>28207</v>
      </c>
      <c r="J226" s="17">
        <v>9</v>
      </c>
      <c r="K226" s="17">
        <v>2</v>
      </c>
      <c r="L226" s="17">
        <v>15661</v>
      </c>
      <c r="M226" s="17">
        <v>25146</v>
      </c>
      <c r="N226" s="17">
        <v>261</v>
      </c>
      <c r="O226" s="17">
        <v>3</v>
      </c>
      <c r="P226" s="17">
        <v>32879</v>
      </c>
      <c r="Q226" s="17">
        <v>22411</v>
      </c>
      <c r="R226" s="17">
        <v>13</v>
      </c>
      <c r="S226" s="17">
        <v>2</v>
      </c>
      <c r="T226" s="17">
        <v>24766</v>
      </c>
      <c r="U226" s="17">
        <v>25213</v>
      </c>
      <c r="V226" s="17">
        <v>7</v>
      </c>
      <c r="W226" s="17">
        <v>2</v>
      </c>
      <c r="X226" s="17">
        <v>236066160</v>
      </c>
      <c r="Y226" s="17">
        <v>50000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236066158</v>
      </c>
      <c r="AK226" s="17">
        <v>0</v>
      </c>
      <c r="AL226" s="17">
        <v>1600000</v>
      </c>
      <c r="AM226" s="17">
        <v>0</v>
      </c>
      <c r="AN226" s="17">
        <v>235982604</v>
      </c>
      <c r="AO226" s="17">
        <v>1485780565</v>
      </c>
      <c r="AP226" s="17">
        <v>1721829131</v>
      </c>
      <c r="AQ226" s="1">
        <f t="shared" si="105"/>
        <v>236048566</v>
      </c>
      <c r="AR226" s="5">
        <f t="shared" si="106"/>
        <v>4721.3231599999999</v>
      </c>
      <c r="AS226" s="5" t="str">
        <f t="shared" si="107"/>
        <v>-</v>
      </c>
      <c r="AT226" s="5">
        <f t="shared" si="108"/>
        <v>147.54134875</v>
      </c>
      <c r="AU226" s="5">
        <f t="shared" si="109"/>
        <v>32</v>
      </c>
      <c r="AV226" s="5">
        <f t="shared" si="110"/>
        <v>7.757109981765363</v>
      </c>
      <c r="AW226" s="5">
        <f t="shared" si="111"/>
        <v>2.5857033272551209E-2</v>
      </c>
      <c r="AX226" s="5">
        <f t="shared" si="125"/>
        <v>496.41804226762565</v>
      </c>
      <c r="AY226" s="5" t="str">
        <f t="shared" si="112"/>
        <v>-</v>
      </c>
      <c r="AZ226" s="1">
        <f t="shared" si="113"/>
        <v>1.0000745355089342</v>
      </c>
      <c r="BA226" s="1">
        <f t="shared" si="114"/>
        <v>0.99964604837897986</v>
      </c>
      <c r="BB226" s="1">
        <f t="shared" si="115"/>
        <v>393.4436</v>
      </c>
      <c r="BC226" s="1">
        <f t="shared" si="116"/>
        <v>118033.08</v>
      </c>
      <c r="BD226" s="6">
        <f t="shared" si="117"/>
        <v>0.64252854626332268</v>
      </c>
      <c r="BE226" s="6">
        <f t="shared" si="118"/>
        <v>0.81818181818181823</v>
      </c>
      <c r="BF226" s="6">
        <f t="shared" si="119"/>
        <v>0.38378219423138188</v>
      </c>
      <c r="BG226" s="6">
        <f t="shared" si="120"/>
        <v>0.98863636363636365</v>
      </c>
      <c r="BH226" s="6">
        <f t="shared" si="121"/>
        <v>0.59466449629227713</v>
      </c>
      <c r="BI226" s="6">
        <f t="shared" si="122"/>
        <v>0.8666666666666667</v>
      </c>
      <c r="BJ226" s="6">
        <f t="shared" si="123"/>
        <v>0.49552812181116068</v>
      </c>
      <c r="BK226" s="6">
        <f t="shared" si="124"/>
        <v>0.77777777777777779</v>
      </c>
    </row>
    <row r="227" spans="1:63" x14ac:dyDescent="0.3">
      <c r="A227" s="17">
        <v>64</v>
      </c>
      <c r="B227" s="17"/>
      <c r="C227" s="17">
        <v>32</v>
      </c>
      <c r="D227" s="17">
        <v>1</v>
      </c>
      <c r="E227" s="17">
        <v>16</v>
      </c>
      <c r="F227" s="17">
        <v>532372</v>
      </c>
      <c r="G227" s="17">
        <v>0</v>
      </c>
      <c r="H227" s="17">
        <v>66890</v>
      </c>
      <c r="I227" s="17">
        <v>23274</v>
      </c>
      <c r="J227" s="17">
        <v>9</v>
      </c>
      <c r="K227" s="17">
        <v>2</v>
      </c>
      <c r="L227" s="17">
        <v>18946</v>
      </c>
      <c r="M227" s="17">
        <v>20564</v>
      </c>
      <c r="N227" s="17">
        <v>260</v>
      </c>
      <c r="O227" s="17">
        <v>4</v>
      </c>
      <c r="P227" s="17">
        <v>42688</v>
      </c>
      <c r="Q227" s="17">
        <v>17902</v>
      </c>
      <c r="R227" s="17">
        <v>13</v>
      </c>
      <c r="S227" s="17">
        <v>2</v>
      </c>
      <c r="T227" s="17">
        <v>31094</v>
      </c>
      <c r="U227" s="17">
        <v>21068</v>
      </c>
      <c r="V227" s="17">
        <v>7</v>
      </c>
      <c r="W227" s="17">
        <v>2</v>
      </c>
      <c r="X227" s="17">
        <v>244943925</v>
      </c>
      <c r="Y227" s="17">
        <v>50000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244943923</v>
      </c>
      <c r="AK227" s="17">
        <v>0</v>
      </c>
      <c r="AL227" s="17">
        <v>1600000</v>
      </c>
      <c r="AM227" s="17">
        <v>0</v>
      </c>
      <c r="AN227" s="17">
        <v>244846611</v>
      </c>
      <c r="AO227" s="17">
        <v>1724001425</v>
      </c>
      <c r="AP227" s="17">
        <v>1968917352</v>
      </c>
      <c r="AQ227" s="1">
        <f t="shared" si="105"/>
        <v>244915927</v>
      </c>
      <c r="AR227" s="5">
        <f t="shared" si="106"/>
        <v>4898.8784599999999</v>
      </c>
      <c r="AS227" s="5" t="str">
        <f t="shared" si="107"/>
        <v>-</v>
      </c>
      <c r="AT227" s="5">
        <f t="shared" si="108"/>
        <v>153.089951875</v>
      </c>
      <c r="AU227" s="5">
        <f t="shared" si="109"/>
        <v>32</v>
      </c>
      <c r="AV227" s="5">
        <f t="shared" si="110"/>
        <v>7.4762581181582366</v>
      </c>
      <c r="AW227" s="5">
        <f t="shared" si="111"/>
        <v>2.4920860393860787E-2</v>
      </c>
      <c r="AX227" s="5">
        <f t="shared" si="125"/>
        <v>478.42583136875783</v>
      </c>
      <c r="AY227" s="5" t="str">
        <f t="shared" si="112"/>
        <v>-</v>
      </c>
      <c r="AZ227" s="1">
        <f t="shared" si="113"/>
        <v>1.0001143167794064</v>
      </c>
      <c r="BA227" s="1">
        <f t="shared" si="114"/>
        <v>0.99960270906902471</v>
      </c>
      <c r="BB227" s="1">
        <f t="shared" si="115"/>
        <v>408.23987499999998</v>
      </c>
      <c r="BC227" s="1">
        <f t="shared" si="116"/>
        <v>122471.96249999999</v>
      </c>
      <c r="BD227" s="6">
        <f t="shared" si="117"/>
        <v>0.74187036954882213</v>
      </c>
      <c r="BE227" s="6">
        <f t="shared" si="118"/>
        <v>0.81818181818181823</v>
      </c>
      <c r="BF227" s="6">
        <f t="shared" si="119"/>
        <v>0.4795241710959251</v>
      </c>
      <c r="BG227" s="6">
        <f t="shared" si="120"/>
        <v>0.98484848484848486</v>
      </c>
      <c r="BH227" s="6">
        <f t="shared" si="121"/>
        <v>0.70453870275623043</v>
      </c>
      <c r="BI227" s="6">
        <f t="shared" si="122"/>
        <v>0.8666666666666667</v>
      </c>
      <c r="BJ227" s="6">
        <f t="shared" si="123"/>
        <v>0.59610444384801198</v>
      </c>
      <c r="BK227" s="6">
        <f t="shared" si="124"/>
        <v>0.77777777777777779</v>
      </c>
    </row>
    <row r="228" spans="1:63" x14ac:dyDescent="0.3">
      <c r="A228" s="17">
        <v>64</v>
      </c>
      <c r="B228" s="17"/>
      <c r="C228" s="17">
        <v>32</v>
      </c>
      <c r="D228" s="17">
        <v>1</v>
      </c>
      <c r="E228" s="17">
        <v>16</v>
      </c>
      <c r="F228" s="17">
        <v>532125</v>
      </c>
      <c r="G228" s="17">
        <v>0</v>
      </c>
      <c r="H228" s="17">
        <v>66581</v>
      </c>
      <c r="I228" s="17">
        <v>23839</v>
      </c>
      <c r="J228" s="17">
        <v>9</v>
      </c>
      <c r="K228" s="17">
        <v>2</v>
      </c>
      <c r="L228" s="17">
        <v>18725</v>
      </c>
      <c r="M228" s="17">
        <v>21159</v>
      </c>
      <c r="N228" s="17">
        <v>260</v>
      </c>
      <c r="O228" s="17">
        <v>4</v>
      </c>
      <c r="P228" s="17">
        <v>42358</v>
      </c>
      <c r="Q228" s="17">
        <v>19779</v>
      </c>
      <c r="R228" s="17">
        <v>13</v>
      </c>
      <c r="S228" s="17">
        <v>2</v>
      </c>
      <c r="T228" s="17">
        <v>30914</v>
      </c>
      <c r="U228" s="17">
        <v>22574</v>
      </c>
      <c r="V228" s="17">
        <v>7</v>
      </c>
      <c r="W228" s="17">
        <v>2</v>
      </c>
      <c r="X228" s="17">
        <v>257528724</v>
      </c>
      <c r="Y228" s="17">
        <v>50000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257528722</v>
      </c>
      <c r="AK228" s="17">
        <v>0</v>
      </c>
      <c r="AL228" s="17">
        <v>1600000</v>
      </c>
      <c r="AM228" s="17">
        <v>0</v>
      </c>
      <c r="AN228" s="17">
        <v>257437204</v>
      </c>
      <c r="AO228" s="17">
        <v>1971972872</v>
      </c>
      <c r="AP228" s="17">
        <v>2229477262</v>
      </c>
      <c r="AQ228" s="1">
        <f t="shared" si="105"/>
        <v>257504390</v>
      </c>
      <c r="AR228" s="5">
        <f t="shared" si="106"/>
        <v>5150.5744400000003</v>
      </c>
      <c r="AS228" s="5" t="str">
        <f t="shared" si="107"/>
        <v>-</v>
      </c>
      <c r="AT228" s="5">
        <f t="shared" si="108"/>
        <v>160.95545125000001</v>
      </c>
      <c r="AU228" s="5">
        <f t="shared" si="109"/>
        <v>32</v>
      </c>
      <c r="AV228" s="5">
        <f t="shared" si="110"/>
        <v>7.1107707620052611</v>
      </c>
      <c r="AW228" s="5">
        <f t="shared" si="111"/>
        <v>2.3702569206684204E-2</v>
      </c>
      <c r="AX228" s="5">
        <f t="shared" si="125"/>
        <v>455.04633071568617</v>
      </c>
      <c r="AY228" s="5" t="str">
        <f t="shared" si="112"/>
        <v>-</v>
      </c>
      <c r="AZ228" s="1">
        <f t="shared" si="113"/>
        <v>1.0000944993597973</v>
      </c>
      <c r="BA228" s="1">
        <f t="shared" si="114"/>
        <v>0.99964462216649663</v>
      </c>
      <c r="BB228" s="1">
        <f t="shared" si="115"/>
        <v>429.21454</v>
      </c>
      <c r="BC228" s="1">
        <f t="shared" si="116"/>
        <v>128764.36199999999</v>
      </c>
      <c r="BD228" s="6">
        <f t="shared" si="117"/>
        <v>0.73635257686352573</v>
      </c>
      <c r="BE228" s="6">
        <f t="shared" si="118"/>
        <v>0.81818181818181823</v>
      </c>
      <c r="BF228" s="6">
        <f t="shared" si="119"/>
        <v>0.46948651088155652</v>
      </c>
      <c r="BG228" s="6">
        <f t="shared" si="120"/>
        <v>0.98484848484848486</v>
      </c>
      <c r="BH228" s="6">
        <f t="shared" si="121"/>
        <v>0.6816872394869401</v>
      </c>
      <c r="BI228" s="6">
        <f t="shared" si="122"/>
        <v>0.8666666666666667</v>
      </c>
      <c r="BJ228" s="6">
        <f t="shared" si="123"/>
        <v>0.57796141190547412</v>
      </c>
      <c r="BK228" s="6">
        <f t="shared" si="124"/>
        <v>0.77777777777777779</v>
      </c>
    </row>
    <row r="229" spans="1:63" x14ac:dyDescent="0.3">
      <c r="A229" s="17">
        <v>64</v>
      </c>
      <c r="B229" s="17"/>
      <c r="C229" s="17">
        <v>32</v>
      </c>
      <c r="D229" s="17">
        <v>1</v>
      </c>
      <c r="E229" s="17">
        <v>16</v>
      </c>
      <c r="F229" s="17">
        <v>484353</v>
      </c>
      <c r="G229" s="17">
        <v>0</v>
      </c>
      <c r="H229" s="17">
        <v>53868</v>
      </c>
      <c r="I229" s="17">
        <v>24820</v>
      </c>
      <c r="J229" s="17">
        <v>9</v>
      </c>
      <c r="K229" s="17">
        <v>2</v>
      </c>
      <c r="L229" s="17">
        <v>16558</v>
      </c>
      <c r="M229" s="17">
        <v>22310</v>
      </c>
      <c r="N229" s="17">
        <v>260</v>
      </c>
      <c r="O229" s="17">
        <v>4</v>
      </c>
      <c r="P229" s="17">
        <v>34855</v>
      </c>
      <c r="Q229" s="17">
        <v>20006</v>
      </c>
      <c r="R229" s="17">
        <v>13</v>
      </c>
      <c r="S229" s="17">
        <v>2</v>
      </c>
      <c r="T229" s="17">
        <v>26244</v>
      </c>
      <c r="U229" s="17">
        <v>22300</v>
      </c>
      <c r="V229" s="17">
        <v>7</v>
      </c>
      <c r="W229" s="17">
        <v>2</v>
      </c>
      <c r="X229" s="17">
        <v>233498828</v>
      </c>
      <c r="Y229" s="17">
        <v>50000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233498826</v>
      </c>
      <c r="AK229" s="17">
        <v>0</v>
      </c>
      <c r="AL229" s="17">
        <v>1600000</v>
      </c>
      <c r="AM229" s="17">
        <v>0</v>
      </c>
      <c r="AN229" s="17">
        <v>233416536</v>
      </c>
      <c r="AO229" s="17">
        <v>2232232781</v>
      </c>
      <c r="AP229" s="17">
        <v>2465716074</v>
      </c>
      <c r="AQ229" s="1">
        <f t="shared" si="105"/>
        <v>233483293</v>
      </c>
      <c r="AR229" s="5">
        <f t="shared" si="106"/>
        <v>4669.9765200000002</v>
      </c>
      <c r="AS229" s="5" t="str">
        <f t="shared" si="107"/>
        <v>-</v>
      </c>
      <c r="AT229" s="5">
        <f t="shared" si="108"/>
        <v>145.93676625000001</v>
      </c>
      <c r="AU229" s="5">
        <f t="shared" si="109"/>
        <v>32</v>
      </c>
      <c r="AV229" s="5">
        <f t="shared" si="110"/>
        <v>7.8423370853348384</v>
      </c>
      <c r="AW229" s="5">
        <f t="shared" si="111"/>
        <v>2.6141123617782792E-2</v>
      </c>
      <c r="AX229" s="5">
        <f t="shared" si="125"/>
        <v>501.87618502201803</v>
      </c>
      <c r="AY229" s="5" t="str">
        <f t="shared" si="112"/>
        <v>-</v>
      </c>
      <c r="AZ229" s="1">
        <f t="shared" si="113"/>
        <v>1.000066535809909</v>
      </c>
      <c r="BA229" s="1">
        <f t="shared" si="114"/>
        <v>0.99964756996553317</v>
      </c>
      <c r="BB229" s="1">
        <f t="shared" si="115"/>
        <v>389.16471333333334</v>
      </c>
      <c r="BC229" s="1">
        <f t="shared" si="116"/>
        <v>116749.414</v>
      </c>
      <c r="BD229" s="6">
        <f t="shared" si="117"/>
        <v>0.68457706384709227</v>
      </c>
      <c r="BE229" s="6">
        <f t="shared" si="118"/>
        <v>0.81818181818181823</v>
      </c>
      <c r="BF229" s="6">
        <f t="shared" si="119"/>
        <v>0.42600596892044867</v>
      </c>
      <c r="BG229" s="6">
        <f t="shared" si="120"/>
        <v>0.98484848484848486</v>
      </c>
      <c r="BH229" s="6">
        <f t="shared" si="121"/>
        <v>0.63533293231986288</v>
      </c>
      <c r="BI229" s="6">
        <f t="shared" si="122"/>
        <v>0.8666666666666667</v>
      </c>
      <c r="BJ229" s="6">
        <f t="shared" si="123"/>
        <v>0.54062294001318389</v>
      </c>
      <c r="BK229" s="6">
        <f t="shared" si="124"/>
        <v>0.77777777777777779</v>
      </c>
    </row>
    <row r="230" spans="1:63" x14ac:dyDescent="0.3">
      <c r="A230" s="17">
        <v>64</v>
      </c>
      <c r="B230" s="17"/>
      <c r="C230" s="17">
        <v>32</v>
      </c>
      <c r="D230" s="17">
        <v>1</v>
      </c>
      <c r="E230" s="17">
        <v>16</v>
      </c>
      <c r="F230" s="17">
        <v>467570</v>
      </c>
      <c r="G230" s="17">
        <v>0</v>
      </c>
      <c r="H230" s="17">
        <v>49714</v>
      </c>
      <c r="I230" s="17">
        <v>20707</v>
      </c>
      <c r="J230" s="17">
        <v>8</v>
      </c>
      <c r="K230" s="17">
        <v>3</v>
      </c>
      <c r="L230" s="17">
        <v>15625</v>
      </c>
      <c r="M230" s="17">
        <v>17874</v>
      </c>
      <c r="N230" s="17">
        <v>260</v>
      </c>
      <c r="O230" s="17">
        <v>4</v>
      </c>
      <c r="P230" s="17">
        <v>32366</v>
      </c>
      <c r="Q230" s="17">
        <v>16424</v>
      </c>
      <c r="R230" s="17">
        <v>13</v>
      </c>
      <c r="S230" s="17">
        <v>2</v>
      </c>
      <c r="T230" s="17">
        <v>24468</v>
      </c>
      <c r="U230" s="17">
        <v>18584</v>
      </c>
      <c r="V230" s="17">
        <v>7</v>
      </c>
      <c r="W230" s="17">
        <v>2</v>
      </c>
      <c r="X230" s="17">
        <v>248475089</v>
      </c>
      <c r="Y230" s="17">
        <v>50000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248475087</v>
      </c>
      <c r="AK230" s="17">
        <v>0</v>
      </c>
      <c r="AL230" s="17">
        <v>1600000</v>
      </c>
      <c r="AM230" s="17">
        <v>0</v>
      </c>
      <c r="AN230" s="17">
        <v>248392372</v>
      </c>
      <c r="AO230" s="17">
        <v>2467986757</v>
      </c>
      <c r="AP230" s="17">
        <v>2716443131</v>
      </c>
      <c r="AQ230" s="1">
        <f t="shared" si="105"/>
        <v>248456374</v>
      </c>
      <c r="AR230" s="5">
        <f t="shared" si="106"/>
        <v>4969.5017399999997</v>
      </c>
      <c r="AS230" s="5" t="str">
        <f t="shared" si="107"/>
        <v>-</v>
      </c>
      <c r="AT230" s="5">
        <f t="shared" si="108"/>
        <v>155.29692937499999</v>
      </c>
      <c r="AU230" s="5">
        <f t="shared" si="109"/>
        <v>32</v>
      </c>
      <c r="AV230" s="5">
        <f t="shared" si="110"/>
        <v>7.3697231349758008</v>
      </c>
      <c r="AW230" s="5">
        <f t="shared" si="111"/>
        <v>2.4565743783252669E-2</v>
      </c>
      <c r="AX230" s="5">
        <f t="shared" si="125"/>
        <v>471.62675910442482</v>
      </c>
      <c r="AY230" s="5" t="str">
        <f t="shared" si="112"/>
        <v>-</v>
      </c>
      <c r="AZ230" s="1">
        <f t="shared" si="113"/>
        <v>1.0000753250951011</v>
      </c>
      <c r="BA230" s="1">
        <f t="shared" si="114"/>
        <v>0.99966710143727933</v>
      </c>
      <c r="BB230" s="1">
        <f t="shared" si="115"/>
        <v>414.12514833333336</v>
      </c>
      <c r="BC230" s="1">
        <f t="shared" si="116"/>
        <v>124237.5445</v>
      </c>
      <c r="BD230" s="6">
        <f t="shared" si="117"/>
        <v>0.70595418980133762</v>
      </c>
      <c r="BE230" s="6">
        <f t="shared" si="118"/>
        <v>0.72727272727272729</v>
      </c>
      <c r="BF230" s="6">
        <f t="shared" si="119"/>
        <v>0.46643183378608316</v>
      </c>
      <c r="BG230" s="6">
        <f t="shared" si="120"/>
        <v>0.98484848484848486</v>
      </c>
      <c r="BH230" s="6">
        <f t="shared" si="121"/>
        <v>0.66337364213978278</v>
      </c>
      <c r="BI230" s="6">
        <f t="shared" si="122"/>
        <v>0.8666666666666667</v>
      </c>
      <c r="BJ230" s="6">
        <f t="shared" si="123"/>
        <v>0.56833596580878942</v>
      </c>
      <c r="BK230" s="6">
        <f t="shared" si="124"/>
        <v>0.77777777777777779</v>
      </c>
    </row>
    <row r="231" spans="1:63" x14ac:dyDescent="0.3">
      <c r="A231" s="17">
        <v>64</v>
      </c>
      <c r="B231" s="17"/>
      <c r="C231" s="17">
        <v>32</v>
      </c>
      <c r="D231" s="17">
        <v>1</v>
      </c>
      <c r="E231" s="17">
        <v>16</v>
      </c>
      <c r="F231" s="17">
        <v>578442</v>
      </c>
      <c r="G231" s="17">
        <v>0</v>
      </c>
      <c r="H231" s="17">
        <v>78666</v>
      </c>
      <c r="I231" s="17">
        <v>21728</v>
      </c>
      <c r="J231" s="17">
        <v>8</v>
      </c>
      <c r="K231" s="17">
        <v>3</v>
      </c>
      <c r="L231" s="17">
        <v>21426</v>
      </c>
      <c r="M231" s="17">
        <v>19325</v>
      </c>
      <c r="N231" s="17">
        <v>261</v>
      </c>
      <c r="O231" s="17">
        <v>3</v>
      </c>
      <c r="P231" s="17">
        <v>49683</v>
      </c>
      <c r="Q231" s="17">
        <v>16750</v>
      </c>
      <c r="R231" s="17">
        <v>13</v>
      </c>
      <c r="S231" s="17">
        <v>2</v>
      </c>
      <c r="T231" s="17">
        <v>35966</v>
      </c>
      <c r="U231" s="17">
        <v>20627</v>
      </c>
      <c r="V231" s="17">
        <v>7</v>
      </c>
      <c r="W231" s="17">
        <v>2</v>
      </c>
      <c r="X231" s="17">
        <v>236718012</v>
      </c>
      <c r="Y231" s="17">
        <v>50000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236718010</v>
      </c>
      <c r="AK231" s="17">
        <v>0</v>
      </c>
      <c r="AL231" s="17">
        <v>1600000</v>
      </c>
      <c r="AM231" s="17">
        <v>0</v>
      </c>
      <c r="AN231" s="17">
        <v>236626669</v>
      </c>
      <c r="AO231" s="17">
        <v>2718587033</v>
      </c>
      <c r="AP231" s="17">
        <v>2955279397</v>
      </c>
      <c r="AQ231" s="1">
        <f t="shared" si="105"/>
        <v>236692364</v>
      </c>
      <c r="AR231" s="5">
        <f t="shared" si="106"/>
        <v>4734.3602000000001</v>
      </c>
      <c r="AS231" s="5" t="str">
        <f t="shared" si="107"/>
        <v>-</v>
      </c>
      <c r="AT231" s="5">
        <f t="shared" si="108"/>
        <v>147.94875625</v>
      </c>
      <c r="AU231" s="5">
        <f t="shared" si="109"/>
        <v>32</v>
      </c>
      <c r="AV231" s="5">
        <f t="shared" si="110"/>
        <v>7.7360108140201769</v>
      </c>
      <c r="AW231" s="5">
        <f t="shared" si="111"/>
        <v>2.578670271340059E-2</v>
      </c>
      <c r="AX231" s="5">
        <f t="shared" si="125"/>
        <v>495.05105251602953</v>
      </c>
      <c r="AY231" s="5" t="str">
        <f t="shared" si="112"/>
        <v>-</v>
      </c>
      <c r="AZ231" s="1">
        <f t="shared" si="113"/>
        <v>1.0001083600652194</v>
      </c>
      <c r="BA231" s="1">
        <f t="shared" si="114"/>
        <v>0.99961412737785238</v>
      </c>
      <c r="BB231" s="1">
        <f t="shared" si="115"/>
        <v>394.53001999999998</v>
      </c>
      <c r="BC231" s="1">
        <f t="shared" si="116"/>
        <v>118359.00599999999</v>
      </c>
      <c r="BD231" s="6">
        <f t="shared" si="117"/>
        <v>0.78357272346953</v>
      </c>
      <c r="BE231" s="6">
        <f t="shared" si="118"/>
        <v>0.72727272727272729</v>
      </c>
      <c r="BF231" s="6">
        <f t="shared" si="119"/>
        <v>0.52577850850285879</v>
      </c>
      <c r="BG231" s="6">
        <f t="shared" si="120"/>
        <v>0.98863636363636365</v>
      </c>
      <c r="BH231" s="6">
        <f t="shared" si="121"/>
        <v>0.74786627128083938</v>
      </c>
      <c r="BI231" s="6">
        <f t="shared" si="122"/>
        <v>0.8666666666666667</v>
      </c>
      <c r="BJ231" s="6">
        <f t="shared" si="123"/>
        <v>0.63552029402929688</v>
      </c>
      <c r="BK231" s="6">
        <f t="shared" si="124"/>
        <v>0.77777777777777779</v>
      </c>
    </row>
    <row r="232" spans="1:63" x14ac:dyDescent="0.3">
      <c r="A232" s="17">
        <v>64</v>
      </c>
      <c r="B232" s="17"/>
      <c r="C232" s="17">
        <v>32</v>
      </c>
      <c r="D232" s="17">
        <v>1</v>
      </c>
      <c r="E232" s="17">
        <v>16</v>
      </c>
      <c r="F232" s="17">
        <v>467980</v>
      </c>
      <c r="G232" s="17">
        <v>0</v>
      </c>
      <c r="H232" s="17">
        <v>49914</v>
      </c>
      <c r="I232" s="17">
        <v>20215</v>
      </c>
      <c r="J232" s="17">
        <v>9</v>
      </c>
      <c r="K232" s="17">
        <v>2</v>
      </c>
      <c r="L232" s="17">
        <v>15609</v>
      </c>
      <c r="M232" s="17">
        <v>18518</v>
      </c>
      <c r="N232" s="17">
        <v>260</v>
      </c>
      <c r="O232" s="17">
        <v>4</v>
      </c>
      <c r="P232" s="17">
        <v>32435</v>
      </c>
      <c r="Q232" s="17">
        <v>17142</v>
      </c>
      <c r="R232" s="17">
        <v>13</v>
      </c>
      <c r="S232" s="17">
        <v>2</v>
      </c>
      <c r="T232" s="17">
        <v>24381</v>
      </c>
      <c r="U232" s="17">
        <v>19205</v>
      </c>
      <c r="V232" s="17">
        <v>7</v>
      </c>
      <c r="W232" s="17">
        <v>2</v>
      </c>
      <c r="X232" s="17">
        <v>243473306</v>
      </c>
      <c r="Y232" s="17">
        <v>50000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243473304</v>
      </c>
      <c r="AK232" s="17">
        <v>0</v>
      </c>
      <c r="AL232" s="17">
        <v>1600000</v>
      </c>
      <c r="AM232" s="17">
        <v>0</v>
      </c>
      <c r="AN232" s="17">
        <v>243387546</v>
      </c>
      <c r="AO232" s="17">
        <v>2958545673</v>
      </c>
      <c r="AP232" s="17">
        <v>3201997335</v>
      </c>
      <c r="AQ232" s="1">
        <f t="shared" si="105"/>
        <v>243451662</v>
      </c>
      <c r="AR232" s="5">
        <f t="shared" si="106"/>
        <v>4869.4660800000001</v>
      </c>
      <c r="AS232" s="5" t="str">
        <f t="shared" si="107"/>
        <v>-</v>
      </c>
      <c r="AT232" s="5">
        <f t="shared" si="108"/>
        <v>152.170815</v>
      </c>
      <c r="AU232" s="5">
        <f t="shared" si="109"/>
        <v>32</v>
      </c>
      <c r="AV232" s="5">
        <f t="shared" si="110"/>
        <v>7.5212248396973358</v>
      </c>
      <c r="AW232" s="5">
        <f t="shared" si="111"/>
        <v>2.5070749465657786E-2</v>
      </c>
      <c r="AX232" s="5">
        <f t="shared" si="125"/>
        <v>481.31560246950113</v>
      </c>
      <c r="AY232" s="5" t="str">
        <f t="shared" si="112"/>
        <v>-</v>
      </c>
      <c r="AZ232" s="1">
        <f t="shared" si="113"/>
        <v>1.0000889047124271</v>
      </c>
      <c r="BA232" s="1">
        <f t="shared" si="114"/>
        <v>0.99964776426044832</v>
      </c>
      <c r="BB232" s="1">
        <f t="shared" si="115"/>
        <v>405.78884333333332</v>
      </c>
      <c r="BC232" s="1">
        <f t="shared" si="116"/>
        <v>121736.65300000001</v>
      </c>
      <c r="BD232" s="6">
        <f t="shared" si="117"/>
        <v>0.71174549758302552</v>
      </c>
      <c r="BE232" s="6">
        <f t="shared" si="118"/>
        <v>0.81818181818181823</v>
      </c>
      <c r="BF232" s="6">
        <f t="shared" si="119"/>
        <v>0.45737978726521522</v>
      </c>
      <c r="BG232" s="6">
        <f t="shared" si="120"/>
        <v>0.98484848484848486</v>
      </c>
      <c r="BH232" s="6">
        <f t="shared" si="121"/>
        <v>0.65423482663331789</v>
      </c>
      <c r="BI232" s="6">
        <f t="shared" si="122"/>
        <v>0.8666666666666667</v>
      </c>
      <c r="BJ232" s="6">
        <f t="shared" si="123"/>
        <v>0.55937686413068421</v>
      </c>
      <c r="BK232" s="6">
        <f t="shared" si="124"/>
        <v>0.77777777777777779</v>
      </c>
    </row>
    <row r="233" spans="1:63" x14ac:dyDescent="0.3">
      <c r="A233" s="17">
        <v>64</v>
      </c>
      <c r="B233" s="17"/>
      <c r="C233" s="17">
        <v>32</v>
      </c>
      <c r="D233" s="17">
        <v>1</v>
      </c>
      <c r="E233" s="17">
        <v>16</v>
      </c>
      <c r="F233" s="17">
        <v>483845</v>
      </c>
      <c r="G233" s="17">
        <v>0</v>
      </c>
      <c r="H233" s="17">
        <v>53742</v>
      </c>
      <c r="I233" s="17">
        <v>20837</v>
      </c>
      <c r="J233" s="17">
        <v>9</v>
      </c>
      <c r="K233" s="17">
        <v>2</v>
      </c>
      <c r="L233" s="17">
        <v>16534</v>
      </c>
      <c r="M233" s="17">
        <v>17467</v>
      </c>
      <c r="N233" s="17">
        <v>261</v>
      </c>
      <c r="O233" s="17">
        <v>3</v>
      </c>
      <c r="P233" s="17">
        <v>34818</v>
      </c>
      <c r="Q233" s="17">
        <v>16571</v>
      </c>
      <c r="R233" s="17">
        <v>13</v>
      </c>
      <c r="S233" s="17">
        <v>2</v>
      </c>
      <c r="T233" s="17">
        <v>26202</v>
      </c>
      <c r="U233" s="17">
        <v>19289</v>
      </c>
      <c r="V233" s="17">
        <v>7</v>
      </c>
      <c r="W233" s="17">
        <v>2</v>
      </c>
      <c r="X233" s="17">
        <v>236496392</v>
      </c>
      <c r="Y233" s="17">
        <v>50000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236496390</v>
      </c>
      <c r="AK233" s="17">
        <v>0</v>
      </c>
      <c r="AL233" s="17">
        <v>1600000</v>
      </c>
      <c r="AM233" s="17">
        <v>0</v>
      </c>
      <c r="AN233" s="17">
        <v>236412206</v>
      </c>
      <c r="AO233" s="17">
        <v>3204072132</v>
      </c>
      <c r="AP233" s="17">
        <v>3440551431</v>
      </c>
      <c r="AQ233" s="1">
        <f t="shared" si="105"/>
        <v>236479299</v>
      </c>
      <c r="AR233" s="5">
        <f t="shared" si="106"/>
        <v>4729.9278000000004</v>
      </c>
      <c r="AS233" s="5" t="str">
        <f t="shared" si="107"/>
        <v>-</v>
      </c>
      <c r="AT233" s="5">
        <f t="shared" si="108"/>
        <v>147.81024375000001</v>
      </c>
      <c r="AU233" s="5">
        <f t="shared" si="109"/>
        <v>32</v>
      </c>
      <c r="AV233" s="5">
        <f t="shared" si="110"/>
        <v>7.7429808665831672</v>
      </c>
      <c r="AW233" s="5">
        <f t="shared" si="111"/>
        <v>2.5809936221943892E-2</v>
      </c>
      <c r="AX233" s="5">
        <f t="shared" si="125"/>
        <v>495.51496325165891</v>
      </c>
      <c r="AY233" s="5" t="str">
        <f t="shared" si="112"/>
        <v>-</v>
      </c>
      <c r="AZ233" s="1">
        <f t="shared" si="113"/>
        <v>1.0000722811682556</v>
      </c>
      <c r="BA233" s="1">
        <f t="shared" si="114"/>
        <v>0.99964402839600186</v>
      </c>
      <c r="BB233" s="1">
        <f t="shared" si="115"/>
        <v>394.16065333333336</v>
      </c>
      <c r="BC233" s="1">
        <f t="shared" si="116"/>
        <v>118248.196</v>
      </c>
      <c r="BD233" s="6">
        <f t="shared" si="117"/>
        <v>0.72060499604446293</v>
      </c>
      <c r="BE233" s="6">
        <f t="shared" si="118"/>
        <v>0.81818181818181823</v>
      </c>
      <c r="BF233" s="6">
        <f t="shared" si="119"/>
        <v>0.48627981529955</v>
      </c>
      <c r="BG233" s="6">
        <f t="shared" si="120"/>
        <v>0.98863636363636365</v>
      </c>
      <c r="BH233" s="6">
        <f t="shared" si="121"/>
        <v>0.67753799451244434</v>
      </c>
      <c r="BI233" s="6">
        <f t="shared" si="122"/>
        <v>0.8666666666666667</v>
      </c>
      <c r="BJ233" s="6">
        <f t="shared" si="123"/>
        <v>0.5759820623859665</v>
      </c>
      <c r="BK233" s="6">
        <f t="shared" si="124"/>
        <v>0.77777777777777779</v>
      </c>
    </row>
    <row r="234" spans="1:63" x14ac:dyDescent="0.3">
      <c r="A234" s="17">
        <v>64</v>
      </c>
      <c r="B234" s="17"/>
      <c r="C234" s="17">
        <v>32</v>
      </c>
      <c r="D234" s="17">
        <v>1</v>
      </c>
      <c r="E234" s="17">
        <v>16</v>
      </c>
      <c r="F234" s="17">
        <v>512792</v>
      </c>
      <c r="G234" s="17">
        <v>0</v>
      </c>
      <c r="H234" s="17">
        <v>61522</v>
      </c>
      <c r="I234" s="17">
        <v>22779</v>
      </c>
      <c r="J234" s="17">
        <v>9</v>
      </c>
      <c r="K234" s="17">
        <v>2</v>
      </c>
      <c r="L234" s="17">
        <v>18106</v>
      </c>
      <c r="M234" s="17">
        <v>19746</v>
      </c>
      <c r="N234" s="17">
        <v>260</v>
      </c>
      <c r="O234" s="17">
        <v>4</v>
      </c>
      <c r="P234" s="17">
        <v>39383</v>
      </c>
      <c r="Q234" s="17">
        <v>17547</v>
      </c>
      <c r="R234" s="17">
        <v>13</v>
      </c>
      <c r="S234" s="17">
        <v>2</v>
      </c>
      <c r="T234" s="17">
        <v>29314</v>
      </c>
      <c r="U234" s="17">
        <v>20551</v>
      </c>
      <c r="V234" s="17">
        <v>7</v>
      </c>
      <c r="W234" s="17">
        <v>2</v>
      </c>
      <c r="X234" s="17">
        <v>240409160</v>
      </c>
      <c r="Y234" s="17">
        <v>50000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240409158</v>
      </c>
      <c r="AK234" s="17">
        <v>0</v>
      </c>
      <c r="AL234" s="17">
        <v>1600000</v>
      </c>
      <c r="AM234" s="17">
        <v>0</v>
      </c>
      <c r="AN234" s="17">
        <v>240327346</v>
      </c>
      <c r="AO234" s="17">
        <v>3442841532</v>
      </c>
      <c r="AP234" s="17">
        <v>3683235295</v>
      </c>
      <c r="AQ234" s="1">
        <f t="shared" si="105"/>
        <v>240393763</v>
      </c>
      <c r="AR234" s="5">
        <f t="shared" si="106"/>
        <v>4808.1831599999996</v>
      </c>
      <c r="AS234" s="5" t="str">
        <f t="shared" si="107"/>
        <v>-</v>
      </c>
      <c r="AT234" s="5">
        <f t="shared" si="108"/>
        <v>150.25572374999999</v>
      </c>
      <c r="AU234" s="5">
        <f t="shared" si="109"/>
        <v>32</v>
      </c>
      <c r="AV234" s="5">
        <f t="shared" si="110"/>
        <v>7.6168976459676285</v>
      </c>
      <c r="AW234" s="5">
        <f t="shared" si="111"/>
        <v>2.5389658819892094E-2</v>
      </c>
      <c r="AX234" s="5">
        <f t="shared" si="125"/>
        <v>487.45023265711035</v>
      </c>
      <c r="AY234" s="5" t="str">
        <f t="shared" si="112"/>
        <v>-</v>
      </c>
      <c r="AZ234" s="1">
        <f t="shared" si="113"/>
        <v>1.0000640490826711</v>
      </c>
      <c r="BA234" s="1">
        <f t="shared" si="114"/>
        <v>0.99965968850770914</v>
      </c>
      <c r="BB234" s="1">
        <f t="shared" si="115"/>
        <v>400.68193333333335</v>
      </c>
      <c r="BC234" s="1">
        <f t="shared" si="116"/>
        <v>120204.58</v>
      </c>
      <c r="BD234" s="6">
        <f t="shared" si="117"/>
        <v>0.72978968221017548</v>
      </c>
      <c r="BE234" s="6">
        <f t="shared" si="118"/>
        <v>0.81818181818181823</v>
      </c>
      <c r="BF234" s="6">
        <f t="shared" si="119"/>
        <v>0.47833667969988375</v>
      </c>
      <c r="BG234" s="6">
        <f t="shared" si="120"/>
        <v>0.98484848484848486</v>
      </c>
      <c r="BH234" s="6">
        <f t="shared" si="121"/>
        <v>0.69177937818373436</v>
      </c>
      <c r="BI234" s="6">
        <f t="shared" si="122"/>
        <v>0.8666666666666667</v>
      </c>
      <c r="BJ234" s="6">
        <f t="shared" si="123"/>
        <v>0.58786724155219094</v>
      </c>
      <c r="BK234" s="6">
        <f t="shared" si="124"/>
        <v>0.77777777777777779</v>
      </c>
    </row>
    <row r="235" spans="1:63" x14ac:dyDescent="0.3">
      <c r="A235" s="17">
        <v>64</v>
      </c>
      <c r="B235" s="17"/>
      <c r="C235" s="17">
        <v>32</v>
      </c>
      <c r="D235" s="17">
        <v>1</v>
      </c>
      <c r="E235" s="17">
        <v>16</v>
      </c>
      <c r="F235" s="17">
        <v>486302</v>
      </c>
      <c r="G235" s="17">
        <v>0</v>
      </c>
      <c r="H235" s="17">
        <v>54375</v>
      </c>
      <c r="I235" s="17">
        <v>22675</v>
      </c>
      <c r="J235" s="17">
        <v>9</v>
      </c>
      <c r="K235" s="17">
        <v>2</v>
      </c>
      <c r="L235" s="17">
        <v>16827</v>
      </c>
      <c r="M235" s="17">
        <v>20225</v>
      </c>
      <c r="N235" s="17">
        <v>261</v>
      </c>
      <c r="O235" s="17">
        <v>3</v>
      </c>
      <c r="P235" s="17">
        <v>35113</v>
      </c>
      <c r="Q235" s="17">
        <v>18272</v>
      </c>
      <c r="R235" s="17">
        <v>13</v>
      </c>
      <c r="S235" s="17">
        <v>2</v>
      </c>
      <c r="T235" s="17">
        <v>26535</v>
      </c>
      <c r="U235" s="17">
        <v>20684</v>
      </c>
      <c r="V235" s="17">
        <v>7</v>
      </c>
      <c r="W235" s="17">
        <v>2</v>
      </c>
      <c r="X235" s="17">
        <v>234907293</v>
      </c>
      <c r="Y235" s="17">
        <v>50000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234907291</v>
      </c>
      <c r="AK235" s="17">
        <v>0</v>
      </c>
      <c r="AL235" s="17">
        <v>1600000</v>
      </c>
      <c r="AM235" s="17">
        <v>0</v>
      </c>
      <c r="AN235" s="17">
        <v>234824289</v>
      </c>
      <c r="AO235" s="17">
        <v>3685779157</v>
      </c>
      <c r="AP235" s="17">
        <v>3920669954</v>
      </c>
      <c r="AQ235" s="1">
        <f t="shared" si="105"/>
        <v>234890797</v>
      </c>
      <c r="AR235" s="5">
        <f t="shared" si="106"/>
        <v>4698.1458199999997</v>
      </c>
      <c r="AS235" s="5" t="str">
        <f t="shared" si="107"/>
        <v>-</v>
      </c>
      <c r="AT235" s="5">
        <f t="shared" si="108"/>
        <v>146.81705687499999</v>
      </c>
      <c r="AU235" s="5">
        <f t="shared" si="109"/>
        <v>32</v>
      </c>
      <c r="AV235" s="5">
        <f t="shared" si="110"/>
        <v>7.7953445213096195</v>
      </c>
      <c r="AW235" s="5">
        <f t="shared" si="111"/>
        <v>2.5984481737698732E-2</v>
      </c>
      <c r="AX235" s="5">
        <f t="shared" si="125"/>
        <v>498.86701898920626</v>
      </c>
      <c r="AY235" s="5" t="str">
        <f t="shared" si="112"/>
        <v>-</v>
      </c>
      <c r="AZ235" s="1">
        <f t="shared" si="113"/>
        <v>1.0000702283793605</v>
      </c>
      <c r="BA235" s="1">
        <f t="shared" si="114"/>
        <v>0.99964665209436476</v>
      </c>
      <c r="BB235" s="1">
        <f t="shared" si="115"/>
        <v>391.51215500000001</v>
      </c>
      <c r="BC235" s="1">
        <f t="shared" si="116"/>
        <v>117453.6465</v>
      </c>
      <c r="BD235" s="6">
        <f t="shared" si="117"/>
        <v>0.70571057754704736</v>
      </c>
      <c r="BE235" s="6">
        <f t="shared" si="118"/>
        <v>0.81818181818181823</v>
      </c>
      <c r="BF235" s="6">
        <f t="shared" si="119"/>
        <v>0.45414552520781604</v>
      </c>
      <c r="BG235" s="6">
        <f t="shared" si="120"/>
        <v>0.98863636363636365</v>
      </c>
      <c r="BH235" s="6">
        <f t="shared" si="121"/>
        <v>0.65773157253910275</v>
      </c>
      <c r="BI235" s="6">
        <f t="shared" si="122"/>
        <v>0.8666666666666667</v>
      </c>
      <c r="BJ235" s="6">
        <f t="shared" si="123"/>
        <v>0.56195599229123872</v>
      </c>
      <c r="BK235" s="6">
        <f t="shared" si="124"/>
        <v>0.77777777777777779</v>
      </c>
    </row>
    <row r="236" spans="1:63" x14ac:dyDescent="0.3">
      <c r="A236" s="17">
        <v>64</v>
      </c>
      <c r="B236" s="17"/>
      <c r="C236" s="17">
        <v>32</v>
      </c>
      <c r="D236" s="17">
        <v>1</v>
      </c>
      <c r="E236" s="17">
        <v>16</v>
      </c>
      <c r="F236" s="17">
        <v>484109</v>
      </c>
      <c r="G236" s="17">
        <v>0</v>
      </c>
      <c r="H236" s="17">
        <v>54084</v>
      </c>
      <c r="I236" s="17">
        <v>24855</v>
      </c>
      <c r="J236" s="17">
        <v>9</v>
      </c>
      <c r="K236" s="17">
        <v>2</v>
      </c>
      <c r="L236" s="17">
        <v>16614</v>
      </c>
      <c r="M236" s="17">
        <v>22269</v>
      </c>
      <c r="N236" s="17">
        <v>261</v>
      </c>
      <c r="O236" s="17">
        <v>3</v>
      </c>
      <c r="P236" s="17">
        <v>35042</v>
      </c>
      <c r="Q236" s="17">
        <v>20199</v>
      </c>
      <c r="R236" s="17">
        <v>13</v>
      </c>
      <c r="S236" s="17">
        <v>2</v>
      </c>
      <c r="T236" s="17">
        <v>26227</v>
      </c>
      <c r="U236" s="17">
        <v>23039</v>
      </c>
      <c r="V236" s="17">
        <v>7</v>
      </c>
      <c r="W236" s="17">
        <v>2</v>
      </c>
      <c r="X236" s="17">
        <v>247108328</v>
      </c>
      <c r="Y236" s="17">
        <v>50000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247108326</v>
      </c>
      <c r="AK236" s="17">
        <v>0</v>
      </c>
      <c r="AL236" s="17">
        <v>1600000</v>
      </c>
      <c r="AM236" s="17">
        <v>0</v>
      </c>
      <c r="AN236" s="17">
        <v>247021531</v>
      </c>
      <c r="AO236" s="17">
        <v>3922949369</v>
      </c>
      <c r="AP236" s="17">
        <v>4170039993</v>
      </c>
      <c r="AQ236" s="1">
        <f t="shared" si="105"/>
        <v>247090624</v>
      </c>
      <c r="AR236" s="5">
        <f t="shared" si="106"/>
        <v>4942.1665199999998</v>
      </c>
      <c r="AS236" s="5" t="str">
        <f t="shared" si="107"/>
        <v>-</v>
      </c>
      <c r="AT236" s="5">
        <f t="shared" si="108"/>
        <v>154.44270374999999</v>
      </c>
      <c r="AU236" s="5">
        <f t="shared" si="109"/>
        <v>32</v>
      </c>
      <c r="AV236" s="5">
        <f t="shared" si="110"/>
        <v>7.4104579844357028</v>
      </c>
      <c r="AW236" s="5">
        <f t="shared" si="111"/>
        <v>2.4701526614785675E-2</v>
      </c>
      <c r="AX236" s="5">
        <f t="shared" si="125"/>
        <v>474.23533596354821</v>
      </c>
      <c r="AY236" s="5" t="str">
        <f t="shared" si="112"/>
        <v>-</v>
      </c>
      <c r="AZ236" s="1">
        <f t="shared" si="113"/>
        <v>1.0000716498251265</v>
      </c>
      <c r="BA236" s="1">
        <f t="shared" si="114"/>
        <v>0.99964874919148816</v>
      </c>
      <c r="BB236" s="1">
        <f t="shared" si="115"/>
        <v>411.84721333333334</v>
      </c>
      <c r="BC236" s="1">
        <f t="shared" si="116"/>
        <v>123554.164</v>
      </c>
      <c r="BD236" s="6">
        <f t="shared" si="117"/>
        <v>0.68513662448219514</v>
      </c>
      <c r="BE236" s="6">
        <f t="shared" si="118"/>
        <v>0.81818181818181823</v>
      </c>
      <c r="BF236" s="6">
        <f t="shared" si="119"/>
        <v>0.42728184553660981</v>
      </c>
      <c r="BG236" s="6">
        <f t="shared" si="120"/>
        <v>0.98863636363636365</v>
      </c>
      <c r="BH236" s="6">
        <f t="shared" si="121"/>
        <v>0.63434767654459545</v>
      </c>
      <c r="BI236" s="6">
        <f t="shared" si="122"/>
        <v>0.8666666666666667</v>
      </c>
      <c r="BJ236" s="6">
        <f t="shared" si="123"/>
        <v>0.53235497097389683</v>
      </c>
      <c r="BK236" s="6">
        <f t="shared" si="124"/>
        <v>0.77777777777777779</v>
      </c>
    </row>
    <row r="237" spans="1:63" x14ac:dyDescent="0.3">
      <c r="A237" s="17">
        <v>64</v>
      </c>
      <c r="B237" s="17"/>
      <c r="C237" s="17">
        <v>32</v>
      </c>
      <c r="D237" s="17">
        <v>1</v>
      </c>
      <c r="E237" s="17">
        <v>16</v>
      </c>
      <c r="F237" s="17">
        <v>486639</v>
      </c>
      <c r="G237" s="17">
        <v>0</v>
      </c>
      <c r="H237" s="17">
        <v>54591</v>
      </c>
      <c r="I237" s="17">
        <v>24116</v>
      </c>
      <c r="J237" s="17">
        <v>9</v>
      </c>
      <c r="K237" s="17">
        <v>2</v>
      </c>
      <c r="L237" s="17">
        <v>16534</v>
      </c>
      <c r="M237" s="17">
        <v>20934</v>
      </c>
      <c r="N237" s="17">
        <v>261</v>
      </c>
      <c r="O237" s="17">
        <v>3</v>
      </c>
      <c r="P237" s="17">
        <v>35232</v>
      </c>
      <c r="Q237" s="17">
        <v>18832</v>
      </c>
      <c r="R237" s="17">
        <v>13</v>
      </c>
      <c r="S237" s="17">
        <v>2</v>
      </c>
      <c r="T237" s="17">
        <v>26406</v>
      </c>
      <c r="U237" s="17">
        <v>21864</v>
      </c>
      <c r="V237" s="17">
        <v>7</v>
      </c>
      <c r="W237" s="17">
        <v>2</v>
      </c>
      <c r="X237" s="17">
        <v>247429080</v>
      </c>
      <c r="Y237" s="17">
        <v>50000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247429078</v>
      </c>
      <c r="AK237" s="17">
        <v>0</v>
      </c>
      <c r="AL237" s="17">
        <v>1600000</v>
      </c>
      <c r="AM237" s="17">
        <v>0</v>
      </c>
      <c r="AN237" s="17">
        <v>247348040</v>
      </c>
      <c r="AO237" s="17">
        <v>4172272151</v>
      </c>
      <c r="AP237" s="17">
        <v>4419685290</v>
      </c>
      <c r="AQ237" s="1">
        <f t="shared" si="105"/>
        <v>247413139</v>
      </c>
      <c r="AR237" s="5">
        <f t="shared" si="106"/>
        <v>4948.5815599999996</v>
      </c>
      <c r="AS237" s="5" t="str">
        <f t="shared" si="107"/>
        <v>-</v>
      </c>
      <c r="AT237" s="5">
        <f t="shared" si="108"/>
        <v>154.64317374999999</v>
      </c>
      <c r="AU237" s="5">
        <f t="shared" si="109"/>
        <v>32</v>
      </c>
      <c r="AV237" s="5">
        <f t="shared" si="110"/>
        <v>7.4007980938312254</v>
      </c>
      <c r="AW237" s="5">
        <f t="shared" si="111"/>
        <v>2.4669326979437418E-2</v>
      </c>
      <c r="AX237" s="5">
        <f t="shared" si="125"/>
        <v>473.6205661324899</v>
      </c>
      <c r="AY237" s="5" t="str">
        <f t="shared" si="112"/>
        <v>-</v>
      </c>
      <c r="AZ237" s="1">
        <f t="shared" si="113"/>
        <v>1.0000644306929876</v>
      </c>
      <c r="BA237" s="1">
        <f t="shared" si="114"/>
        <v>0.99967247180485008</v>
      </c>
      <c r="BB237" s="1">
        <f t="shared" si="115"/>
        <v>412.3818</v>
      </c>
      <c r="BC237" s="1">
        <f t="shared" si="116"/>
        <v>123714.54</v>
      </c>
      <c r="BD237" s="6">
        <f t="shared" si="117"/>
        <v>0.69359777402264089</v>
      </c>
      <c r="BE237" s="6">
        <f t="shared" si="118"/>
        <v>0.81818181818181823</v>
      </c>
      <c r="BF237" s="6">
        <f t="shared" si="119"/>
        <v>0.44128322835486283</v>
      </c>
      <c r="BG237" s="6">
        <f t="shared" si="120"/>
        <v>0.98863636363636365</v>
      </c>
      <c r="BH237" s="6">
        <f t="shared" si="121"/>
        <v>0.65167209233501033</v>
      </c>
      <c r="BI237" s="6">
        <f t="shared" si="122"/>
        <v>0.8666666666666667</v>
      </c>
      <c r="BJ237" s="6">
        <f t="shared" si="123"/>
        <v>0.54704785581106274</v>
      </c>
      <c r="BK237" s="6">
        <f t="shared" si="124"/>
        <v>0.77777777777777779</v>
      </c>
    </row>
    <row r="238" spans="1:63" x14ac:dyDescent="0.3">
      <c r="A238" s="17">
        <v>64</v>
      </c>
      <c r="B238" s="17"/>
      <c r="C238" s="17">
        <v>32</v>
      </c>
      <c r="D238" s="17">
        <v>1</v>
      </c>
      <c r="E238" s="17">
        <v>16</v>
      </c>
      <c r="F238" s="17">
        <v>470742</v>
      </c>
      <c r="G238" s="17">
        <v>0</v>
      </c>
      <c r="H238" s="17">
        <v>50458</v>
      </c>
      <c r="I238" s="17">
        <v>25784</v>
      </c>
      <c r="J238" s="17">
        <v>9</v>
      </c>
      <c r="K238" s="17">
        <v>2</v>
      </c>
      <c r="L238" s="17">
        <v>15724</v>
      </c>
      <c r="M238" s="17">
        <v>22185</v>
      </c>
      <c r="N238" s="17">
        <v>259</v>
      </c>
      <c r="O238" s="17">
        <v>5</v>
      </c>
      <c r="P238" s="17">
        <v>32816</v>
      </c>
      <c r="Q238" s="17">
        <v>20594</v>
      </c>
      <c r="R238" s="17">
        <v>13</v>
      </c>
      <c r="S238" s="17">
        <v>2</v>
      </c>
      <c r="T238" s="17">
        <v>24662</v>
      </c>
      <c r="U238" s="17">
        <v>23253</v>
      </c>
      <c r="V238" s="17">
        <v>7</v>
      </c>
      <c r="W238" s="17">
        <v>2</v>
      </c>
      <c r="X238" s="17">
        <v>247538980</v>
      </c>
      <c r="Y238" s="17">
        <v>50000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247538978</v>
      </c>
      <c r="AK238" s="17">
        <v>0</v>
      </c>
      <c r="AL238" s="17">
        <v>1600000</v>
      </c>
      <c r="AM238" s="17">
        <v>0</v>
      </c>
      <c r="AN238" s="17">
        <v>247456241</v>
      </c>
      <c r="AO238" s="17">
        <v>4421971109</v>
      </c>
      <c r="AP238" s="17">
        <v>4669489901</v>
      </c>
      <c r="AQ238" s="1">
        <f t="shared" si="105"/>
        <v>247518792</v>
      </c>
      <c r="AR238" s="5">
        <f t="shared" si="106"/>
        <v>4950.7795599999999</v>
      </c>
      <c r="AS238" s="5" t="str">
        <f t="shared" si="107"/>
        <v>-</v>
      </c>
      <c r="AT238" s="5">
        <f t="shared" si="108"/>
        <v>154.71186125</v>
      </c>
      <c r="AU238" s="5">
        <f t="shared" si="109"/>
        <v>32</v>
      </c>
      <c r="AV238" s="5">
        <f t="shared" si="110"/>
        <v>7.3976390750161709</v>
      </c>
      <c r="AW238" s="5">
        <f t="shared" si="111"/>
        <v>2.4658796916720571E-2</v>
      </c>
      <c r="AX238" s="5">
        <f t="shared" si="125"/>
        <v>473.41029258026589</v>
      </c>
      <c r="AY238" s="5" t="str">
        <f t="shared" si="112"/>
        <v>-</v>
      </c>
      <c r="AZ238" s="1">
        <f t="shared" si="113"/>
        <v>1.0000815614840266</v>
      </c>
      <c r="BA238" s="1">
        <f t="shared" si="114"/>
        <v>0.99966575365221266</v>
      </c>
      <c r="BB238" s="1">
        <f t="shared" si="115"/>
        <v>412.56496666666669</v>
      </c>
      <c r="BC238" s="1">
        <f t="shared" si="116"/>
        <v>123769.49</v>
      </c>
      <c r="BD238" s="6">
        <f t="shared" si="117"/>
        <v>0.66181369848639859</v>
      </c>
      <c r="BE238" s="6">
        <f t="shared" si="118"/>
        <v>0.81818181818181823</v>
      </c>
      <c r="BF238" s="6">
        <f t="shared" si="119"/>
        <v>0.41478276926323565</v>
      </c>
      <c r="BG238" s="6">
        <f t="shared" si="120"/>
        <v>0.98106060606060608</v>
      </c>
      <c r="BH238" s="6">
        <f t="shared" si="121"/>
        <v>0.61441677588466581</v>
      </c>
      <c r="BI238" s="6">
        <f t="shared" si="122"/>
        <v>0.8666666666666667</v>
      </c>
      <c r="BJ238" s="6">
        <f t="shared" si="123"/>
        <v>0.51470312010852548</v>
      </c>
      <c r="BK238" s="6">
        <f t="shared" si="124"/>
        <v>0.77777777777777779</v>
      </c>
    </row>
    <row r="239" spans="1:63" x14ac:dyDescent="0.3">
      <c r="A239" s="17">
        <v>64</v>
      </c>
      <c r="B239" s="17"/>
      <c r="C239" s="17">
        <v>32</v>
      </c>
      <c r="D239" s="17">
        <v>1</v>
      </c>
      <c r="E239" s="17">
        <v>16</v>
      </c>
      <c r="F239" s="17">
        <v>485119</v>
      </c>
      <c r="G239" s="17">
        <v>0</v>
      </c>
      <c r="H239" s="17">
        <v>54364</v>
      </c>
      <c r="I239" s="17">
        <v>24770</v>
      </c>
      <c r="J239" s="17">
        <v>9</v>
      </c>
      <c r="K239" s="17">
        <v>2</v>
      </c>
      <c r="L239" s="17">
        <v>16551</v>
      </c>
      <c r="M239" s="17">
        <v>22473</v>
      </c>
      <c r="N239" s="17">
        <v>259</v>
      </c>
      <c r="O239" s="17">
        <v>5</v>
      </c>
      <c r="P239" s="17">
        <v>35188</v>
      </c>
      <c r="Q239" s="17">
        <v>20565</v>
      </c>
      <c r="R239" s="17">
        <v>13</v>
      </c>
      <c r="S239" s="17">
        <v>2</v>
      </c>
      <c r="T239" s="17">
        <v>26283</v>
      </c>
      <c r="U239" s="17">
        <v>23458</v>
      </c>
      <c r="V239" s="17">
        <v>7</v>
      </c>
      <c r="W239" s="17">
        <v>2</v>
      </c>
      <c r="X239" s="17">
        <v>240897218</v>
      </c>
      <c r="Y239" s="17">
        <v>50000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240897216</v>
      </c>
      <c r="AK239" s="17">
        <v>0</v>
      </c>
      <c r="AL239" s="17">
        <v>1600000</v>
      </c>
      <c r="AM239" s="17">
        <v>0</v>
      </c>
      <c r="AN239" s="17">
        <v>240814076</v>
      </c>
      <c r="AO239" s="17">
        <v>4671619925</v>
      </c>
      <c r="AP239" s="17">
        <v>4912498010</v>
      </c>
      <c r="AQ239" s="1">
        <f t="shared" si="105"/>
        <v>240878085</v>
      </c>
      <c r="AR239" s="5">
        <f t="shared" si="106"/>
        <v>4817.9443199999996</v>
      </c>
      <c r="AS239" s="5" t="str">
        <f t="shared" si="107"/>
        <v>-</v>
      </c>
      <c r="AT239" s="5">
        <f t="shared" si="108"/>
        <v>150.56075999999999</v>
      </c>
      <c r="AU239" s="5">
        <f t="shared" si="109"/>
        <v>32</v>
      </c>
      <c r="AV239" s="5">
        <f t="shared" si="110"/>
        <v>7.6015827155882612</v>
      </c>
      <c r="AW239" s="5">
        <f t="shared" si="111"/>
        <v>2.5338609051960871E-2</v>
      </c>
      <c r="AX239" s="5">
        <f t="shared" si="125"/>
        <v>486.46265799933531</v>
      </c>
      <c r="AY239" s="5" t="str">
        <f t="shared" si="112"/>
        <v>-</v>
      </c>
      <c r="AZ239" s="1">
        <f t="shared" si="113"/>
        <v>1.0000794302229694</v>
      </c>
      <c r="BA239" s="1">
        <f t="shared" si="114"/>
        <v>0.99965486525460834</v>
      </c>
      <c r="BB239" s="1">
        <f t="shared" si="115"/>
        <v>401.49536333333333</v>
      </c>
      <c r="BC239" s="1">
        <f t="shared" si="116"/>
        <v>120448.609</v>
      </c>
      <c r="BD239" s="6">
        <f t="shared" si="117"/>
        <v>0.68698663027270201</v>
      </c>
      <c r="BE239" s="6">
        <f t="shared" si="118"/>
        <v>0.81818181818181823</v>
      </c>
      <c r="BF239" s="6">
        <f t="shared" si="119"/>
        <v>0.42412361623616235</v>
      </c>
      <c r="BG239" s="6">
        <f t="shared" si="120"/>
        <v>0.98106060606060608</v>
      </c>
      <c r="BH239" s="6">
        <f t="shared" si="121"/>
        <v>0.6311409251520097</v>
      </c>
      <c r="BI239" s="6">
        <f t="shared" si="122"/>
        <v>0.8666666666666667</v>
      </c>
      <c r="BJ239" s="6">
        <f t="shared" si="123"/>
        <v>0.52839709696226456</v>
      </c>
      <c r="BK239" s="6">
        <f t="shared" si="124"/>
        <v>0.77777777777777779</v>
      </c>
    </row>
    <row r="240" spans="1:63" x14ac:dyDescent="0.3">
      <c r="A240" s="17">
        <v>64</v>
      </c>
      <c r="B240" s="17"/>
      <c r="C240" s="17">
        <v>32</v>
      </c>
      <c r="D240" s="17">
        <v>1</v>
      </c>
      <c r="E240" s="17">
        <v>16</v>
      </c>
      <c r="F240" s="17">
        <v>502672</v>
      </c>
      <c r="G240" s="17">
        <v>0</v>
      </c>
      <c r="H240" s="17">
        <v>58998</v>
      </c>
      <c r="I240" s="17">
        <v>22640</v>
      </c>
      <c r="J240" s="17">
        <v>9</v>
      </c>
      <c r="K240" s="17">
        <v>2</v>
      </c>
      <c r="L240" s="17">
        <v>17161</v>
      </c>
      <c r="M240" s="17">
        <v>19294</v>
      </c>
      <c r="N240" s="17">
        <v>259</v>
      </c>
      <c r="O240" s="17">
        <v>5</v>
      </c>
      <c r="P240" s="17">
        <v>37900</v>
      </c>
      <c r="Q240" s="17">
        <v>17776</v>
      </c>
      <c r="R240" s="17">
        <v>13</v>
      </c>
      <c r="S240" s="17">
        <v>2</v>
      </c>
      <c r="T240" s="17">
        <v>27922</v>
      </c>
      <c r="U240" s="17">
        <v>20604</v>
      </c>
      <c r="V240" s="17">
        <v>7</v>
      </c>
      <c r="W240" s="17">
        <v>2</v>
      </c>
      <c r="X240" s="17">
        <v>244087705</v>
      </c>
      <c r="Y240" s="17">
        <v>50000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244087703</v>
      </c>
      <c r="AK240" s="17">
        <v>0</v>
      </c>
      <c r="AL240" s="17">
        <v>1600000</v>
      </c>
      <c r="AM240" s="17">
        <v>0</v>
      </c>
      <c r="AN240" s="17">
        <v>243997159</v>
      </c>
      <c r="AO240" s="17">
        <v>4914778449</v>
      </c>
      <c r="AP240" s="17">
        <v>5158842082</v>
      </c>
      <c r="AQ240" s="1">
        <f t="shared" si="105"/>
        <v>244063633</v>
      </c>
      <c r="AR240" s="5">
        <f t="shared" si="106"/>
        <v>4881.7540600000002</v>
      </c>
      <c r="AS240" s="5" t="str">
        <f t="shared" si="107"/>
        <v>-</v>
      </c>
      <c r="AT240" s="5">
        <f t="shared" si="108"/>
        <v>152.55481437500001</v>
      </c>
      <c r="AU240" s="5">
        <f t="shared" si="109"/>
        <v>32</v>
      </c>
      <c r="AV240" s="5">
        <f t="shared" si="110"/>
        <v>7.5023659403611349</v>
      </c>
      <c r="AW240" s="5">
        <f t="shared" si="111"/>
        <v>2.5007886467870451E-2</v>
      </c>
      <c r="AX240" s="5">
        <f t="shared" si="125"/>
        <v>480.10407144517234</v>
      </c>
      <c r="AY240" s="5" t="str">
        <f t="shared" si="112"/>
        <v>-</v>
      </c>
      <c r="AZ240" s="1">
        <f t="shared" si="113"/>
        <v>1.0000986300158861</v>
      </c>
      <c r="BA240" s="1">
        <f t="shared" si="114"/>
        <v>0.99962904317528001</v>
      </c>
      <c r="BB240" s="1">
        <f t="shared" si="115"/>
        <v>406.81284166666666</v>
      </c>
      <c r="BC240" s="1">
        <f t="shared" si="116"/>
        <v>122043.85249999999</v>
      </c>
      <c r="BD240" s="6">
        <f t="shared" si="117"/>
        <v>0.72267816458022005</v>
      </c>
      <c r="BE240" s="6">
        <f t="shared" si="118"/>
        <v>0.81818181818181823</v>
      </c>
      <c r="BF240" s="6">
        <f t="shared" si="119"/>
        <v>0.47074475380606229</v>
      </c>
      <c r="BG240" s="6">
        <f t="shared" si="120"/>
        <v>0.98106060606060608</v>
      </c>
      <c r="BH240" s="6">
        <f t="shared" si="121"/>
        <v>0.68072418995617501</v>
      </c>
      <c r="BI240" s="6">
        <f t="shared" si="122"/>
        <v>0.8666666666666667</v>
      </c>
      <c r="BJ240" s="6">
        <f t="shared" si="123"/>
        <v>0.57540287680830893</v>
      </c>
      <c r="BK240" s="6">
        <f t="shared" si="124"/>
        <v>0.77777777777777779</v>
      </c>
    </row>
    <row r="241" spans="1:63" x14ac:dyDescent="0.3">
      <c r="A241" s="17">
        <v>64</v>
      </c>
      <c r="B241" s="17"/>
      <c r="C241" s="17">
        <v>32</v>
      </c>
      <c r="D241" s="17">
        <v>1</v>
      </c>
      <c r="E241" s="17">
        <v>16</v>
      </c>
      <c r="F241" s="17">
        <v>483805</v>
      </c>
      <c r="G241" s="17">
        <v>0</v>
      </c>
      <c r="H241" s="17">
        <v>53830</v>
      </c>
      <c r="I241" s="17">
        <v>21832</v>
      </c>
      <c r="J241" s="17">
        <v>9</v>
      </c>
      <c r="K241" s="17">
        <v>2</v>
      </c>
      <c r="L241" s="17">
        <v>16539</v>
      </c>
      <c r="M241" s="17">
        <v>18140</v>
      </c>
      <c r="N241" s="17">
        <v>259</v>
      </c>
      <c r="O241" s="17">
        <v>5</v>
      </c>
      <c r="P241" s="17">
        <v>34887</v>
      </c>
      <c r="Q241" s="17">
        <v>16692</v>
      </c>
      <c r="R241" s="17">
        <v>13</v>
      </c>
      <c r="S241" s="17">
        <v>2</v>
      </c>
      <c r="T241" s="17">
        <v>26187</v>
      </c>
      <c r="U241" s="17">
        <v>18992</v>
      </c>
      <c r="V241" s="17">
        <v>7</v>
      </c>
      <c r="W241" s="17">
        <v>2</v>
      </c>
      <c r="X241" s="17">
        <v>236467676</v>
      </c>
      <c r="Y241" s="17">
        <v>50000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236467674</v>
      </c>
      <c r="AK241" s="17">
        <v>0</v>
      </c>
      <c r="AL241" s="17">
        <v>1600000</v>
      </c>
      <c r="AM241" s="17">
        <v>0</v>
      </c>
      <c r="AN241" s="17">
        <v>236387065</v>
      </c>
      <c r="AO241" s="17">
        <v>5161345929</v>
      </c>
      <c r="AP241" s="17">
        <v>5397796170</v>
      </c>
      <c r="AQ241" s="1">
        <f t="shared" si="105"/>
        <v>236450241</v>
      </c>
      <c r="AR241" s="5">
        <f t="shared" si="106"/>
        <v>4729.3534799999998</v>
      </c>
      <c r="AS241" s="5" t="str">
        <f t="shared" si="107"/>
        <v>-</v>
      </c>
      <c r="AT241" s="5">
        <f t="shared" si="108"/>
        <v>147.79229624999999</v>
      </c>
      <c r="AU241" s="5">
        <f t="shared" si="109"/>
        <v>32</v>
      </c>
      <c r="AV241" s="5">
        <f t="shared" si="110"/>
        <v>7.74393242212851</v>
      </c>
      <c r="AW241" s="5">
        <f t="shared" si="111"/>
        <v>2.5813108073761699E-2</v>
      </c>
      <c r="AX241" s="5">
        <f t="shared" si="125"/>
        <v>495.57513725956471</v>
      </c>
      <c r="AY241" s="5" t="str">
        <f t="shared" si="112"/>
        <v>-</v>
      </c>
      <c r="AZ241" s="1">
        <f t="shared" si="113"/>
        <v>1.0000737364441934</v>
      </c>
      <c r="BA241" s="1">
        <f t="shared" si="114"/>
        <v>0.99965910351315834</v>
      </c>
      <c r="BB241" s="1">
        <f t="shared" si="115"/>
        <v>394.11279333333334</v>
      </c>
      <c r="BC241" s="1">
        <f t="shared" si="116"/>
        <v>118233.838</v>
      </c>
      <c r="BD241" s="6">
        <f t="shared" si="117"/>
        <v>0.71145356982368957</v>
      </c>
      <c r="BE241" s="6">
        <f t="shared" si="118"/>
        <v>0.81818181818181823</v>
      </c>
      <c r="BF241" s="6">
        <f t="shared" si="119"/>
        <v>0.47691686611493989</v>
      </c>
      <c r="BG241" s="6">
        <f t="shared" si="120"/>
        <v>0.98106060606060608</v>
      </c>
      <c r="BH241" s="6">
        <f t="shared" si="121"/>
        <v>0.67637992206130404</v>
      </c>
      <c r="BI241" s="6">
        <f t="shared" si="122"/>
        <v>0.8666666666666667</v>
      </c>
      <c r="BJ241" s="6">
        <f t="shared" si="123"/>
        <v>0.57962770313641299</v>
      </c>
      <c r="BK241" s="6">
        <f t="shared" si="124"/>
        <v>0.77777777777777779</v>
      </c>
    </row>
    <row r="242" spans="1:63" x14ac:dyDescent="0.3">
      <c r="A242" s="17">
        <v>64</v>
      </c>
      <c r="B242" s="17"/>
      <c r="C242" s="17">
        <v>32</v>
      </c>
      <c r="D242" s="17">
        <v>1</v>
      </c>
      <c r="E242" s="17">
        <v>16</v>
      </c>
      <c r="F242" s="17">
        <v>534562</v>
      </c>
      <c r="G242" s="17">
        <v>0</v>
      </c>
      <c r="H242" s="17">
        <v>67009</v>
      </c>
      <c r="I242" s="17">
        <v>24068</v>
      </c>
      <c r="J242" s="17">
        <v>9</v>
      </c>
      <c r="K242" s="17">
        <v>2</v>
      </c>
      <c r="L242" s="17">
        <v>19208</v>
      </c>
      <c r="M242" s="17">
        <v>20683</v>
      </c>
      <c r="N242" s="17">
        <v>261</v>
      </c>
      <c r="O242" s="17">
        <v>3</v>
      </c>
      <c r="P242" s="17">
        <v>42660</v>
      </c>
      <c r="Q242" s="17">
        <v>18797</v>
      </c>
      <c r="R242" s="17">
        <v>13</v>
      </c>
      <c r="S242" s="17">
        <v>2</v>
      </c>
      <c r="T242" s="17">
        <v>31487</v>
      </c>
      <c r="U242" s="17">
        <v>22209</v>
      </c>
      <c r="V242" s="17">
        <v>7</v>
      </c>
      <c r="W242" s="17">
        <v>2</v>
      </c>
      <c r="X242" s="17">
        <v>244435285</v>
      </c>
      <c r="Y242" s="17">
        <v>50000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244435283</v>
      </c>
      <c r="AK242" s="17">
        <v>0</v>
      </c>
      <c r="AL242" s="17">
        <v>1600000</v>
      </c>
      <c r="AM242" s="17">
        <v>0</v>
      </c>
      <c r="AN242" s="17">
        <v>244351348</v>
      </c>
      <c r="AO242" s="17">
        <v>5400047177</v>
      </c>
      <c r="AP242" s="17">
        <v>5644461209</v>
      </c>
      <c r="AQ242" s="1">
        <f t="shared" si="105"/>
        <v>244414032</v>
      </c>
      <c r="AR242" s="5">
        <f t="shared" si="106"/>
        <v>4888.7056599999996</v>
      </c>
      <c r="AS242" s="5" t="str">
        <f t="shared" si="107"/>
        <v>-</v>
      </c>
      <c r="AT242" s="5">
        <f t="shared" si="108"/>
        <v>152.77205187499999</v>
      </c>
      <c r="AU242" s="5">
        <f t="shared" si="109"/>
        <v>32</v>
      </c>
      <c r="AV242" s="5">
        <f t="shared" si="110"/>
        <v>7.4916103323396754</v>
      </c>
      <c r="AW242" s="5">
        <f t="shared" si="111"/>
        <v>2.4972034441132249E-2</v>
      </c>
      <c r="AX242" s="5">
        <f t="shared" si="125"/>
        <v>479.42137715036824</v>
      </c>
      <c r="AY242" s="5" t="str">
        <f t="shared" si="112"/>
        <v>-</v>
      </c>
      <c r="AZ242" s="1">
        <f t="shared" si="113"/>
        <v>1.0000869549093647</v>
      </c>
      <c r="BA242" s="1">
        <f t="shared" si="114"/>
        <v>0.99965660849660065</v>
      </c>
      <c r="BB242" s="1">
        <f t="shared" si="115"/>
        <v>407.39214166666665</v>
      </c>
      <c r="BC242" s="1">
        <f t="shared" si="116"/>
        <v>122217.6425</v>
      </c>
      <c r="BD242" s="6">
        <f t="shared" si="117"/>
        <v>0.73574008805735802</v>
      </c>
      <c r="BE242" s="6">
        <f t="shared" si="118"/>
        <v>0.81818181818181823</v>
      </c>
      <c r="BF242" s="6">
        <f t="shared" si="119"/>
        <v>0.48151212052844</v>
      </c>
      <c r="BG242" s="6">
        <f t="shared" si="120"/>
        <v>0.98863636363636365</v>
      </c>
      <c r="BH242" s="6">
        <f t="shared" si="121"/>
        <v>0.69414387295182001</v>
      </c>
      <c r="BI242" s="6">
        <f t="shared" si="122"/>
        <v>0.8666666666666667</v>
      </c>
      <c r="BJ242" s="6">
        <f t="shared" si="123"/>
        <v>0.58639377234803336</v>
      </c>
      <c r="BK242" s="6">
        <f t="shared" si="124"/>
        <v>0.77777777777777779</v>
      </c>
    </row>
    <row r="243" spans="1:63" x14ac:dyDescent="0.3">
      <c r="A243" s="17">
        <v>64</v>
      </c>
      <c r="B243" s="17"/>
      <c r="C243" s="17">
        <v>32</v>
      </c>
      <c r="D243" s="17">
        <v>1</v>
      </c>
      <c r="E243" s="17">
        <v>16</v>
      </c>
      <c r="F243" s="17">
        <v>561511</v>
      </c>
      <c r="G243" s="17">
        <v>0</v>
      </c>
      <c r="H243" s="17">
        <v>74315</v>
      </c>
      <c r="I243" s="17">
        <v>21431</v>
      </c>
      <c r="J243" s="17">
        <v>8</v>
      </c>
      <c r="K243" s="17">
        <v>3</v>
      </c>
      <c r="L243" s="17">
        <v>20758</v>
      </c>
      <c r="M243" s="17">
        <v>19390</v>
      </c>
      <c r="N243" s="17">
        <v>261</v>
      </c>
      <c r="O243" s="17">
        <v>3</v>
      </c>
      <c r="P243" s="17">
        <v>47156</v>
      </c>
      <c r="Q243" s="17">
        <v>17453</v>
      </c>
      <c r="R243" s="17">
        <v>13</v>
      </c>
      <c r="S243" s="17">
        <v>2</v>
      </c>
      <c r="T243" s="17">
        <v>34418</v>
      </c>
      <c r="U243" s="17">
        <v>20482</v>
      </c>
      <c r="V243" s="17">
        <v>7</v>
      </c>
      <c r="W243" s="17">
        <v>2</v>
      </c>
      <c r="X243" s="17">
        <v>245929833</v>
      </c>
      <c r="Y243" s="17">
        <v>50000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245929831</v>
      </c>
      <c r="AK243" s="17">
        <v>0</v>
      </c>
      <c r="AL243" s="17">
        <v>1600000</v>
      </c>
      <c r="AM243" s="17">
        <v>0</v>
      </c>
      <c r="AN243" s="17">
        <v>245842340</v>
      </c>
      <c r="AO243" s="17">
        <v>5647195073</v>
      </c>
      <c r="AP243" s="17">
        <v>5893096981</v>
      </c>
      <c r="AQ243" s="1">
        <f t="shared" si="105"/>
        <v>245901908</v>
      </c>
      <c r="AR243" s="5">
        <f t="shared" si="106"/>
        <v>4918.5966200000003</v>
      </c>
      <c r="AS243" s="5" t="str">
        <f t="shared" si="107"/>
        <v>-</v>
      </c>
      <c r="AT243" s="5">
        <f t="shared" si="108"/>
        <v>153.70614437500001</v>
      </c>
      <c r="AU243" s="5">
        <f t="shared" si="109"/>
        <v>32</v>
      </c>
      <c r="AV243" s="5">
        <f t="shared" si="110"/>
        <v>7.4462809271898776</v>
      </c>
      <c r="AW243" s="5">
        <f t="shared" si="111"/>
        <v>2.482093642396626E-2</v>
      </c>
      <c r="AX243" s="5">
        <f t="shared" si="125"/>
        <v>476.50787024694046</v>
      </c>
      <c r="AY243" s="5" t="str">
        <f t="shared" si="112"/>
        <v>-</v>
      </c>
      <c r="AZ243" s="1">
        <f t="shared" si="113"/>
        <v>1.0001135615425969</v>
      </c>
      <c r="BA243" s="1">
        <f t="shared" si="114"/>
        <v>0.99964423592317897</v>
      </c>
      <c r="BB243" s="1">
        <f t="shared" si="115"/>
        <v>409.88305500000001</v>
      </c>
      <c r="BC243" s="1">
        <f t="shared" si="116"/>
        <v>122964.91650000001</v>
      </c>
      <c r="BD243" s="6">
        <f t="shared" si="117"/>
        <v>0.77616819501597978</v>
      </c>
      <c r="BE243" s="6">
        <f t="shared" si="118"/>
        <v>0.72727272727272729</v>
      </c>
      <c r="BF243" s="6">
        <f t="shared" si="119"/>
        <v>0.51703696323602666</v>
      </c>
      <c r="BG243" s="6">
        <f t="shared" si="120"/>
        <v>0.98863636363636365</v>
      </c>
      <c r="BH243" s="6">
        <f t="shared" si="121"/>
        <v>0.72986735594112273</v>
      </c>
      <c r="BI243" s="6">
        <f t="shared" si="122"/>
        <v>0.8666666666666667</v>
      </c>
      <c r="BJ243" s="6">
        <f t="shared" si="123"/>
        <v>0.62692167577413482</v>
      </c>
      <c r="BK243" s="6">
        <f t="shared" si="124"/>
        <v>0.77777777777777779</v>
      </c>
    </row>
    <row r="244" spans="1:63" x14ac:dyDescent="0.3">
      <c r="A244" s="17">
        <v>64</v>
      </c>
      <c r="B244" s="17"/>
      <c r="C244" s="17">
        <v>32</v>
      </c>
      <c r="D244" s="17">
        <v>1</v>
      </c>
      <c r="E244" s="17">
        <v>16</v>
      </c>
      <c r="F244" s="17">
        <v>464737</v>
      </c>
      <c r="G244" s="17">
        <v>0</v>
      </c>
      <c r="H244" s="17">
        <v>48733</v>
      </c>
      <c r="I244" s="17">
        <v>20162</v>
      </c>
      <c r="J244" s="17">
        <v>9</v>
      </c>
      <c r="K244" s="17">
        <v>2</v>
      </c>
      <c r="L244" s="17">
        <v>15208</v>
      </c>
      <c r="M244" s="17">
        <v>17914</v>
      </c>
      <c r="N244" s="17">
        <v>262</v>
      </c>
      <c r="O244" s="17">
        <v>2</v>
      </c>
      <c r="P244" s="17">
        <v>31810</v>
      </c>
      <c r="Q244" s="17">
        <v>17097</v>
      </c>
      <c r="R244" s="17">
        <v>13</v>
      </c>
      <c r="S244" s="17">
        <v>2</v>
      </c>
      <c r="T244" s="17">
        <v>23854</v>
      </c>
      <c r="U244" s="17">
        <v>18163</v>
      </c>
      <c r="V244" s="17">
        <v>7</v>
      </c>
      <c r="W244" s="17">
        <v>2</v>
      </c>
      <c r="X244" s="17">
        <v>242441968</v>
      </c>
      <c r="Y244" s="17">
        <v>50000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242441966</v>
      </c>
      <c r="AK244" s="17">
        <v>0</v>
      </c>
      <c r="AL244" s="17">
        <v>1600000</v>
      </c>
      <c r="AM244" s="17">
        <v>0</v>
      </c>
      <c r="AN244" s="17">
        <v>242357192</v>
      </c>
      <c r="AO244" s="17">
        <v>5896105825</v>
      </c>
      <c r="AP244" s="17">
        <v>6138527998</v>
      </c>
      <c r="AQ244" s="1">
        <f t="shared" si="105"/>
        <v>242422173</v>
      </c>
      <c r="AR244" s="5">
        <f t="shared" si="106"/>
        <v>4848.83932</v>
      </c>
      <c r="AS244" s="5" t="str">
        <f t="shared" si="107"/>
        <v>-</v>
      </c>
      <c r="AT244" s="5">
        <f t="shared" si="108"/>
        <v>151.52622875</v>
      </c>
      <c r="AU244" s="5">
        <f t="shared" si="109"/>
        <v>32</v>
      </c>
      <c r="AV244" s="5">
        <f t="shared" si="110"/>
        <v>7.5531650625869116</v>
      </c>
      <c r="AW244" s="5">
        <f t="shared" si="111"/>
        <v>2.5177216875289704E-2</v>
      </c>
      <c r="AX244" s="5">
        <f t="shared" si="125"/>
        <v>483.36309894467695</v>
      </c>
      <c r="AY244" s="5" t="str">
        <f t="shared" si="112"/>
        <v>-</v>
      </c>
      <c r="AZ244" s="1">
        <f t="shared" si="113"/>
        <v>1.0000816550720384</v>
      </c>
      <c r="BA244" s="1">
        <f t="shared" si="114"/>
        <v>0.9996503245675683</v>
      </c>
      <c r="BB244" s="1">
        <f t="shared" si="115"/>
        <v>404.06994666666668</v>
      </c>
      <c r="BC244" s="1">
        <f t="shared" si="116"/>
        <v>121220.984</v>
      </c>
      <c r="BD244" s="6">
        <f t="shared" si="117"/>
        <v>0.70735176718194359</v>
      </c>
      <c r="BE244" s="6">
        <f t="shared" si="118"/>
        <v>0.81818181818181823</v>
      </c>
      <c r="BF244" s="6">
        <f t="shared" si="119"/>
        <v>0.45915101745063702</v>
      </c>
      <c r="BG244" s="6">
        <f t="shared" si="120"/>
        <v>0.99242424242424243</v>
      </c>
      <c r="BH244" s="6">
        <f t="shared" si="121"/>
        <v>0.65041814055247715</v>
      </c>
      <c r="BI244" s="6">
        <f t="shared" si="122"/>
        <v>0.8666666666666667</v>
      </c>
      <c r="BJ244" s="6">
        <f t="shared" si="123"/>
        <v>0.56772258847609303</v>
      </c>
      <c r="BK244" s="6">
        <f t="shared" si="124"/>
        <v>0.77777777777777779</v>
      </c>
    </row>
    <row r="245" spans="1:63" x14ac:dyDescent="0.3">
      <c r="A245" s="17">
        <v>64</v>
      </c>
      <c r="B245" s="17"/>
      <c r="C245" s="17">
        <v>32</v>
      </c>
      <c r="D245" s="17">
        <v>1</v>
      </c>
      <c r="E245" s="17">
        <v>16</v>
      </c>
      <c r="F245" s="17">
        <v>482067</v>
      </c>
      <c r="G245" s="17">
        <v>0</v>
      </c>
      <c r="H245" s="17">
        <v>53452</v>
      </c>
      <c r="I245" s="17">
        <v>23391</v>
      </c>
      <c r="J245" s="17">
        <v>9</v>
      </c>
      <c r="K245" s="17">
        <v>2</v>
      </c>
      <c r="L245" s="17">
        <v>16669</v>
      </c>
      <c r="M245" s="17">
        <v>20594</v>
      </c>
      <c r="N245" s="17">
        <v>262</v>
      </c>
      <c r="O245" s="17">
        <v>2</v>
      </c>
      <c r="P245" s="17">
        <v>34740</v>
      </c>
      <c r="Q245" s="17">
        <v>18428</v>
      </c>
      <c r="R245" s="17">
        <v>13</v>
      </c>
      <c r="S245" s="17">
        <v>2</v>
      </c>
      <c r="T245" s="17">
        <v>26162</v>
      </c>
      <c r="U245" s="17">
        <v>21004</v>
      </c>
      <c r="V245" s="17">
        <v>7</v>
      </c>
      <c r="W245" s="17">
        <v>2</v>
      </c>
      <c r="X245" s="17">
        <v>233095144</v>
      </c>
      <c r="Y245" s="17">
        <v>50000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233095142</v>
      </c>
      <c r="AK245" s="17">
        <v>0</v>
      </c>
      <c r="AL245" s="17">
        <v>1600000</v>
      </c>
      <c r="AM245" s="17">
        <v>0</v>
      </c>
      <c r="AN245" s="17">
        <v>233012950</v>
      </c>
      <c r="AO245" s="17">
        <v>6140581960</v>
      </c>
      <c r="AP245" s="17">
        <v>6373659286</v>
      </c>
      <c r="AQ245" s="1">
        <f t="shared" si="105"/>
        <v>233077326</v>
      </c>
      <c r="AR245" s="5">
        <f t="shared" si="106"/>
        <v>4661.9028399999997</v>
      </c>
      <c r="AS245" s="5" t="str">
        <f t="shared" si="107"/>
        <v>-</v>
      </c>
      <c r="AT245" s="5">
        <f t="shared" si="108"/>
        <v>145.68446374999999</v>
      </c>
      <c r="AU245" s="5">
        <f t="shared" si="109"/>
        <v>32</v>
      </c>
      <c r="AV245" s="5">
        <f t="shared" si="110"/>
        <v>7.8559966296335491</v>
      </c>
      <c r="AW245" s="5">
        <f t="shared" si="111"/>
        <v>2.6186655432111832E-2</v>
      </c>
      <c r="AX245" s="5">
        <f t="shared" si="125"/>
        <v>502.74535537081249</v>
      </c>
      <c r="AY245" s="5" t="str">
        <f t="shared" si="112"/>
        <v>-</v>
      </c>
      <c r="AZ245" s="1">
        <f t="shared" si="113"/>
        <v>1.000076446732532</v>
      </c>
      <c r="BA245" s="1">
        <f t="shared" si="114"/>
        <v>0.99964738004151643</v>
      </c>
      <c r="BB245" s="1">
        <f t="shared" si="115"/>
        <v>388.49190666666669</v>
      </c>
      <c r="BC245" s="1">
        <f t="shared" si="116"/>
        <v>116547.572</v>
      </c>
      <c r="BD245" s="6">
        <f t="shared" si="117"/>
        <v>0.69560011972463331</v>
      </c>
      <c r="BE245" s="6">
        <f t="shared" si="118"/>
        <v>0.81818181818181823</v>
      </c>
      <c r="BF245" s="6">
        <f t="shared" si="119"/>
        <v>0.4473338163862276</v>
      </c>
      <c r="BG245" s="6">
        <f t="shared" si="120"/>
        <v>0.99242424242424243</v>
      </c>
      <c r="BH245" s="6">
        <f t="shared" si="121"/>
        <v>0.65340054167920558</v>
      </c>
      <c r="BI245" s="6">
        <f t="shared" si="122"/>
        <v>0.8666666666666667</v>
      </c>
      <c r="BJ245" s="6">
        <f t="shared" si="123"/>
        <v>0.55467921808082088</v>
      </c>
      <c r="BK245" s="6">
        <f t="shared" si="124"/>
        <v>0.77777777777777779</v>
      </c>
    </row>
    <row r="246" spans="1:63" x14ac:dyDescent="0.3">
      <c r="A246" s="17">
        <v>64</v>
      </c>
      <c r="B246" s="17"/>
      <c r="C246" s="17">
        <v>32</v>
      </c>
      <c r="D246" s="17">
        <v>1</v>
      </c>
      <c r="E246" s="17">
        <v>16</v>
      </c>
      <c r="F246" s="17">
        <v>491584</v>
      </c>
      <c r="G246" s="17">
        <v>0</v>
      </c>
      <c r="H246" s="17">
        <v>55924</v>
      </c>
      <c r="I246" s="17">
        <v>26421</v>
      </c>
      <c r="J246" s="17">
        <v>9</v>
      </c>
      <c r="K246" s="17">
        <v>2</v>
      </c>
      <c r="L246" s="17">
        <v>16904</v>
      </c>
      <c r="M246" s="17">
        <v>24298</v>
      </c>
      <c r="N246" s="17">
        <v>261</v>
      </c>
      <c r="O246" s="17">
        <v>3</v>
      </c>
      <c r="P246" s="17">
        <v>36085</v>
      </c>
      <c r="Q246" s="17">
        <v>21891</v>
      </c>
      <c r="R246" s="17">
        <v>13</v>
      </c>
      <c r="S246" s="17">
        <v>2</v>
      </c>
      <c r="T246" s="17">
        <v>27008</v>
      </c>
      <c r="U246" s="17">
        <v>25017</v>
      </c>
      <c r="V246" s="17">
        <v>7</v>
      </c>
      <c r="W246" s="17">
        <v>2</v>
      </c>
      <c r="X246" s="17">
        <v>239186857</v>
      </c>
      <c r="Y246" s="17">
        <v>50000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239186855</v>
      </c>
      <c r="AK246" s="17">
        <v>0</v>
      </c>
      <c r="AL246" s="17">
        <v>1600000</v>
      </c>
      <c r="AM246" s="17">
        <v>0</v>
      </c>
      <c r="AN246" s="17">
        <v>239103620</v>
      </c>
      <c r="AO246" s="17">
        <v>6375883295</v>
      </c>
      <c r="AP246" s="17">
        <v>6615053467</v>
      </c>
      <c r="AQ246" s="1">
        <f t="shared" si="105"/>
        <v>239170172</v>
      </c>
      <c r="AR246" s="5">
        <f t="shared" si="106"/>
        <v>4783.7371000000003</v>
      </c>
      <c r="AS246" s="5" t="str">
        <f t="shared" si="107"/>
        <v>-</v>
      </c>
      <c r="AT246" s="5">
        <f t="shared" si="108"/>
        <v>149.49178437500001</v>
      </c>
      <c r="AU246" s="5">
        <f t="shared" si="109"/>
        <v>32</v>
      </c>
      <c r="AV246" s="5">
        <f t="shared" si="110"/>
        <v>7.655865579676048</v>
      </c>
      <c r="AW246" s="5">
        <f t="shared" si="111"/>
        <v>2.5519551932253491E-2</v>
      </c>
      <c r="AX246" s="5">
        <f t="shared" si="125"/>
        <v>489.94122189532533</v>
      </c>
      <c r="AY246" s="5" t="str">
        <f t="shared" si="112"/>
        <v>-</v>
      </c>
      <c r="AZ246" s="1">
        <f t="shared" si="113"/>
        <v>1.0000697620437384</v>
      </c>
      <c r="BA246" s="1">
        <f t="shared" si="114"/>
        <v>0.99965200010968835</v>
      </c>
      <c r="BB246" s="1">
        <f t="shared" si="115"/>
        <v>398.64476166666668</v>
      </c>
      <c r="BC246" s="1">
        <f t="shared" si="116"/>
        <v>119593.42849999999</v>
      </c>
      <c r="BD246" s="6">
        <f t="shared" si="117"/>
        <v>0.67914263161090538</v>
      </c>
      <c r="BE246" s="6">
        <f t="shared" si="118"/>
        <v>0.81818181818181823</v>
      </c>
      <c r="BF246" s="6">
        <f t="shared" si="119"/>
        <v>0.41027134605116256</v>
      </c>
      <c r="BG246" s="6">
        <f t="shared" si="120"/>
        <v>0.98863636363636365</v>
      </c>
      <c r="BH246" s="6">
        <f t="shared" si="121"/>
        <v>0.62241272250586455</v>
      </c>
      <c r="BI246" s="6">
        <f t="shared" si="122"/>
        <v>0.8666666666666667</v>
      </c>
      <c r="BJ246" s="6">
        <f t="shared" si="123"/>
        <v>0.51913503123498317</v>
      </c>
      <c r="BK246" s="6">
        <f t="shared" si="124"/>
        <v>0.77777777777777779</v>
      </c>
    </row>
    <row r="247" spans="1:63" x14ac:dyDescent="0.3">
      <c r="A247" s="17">
        <v>64</v>
      </c>
      <c r="B247" s="17"/>
      <c r="C247" s="17">
        <v>32</v>
      </c>
      <c r="D247" s="17">
        <v>1</v>
      </c>
      <c r="E247" s="17">
        <v>16</v>
      </c>
      <c r="F247" s="17">
        <v>566212</v>
      </c>
      <c r="G247" s="17">
        <v>0</v>
      </c>
      <c r="H247" s="17">
        <v>75470</v>
      </c>
      <c r="I247" s="17">
        <v>22006</v>
      </c>
      <c r="J247" s="17">
        <v>9</v>
      </c>
      <c r="K247" s="17">
        <v>2</v>
      </c>
      <c r="L247" s="17">
        <v>20725</v>
      </c>
      <c r="M247" s="17">
        <v>19447</v>
      </c>
      <c r="N247" s="17">
        <v>262</v>
      </c>
      <c r="O247" s="17">
        <v>2</v>
      </c>
      <c r="P247" s="17">
        <v>47749</v>
      </c>
      <c r="Q247" s="17">
        <v>17990</v>
      </c>
      <c r="R247" s="17">
        <v>13</v>
      </c>
      <c r="S247" s="17">
        <v>2</v>
      </c>
      <c r="T247" s="17">
        <v>34747</v>
      </c>
      <c r="U247" s="17">
        <v>20152</v>
      </c>
      <c r="V247" s="17">
        <v>7</v>
      </c>
      <c r="W247" s="17">
        <v>2</v>
      </c>
      <c r="X247" s="17">
        <v>241596633</v>
      </c>
      <c r="Y247" s="17">
        <v>50000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241596631</v>
      </c>
      <c r="AK247" s="17">
        <v>0</v>
      </c>
      <c r="AL247" s="17">
        <v>1600000</v>
      </c>
      <c r="AM247" s="17">
        <v>0</v>
      </c>
      <c r="AN247" s="17">
        <v>241510560</v>
      </c>
      <c r="AO247" s="17">
        <v>6617405201</v>
      </c>
      <c r="AP247" s="17">
        <v>6858980771</v>
      </c>
      <c r="AQ247" s="1">
        <f t="shared" si="105"/>
        <v>241575570</v>
      </c>
      <c r="AR247" s="5">
        <f t="shared" si="106"/>
        <v>4831.9326199999996</v>
      </c>
      <c r="AS247" s="5" t="str">
        <f t="shared" si="107"/>
        <v>-</v>
      </c>
      <c r="AT247" s="5">
        <f t="shared" si="108"/>
        <v>150.99789437499999</v>
      </c>
      <c r="AU247" s="5">
        <f t="shared" si="109"/>
        <v>32</v>
      </c>
      <c r="AV247" s="5">
        <f t="shared" si="110"/>
        <v>7.5796351737884757</v>
      </c>
      <c r="AW247" s="5">
        <f t="shared" si="111"/>
        <v>2.5265450579294919E-2</v>
      </c>
      <c r="AX247" s="5">
        <f t="shared" si="125"/>
        <v>485.05436319598346</v>
      </c>
      <c r="AY247" s="5" t="str">
        <f t="shared" si="112"/>
        <v>-</v>
      </c>
      <c r="AZ247" s="1">
        <f t="shared" si="113"/>
        <v>1.0000871901078408</v>
      </c>
      <c r="BA247" s="1">
        <f t="shared" si="114"/>
        <v>0.99964373261774719</v>
      </c>
      <c r="BB247" s="1">
        <f t="shared" si="115"/>
        <v>402.66105499999998</v>
      </c>
      <c r="BC247" s="1">
        <f t="shared" si="116"/>
        <v>120798.3165</v>
      </c>
      <c r="BD247" s="6">
        <f t="shared" si="117"/>
        <v>0.77424186466412248</v>
      </c>
      <c r="BE247" s="6">
        <f t="shared" si="118"/>
        <v>0.81818181818181823</v>
      </c>
      <c r="BF247" s="6">
        <f t="shared" si="119"/>
        <v>0.51590660161306379</v>
      </c>
      <c r="BG247" s="6">
        <f t="shared" si="120"/>
        <v>0.99242424242424243</v>
      </c>
      <c r="BH247" s="6">
        <f t="shared" si="121"/>
        <v>0.72634204962046878</v>
      </c>
      <c r="BI247" s="6">
        <f t="shared" si="122"/>
        <v>0.8666666666666667</v>
      </c>
      <c r="BJ247" s="6">
        <f t="shared" si="123"/>
        <v>0.63292591850489077</v>
      </c>
      <c r="BK247" s="6">
        <f t="shared" si="124"/>
        <v>0.77777777777777779</v>
      </c>
    </row>
    <row r="248" spans="1:63" x14ac:dyDescent="0.3">
      <c r="A248" s="17">
        <v>64</v>
      </c>
      <c r="B248" s="17"/>
      <c r="C248" s="17">
        <v>32</v>
      </c>
      <c r="D248" s="17">
        <v>1</v>
      </c>
      <c r="E248" s="17">
        <v>16</v>
      </c>
      <c r="F248" s="17">
        <v>476964</v>
      </c>
      <c r="G248" s="17">
        <v>0</v>
      </c>
      <c r="H248" s="17">
        <v>52141</v>
      </c>
      <c r="I248" s="17">
        <v>23007</v>
      </c>
      <c r="J248" s="17">
        <v>9</v>
      </c>
      <c r="K248" s="17">
        <v>2</v>
      </c>
      <c r="L248" s="17">
        <v>16236</v>
      </c>
      <c r="M248" s="17">
        <v>19841</v>
      </c>
      <c r="N248" s="17">
        <v>262</v>
      </c>
      <c r="O248" s="17">
        <v>2</v>
      </c>
      <c r="P248" s="17">
        <v>33871</v>
      </c>
      <c r="Q248" s="17">
        <v>18151</v>
      </c>
      <c r="R248" s="17">
        <v>13</v>
      </c>
      <c r="S248" s="17">
        <v>2</v>
      </c>
      <c r="T248" s="17">
        <v>25403</v>
      </c>
      <c r="U248" s="17">
        <v>20644</v>
      </c>
      <c r="V248" s="17">
        <v>7</v>
      </c>
      <c r="W248" s="17">
        <v>2</v>
      </c>
      <c r="X248" s="17">
        <v>237550305</v>
      </c>
      <c r="Y248" s="17">
        <v>50000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237550303</v>
      </c>
      <c r="AK248" s="17">
        <v>0</v>
      </c>
      <c r="AL248" s="17">
        <v>1600000</v>
      </c>
      <c r="AM248" s="17">
        <v>0</v>
      </c>
      <c r="AN248" s="17">
        <v>237467011</v>
      </c>
      <c r="AO248" s="17">
        <v>6862067097</v>
      </c>
      <c r="AP248" s="17">
        <v>7099601491</v>
      </c>
      <c r="AQ248" s="1">
        <f t="shared" si="105"/>
        <v>237534394</v>
      </c>
      <c r="AR248" s="5">
        <f t="shared" si="106"/>
        <v>4751.0060599999997</v>
      </c>
      <c r="AS248" s="5" t="str">
        <f t="shared" si="107"/>
        <v>-</v>
      </c>
      <c r="AT248" s="5">
        <f t="shared" si="108"/>
        <v>148.46893937499999</v>
      </c>
      <c r="AU248" s="5">
        <f t="shared" si="109"/>
        <v>32</v>
      </c>
      <c r="AV248" s="5">
        <f t="shared" si="110"/>
        <v>7.7085876140530623</v>
      </c>
      <c r="AW248" s="5">
        <f t="shared" si="111"/>
        <v>2.5695292046843541E-2</v>
      </c>
      <c r="AX248" s="5">
        <f t="shared" si="125"/>
        <v>493.31656714409661</v>
      </c>
      <c r="AY248" s="5" t="str">
        <f t="shared" si="112"/>
        <v>-</v>
      </c>
      <c r="AZ248" s="1">
        <f t="shared" si="113"/>
        <v>1.0000669839838014</v>
      </c>
      <c r="BA248" s="1">
        <f t="shared" si="114"/>
        <v>0.99964936268972582</v>
      </c>
      <c r="BB248" s="1">
        <f t="shared" si="115"/>
        <v>395.91717499999999</v>
      </c>
      <c r="BC248" s="1">
        <f t="shared" si="116"/>
        <v>118775.1525</v>
      </c>
      <c r="BD248" s="6">
        <f t="shared" si="117"/>
        <v>0.69384414754883694</v>
      </c>
      <c r="BE248" s="6">
        <f t="shared" si="118"/>
        <v>0.81818181818181823</v>
      </c>
      <c r="BF248" s="6">
        <f t="shared" si="119"/>
        <v>0.45003741996285723</v>
      </c>
      <c r="BG248" s="6">
        <f t="shared" si="120"/>
        <v>0.99242424242424243</v>
      </c>
      <c r="BH248" s="6">
        <f t="shared" si="121"/>
        <v>0.65108992349390638</v>
      </c>
      <c r="BI248" s="6">
        <f t="shared" si="122"/>
        <v>0.8666666666666667</v>
      </c>
      <c r="BJ248" s="6">
        <f t="shared" si="123"/>
        <v>0.55167546202792794</v>
      </c>
      <c r="BK248" s="6">
        <f t="shared" si="124"/>
        <v>0.77777777777777779</v>
      </c>
    </row>
    <row r="249" spans="1:63" x14ac:dyDescent="0.3">
      <c r="A249" s="17">
        <v>64</v>
      </c>
      <c r="B249" s="17"/>
      <c r="C249" s="17">
        <v>32</v>
      </c>
      <c r="D249" s="17">
        <v>1</v>
      </c>
      <c r="E249" s="17">
        <v>16</v>
      </c>
      <c r="F249" s="17">
        <v>533490</v>
      </c>
      <c r="G249" s="17">
        <v>0</v>
      </c>
      <c r="H249" s="17">
        <v>67149</v>
      </c>
      <c r="I249" s="17">
        <v>25338</v>
      </c>
      <c r="J249" s="17">
        <v>9</v>
      </c>
      <c r="K249" s="17">
        <v>2</v>
      </c>
      <c r="L249" s="17">
        <v>18828</v>
      </c>
      <c r="M249" s="17">
        <v>23101</v>
      </c>
      <c r="N249" s="17">
        <v>259</v>
      </c>
      <c r="O249" s="17">
        <v>5</v>
      </c>
      <c r="P249" s="17">
        <v>42734</v>
      </c>
      <c r="Q249" s="17">
        <v>21050</v>
      </c>
      <c r="R249" s="17">
        <v>13</v>
      </c>
      <c r="S249" s="17">
        <v>2</v>
      </c>
      <c r="T249" s="17">
        <v>31158</v>
      </c>
      <c r="U249" s="17">
        <v>23076</v>
      </c>
      <c r="V249" s="17">
        <v>7</v>
      </c>
      <c r="W249" s="17">
        <v>2</v>
      </c>
      <c r="X249" s="17">
        <v>249720913</v>
      </c>
      <c r="Y249" s="17">
        <v>50000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249720911</v>
      </c>
      <c r="AK249" s="17">
        <v>0</v>
      </c>
      <c r="AL249" s="17">
        <v>1600000</v>
      </c>
      <c r="AM249" s="17">
        <v>0</v>
      </c>
      <c r="AN249" s="17">
        <v>249631123</v>
      </c>
      <c r="AO249" s="17">
        <v>7101809269</v>
      </c>
      <c r="AP249" s="17">
        <v>7351506350</v>
      </c>
      <c r="AQ249" s="1">
        <f t="shared" si="105"/>
        <v>249697081</v>
      </c>
      <c r="AR249" s="5">
        <f t="shared" si="106"/>
        <v>4994.4182199999996</v>
      </c>
      <c r="AS249" s="5" t="str">
        <f t="shared" si="107"/>
        <v>-</v>
      </c>
      <c r="AT249" s="5">
        <f t="shared" si="108"/>
        <v>156.07556937499999</v>
      </c>
      <c r="AU249" s="5">
        <f t="shared" si="109"/>
        <v>32</v>
      </c>
      <c r="AV249" s="5">
        <f t="shared" si="110"/>
        <v>7.3331040962389142</v>
      </c>
      <c r="AW249" s="5">
        <f t="shared" si="111"/>
        <v>2.4443680320796381E-2</v>
      </c>
      <c r="AX249" s="5">
        <f t="shared" si="125"/>
        <v>469.27387670790614</v>
      </c>
      <c r="AY249" s="5" t="str">
        <f t="shared" si="112"/>
        <v>-</v>
      </c>
      <c r="AZ249" s="1">
        <f t="shared" si="113"/>
        <v>1.0000954436467762</v>
      </c>
      <c r="BA249" s="1">
        <f t="shared" si="114"/>
        <v>0.99964043860435514</v>
      </c>
      <c r="BB249" s="1">
        <f t="shared" si="115"/>
        <v>416.20152166666668</v>
      </c>
      <c r="BC249" s="1">
        <f t="shared" si="116"/>
        <v>124860.4565</v>
      </c>
      <c r="BD249" s="6">
        <f t="shared" si="117"/>
        <v>0.72603717279185187</v>
      </c>
      <c r="BE249" s="6">
        <f t="shared" si="118"/>
        <v>0.81818181818181823</v>
      </c>
      <c r="BF249" s="6">
        <f t="shared" si="119"/>
        <v>0.44904481385198791</v>
      </c>
      <c r="BG249" s="6">
        <f t="shared" si="120"/>
        <v>0.98106060606060608</v>
      </c>
      <c r="BH249" s="6">
        <f t="shared" si="121"/>
        <v>0.66997993227141606</v>
      </c>
      <c r="BI249" s="6">
        <f t="shared" si="122"/>
        <v>0.8666666666666667</v>
      </c>
      <c r="BJ249" s="6">
        <f t="shared" si="123"/>
        <v>0.57451045469631601</v>
      </c>
      <c r="BK249" s="6">
        <f t="shared" si="124"/>
        <v>0.77777777777777779</v>
      </c>
    </row>
    <row r="250" spans="1:63" x14ac:dyDescent="0.3">
      <c r="A250" s="17">
        <v>64</v>
      </c>
      <c r="B250" s="17"/>
      <c r="C250" s="17">
        <v>32</v>
      </c>
      <c r="D250" s="17">
        <v>1</v>
      </c>
      <c r="E250" s="17">
        <v>16</v>
      </c>
      <c r="F250" s="17">
        <v>487684</v>
      </c>
      <c r="G250" s="17">
        <v>0</v>
      </c>
      <c r="H250" s="17">
        <v>55024</v>
      </c>
      <c r="I250" s="17">
        <v>22849</v>
      </c>
      <c r="J250" s="17">
        <v>9</v>
      </c>
      <c r="K250" s="17">
        <v>2</v>
      </c>
      <c r="L250" s="17">
        <v>16351</v>
      </c>
      <c r="M250" s="17">
        <v>20259</v>
      </c>
      <c r="N250" s="17">
        <v>261</v>
      </c>
      <c r="O250" s="17">
        <v>3</v>
      </c>
      <c r="P250" s="17">
        <v>35539</v>
      </c>
      <c r="Q250" s="17">
        <v>18938</v>
      </c>
      <c r="R250" s="17">
        <v>13</v>
      </c>
      <c r="S250" s="17">
        <v>2</v>
      </c>
      <c r="T250" s="17">
        <v>26288</v>
      </c>
      <c r="U250" s="17">
        <v>21823</v>
      </c>
      <c r="V250" s="17">
        <v>7</v>
      </c>
      <c r="W250" s="17">
        <v>2</v>
      </c>
      <c r="X250" s="17">
        <v>241905225</v>
      </c>
      <c r="Y250" s="17">
        <v>50000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241905223</v>
      </c>
      <c r="AK250" s="17">
        <v>0</v>
      </c>
      <c r="AL250" s="17">
        <v>1600000</v>
      </c>
      <c r="AM250" s="17">
        <v>0</v>
      </c>
      <c r="AN250" s="17">
        <v>241819827</v>
      </c>
      <c r="AO250" s="17">
        <v>7354288531</v>
      </c>
      <c r="AP250" s="17">
        <v>7596171457</v>
      </c>
      <c r="AQ250" s="1">
        <f t="shared" si="105"/>
        <v>241882926</v>
      </c>
      <c r="AR250" s="5">
        <f t="shared" si="106"/>
        <v>4838.1044599999996</v>
      </c>
      <c r="AS250" s="5" t="str">
        <f t="shared" si="107"/>
        <v>-</v>
      </c>
      <c r="AT250" s="5">
        <f t="shared" si="108"/>
        <v>151.19076437499999</v>
      </c>
      <c r="AU250" s="5">
        <f t="shared" si="109"/>
        <v>32</v>
      </c>
      <c r="AV250" s="5">
        <f t="shared" si="110"/>
        <v>7.5700038765861466</v>
      </c>
      <c r="AW250" s="5">
        <f t="shared" si="111"/>
        <v>2.5233346255287156E-2</v>
      </c>
      <c r="AX250" s="5">
        <f t="shared" si="125"/>
        <v>484.43559236420458</v>
      </c>
      <c r="AY250" s="5" t="str">
        <f t="shared" si="112"/>
        <v>-</v>
      </c>
      <c r="AZ250" s="1">
        <f t="shared" si="113"/>
        <v>1.000092189227114</v>
      </c>
      <c r="BA250" s="1">
        <f t="shared" si="114"/>
        <v>0.99964697744746933</v>
      </c>
      <c r="BB250" s="1">
        <f t="shared" si="115"/>
        <v>403.17537499999997</v>
      </c>
      <c r="BC250" s="1">
        <f t="shared" si="116"/>
        <v>120952.6125</v>
      </c>
      <c r="BD250" s="6">
        <f t="shared" si="117"/>
        <v>0.70658636497887584</v>
      </c>
      <c r="BE250" s="6">
        <f t="shared" si="118"/>
        <v>0.81818181818181823</v>
      </c>
      <c r="BF250" s="6">
        <f t="shared" si="119"/>
        <v>0.44662660475279981</v>
      </c>
      <c r="BG250" s="6">
        <f t="shared" si="120"/>
        <v>0.98863636363636365</v>
      </c>
      <c r="BH250" s="6">
        <f t="shared" si="121"/>
        <v>0.65236705398608585</v>
      </c>
      <c r="BI250" s="6">
        <f t="shared" si="122"/>
        <v>0.8666666666666667</v>
      </c>
      <c r="BJ250" s="6">
        <f t="shared" si="123"/>
        <v>0.54640310947600346</v>
      </c>
      <c r="BK250" s="6">
        <f t="shared" si="124"/>
        <v>0.77777777777777779</v>
      </c>
    </row>
    <row r="251" spans="1:63" x14ac:dyDescent="0.3">
      <c r="A251" s="17">
        <v>64</v>
      </c>
      <c r="B251" s="17"/>
      <c r="C251" s="17">
        <v>32</v>
      </c>
      <c r="D251" s="17">
        <v>1</v>
      </c>
      <c r="E251" s="17">
        <v>16</v>
      </c>
      <c r="F251" s="17">
        <v>461185</v>
      </c>
      <c r="G251" s="17">
        <v>0</v>
      </c>
      <c r="H251" s="17">
        <v>47883</v>
      </c>
      <c r="I251" s="17">
        <v>25986</v>
      </c>
      <c r="J251" s="17">
        <v>9</v>
      </c>
      <c r="K251" s="17">
        <v>2</v>
      </c>
      <c r="L251" s="17">
        <v>14988</v>
      </c>
      <c r="M251" s="17">
        <v>23007</v>
      </c>
      <c r="N251" s="17">
        <v>260</v>
      </c>
      <c r="O251" s="17">
        <v>4</v>
      </c>
      <c r="P251" s="17">
        <v>31209</v>
      </c>
      <c r="Q251" s="17">
        <v>21247</v>
      </c>
      <c r="R251" s="17">
        <v>13</v>
      </c>
      <c r="S251" s="17">
        <v>2</v>
      </c>
      <c r="T251" s="17">
        <v>23471</v>
      </c>
      <c r="U251" s="17">
        <v>23819</v>
      </c>
      <c r="V251" s="17">
        <v>7</v>
      </c>
      <c r="W251" s="17">
        <v>2</v>
      </c>
      <c r="X251" s="17">
        <v>239038700</v>
      </c>
      <c r="Y251" s="17">
        <v>50000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239038698</v>
      </c>
      <c r="AK251" s="17">
        <v>0</v>
      </c>
      <c r="AL251" s="17">
        <v>1600000</v>
      </c>
      <c r="AM251" s="17">
        <v>0</v>
      </c>
      <c r="AN251" s="17">
        <v>238957163</v>
      </c>
      <c r="AO251" s="17">
        <v>7598526365</v>
      </c>
      <c r="AP251" s="17">
        <v>7837546414</v>
      </c>
      <c r="AQ251" s="1">
        <f t="shared" si="105"/>
        <v>239020049</v>
      </c>
      <c r="AR251" s="5">
        <f t="shared" si="106"/>
        <v>4780.7739600000004</v>
      </c>
      <c r="AS251" s="5" t="str">
        <f t="shared" si="107"/>
        <v>-</v>
      </c>
      <c r="AT251" s="5">
        <f t="shared" si="108"/>
        <v>149.39918625000001</v>
      </c>
      <c r="AU251" s="5">
        <f t="shared" si="109"/>
        <v>32</v>
      </c>
      <c r="AV251" s="5">
        <f t="shared" si="110"/>
        <v>7.6606740529117703</v>
      </c>
      <c r="AW251" s="5">
        <f t="shared" si="111"/>
        <v>2.5535580176372568E-2</v>
      </c>
      <c r="AX251" s="5">
        <f t="shared" si="125"/>
        <v>490.24488913506383</v>
      </c>
      <c r="AY251" s="5" t="str">
        <f t="shared" si="112"/>
        <v>-</v>
      </c>
      <c r="AZ251" s="1">
        <f t="shared" si="113"/>
        <v>1.0000780311111057</v>
      </c>
      <c r="BA251" s="1">
        <f t="shared" si="114"/>
        <v>0.99965889623730386</v>
      </c>
      <c r="BB251" s="1">
        <f t="shared" si="115"/>
        <v>398.39783333333332</v>
      </c>
      <c r="BC251" s="1">
        <f t="shared" si="116"/>
        <v>119519.35</v>
      </c>
      <c r="BD251" s="6">
        <f t="shared" si="117"/>
        <v>0.64821508345855505</v>
      </c>
      <c r="BE251" s="6">
        <f t="shared" si="118"/>
        <v>0.81818181818181823</v>
      </c>
      <c r="BF251" s="6">
        <f t="shared" si="119"/>
        <v>0.39447295696802209</v>
      </c>
      <c r="BG251" s="6">
        <f t="shared" si="120"/>
        <v>0.98484848484848486</v>
      </c>
      <c r="BH251" s="6">
        <f t="shared" si="121"/>
        <v>0.59495577245691622</v>
      </c>
      <c r="BI251" s="6">
        <f t="shared" si="122"/>
        <v>0.8666666666666667</v>
      </c>
      <c r="BJ251" s="6">
        <f t="shared" si="123"/>
        <v>0.49632057517445549</v>
      </c>
      <c r="BK251" s="6">
        <f t="shared" si="124"/>
        <v>0.77777777777777779</v>
      </c>
    </row>
    <row r="252" spans="1:63" x14ac:dyDescent="0.3">
      <c r="A252" s="17">
        <v>64</v>
      </c>
      <c r="B252" s="17"/>
      <c r="C252" s="17">
        <v>32</v>
      </c>
      <c r="D252" s="17">
        <v>1</v>
      </c>
      <c r="E252" s="17">
        <v>16</v>
      </c>
      <c r="F252" s="17">
        <v>491384</v>
      </c>
      <c r="G252" s="17">
        <v>0</v>
      </c>
      <c r="H252" s="17">
        <v>55959</v>
      </c>
      <c r="I252" s="17">
        <v>23926</v>
      </c>
      <c r="J252" s="17">
        <v>9</v>
      </c>
      <c r="K252" s="17">
        <v>2</v>
      </c>
      <c r="L252" s="17">
        <v>16603</v>
      </c>
      <c r="M252" s="17">
        <v>21375</v>
      </c>
      <c r="N252" s="17">
        <v>262</v>
      </c>
      <c r="O252" s="17">
        <v>2</v>
      </c>
      <c r="P252" s="17">
        <v>36074</v>
      </c>
      <c r="Q252" s="17">
        <v>20513</v>
      </c>
      <c r="R252" s="17">
        <v>13</v>
      </c>
      <c r="S252" s="17">
        <v>2</v>
      </c>
      <c r="T252" s="17">
        <v>26722</v>
      </c>
      <c r="U252" s="17">
        <v>22464</v>
      </c>
      <c r="V252" s="17">
        <v>7</v>
      </c>
      <c r="W252" s="17">
        <v>2</v>
      </c>
      <c r="X252" s="17">
        <v>243420937</v>
      </c>
      <c r="Y252" s="17">
        <v>50000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243420935</v>
      </c>
      <c r="AK252" s="17">
        <v>0</v>
      </c>
      <c r="AL252" s="17">
        <v>1600000</v>
      </c>
      <c r="AM252" s="17">
        <v>0</v>
      </c>
      <c r="AN252" s="17">
        <v>243331856</v>
      </c>
      <c r="AO252" s="17">
        <v>7839585957</v>
      </c>
      <c r="AP252" s="17">
        <v>8082984267</v>
      </c>
      <c r="AQ252" s="1">
        <f t="shared" si="105"/>
        <v>243398310</v>
      </c>
      <c r="AR252" s="5">
        <f t="shared" si="106"/>
        <v>4868.4187000000002</v>
      </c>
      <c r="AS252" s="5" t="str">
        <f t="shared" si="107"/>
        <v>-</v>
      </c>
      <c r="AT252" s="5">
        <f t="shared" si="108"/>
        <v>152.13808437500001</v>
      </c>
      <c r="AU252" s="5">
        <f t="shared" si="109"/>
        <v>32</v>
      </c>
      <c r="AV252" s="5">
        <f t="shared" si="110"/>
        <v>7.5228734640762296</v>
      </c>
      <c r="AW252" s="5">
        <f t="shared" si="111"/>
        <v>2.50762448802541E-2</v>
      </c>
      <c r="AX252" s="5">
        <f t="shared" si="125"/>
        <v>481.4191515614711</v>
      </c>
      <c r="AY252" s="5" t="str">
        <f t="shared" si="112"/>
        <v>-</v>
      </c>
      <c r="AZ252" s="1">
        <f t="shared" si="113"/>
        <v>1.0000929628476056</v>
      </c>
      <c r="BA252" s="1">
        <f t="shared" si="114"/>
        <v>0.99963404544778334</v>
      </c>
      <c r="BB252" s="1">
        <f t="shared" si="115"/>
        <v>405.70156166666669</v>
      </c>
      <c r="BC252" s="1">
        <f t="shared" si="116"/>
        <v>121710.4685</v>
      </c>
      <c r="BD252" s="6">
        <f t="shared" si="117"/>
        <v>0.70049446078738187</v>
      </c>
      <c r="BE252" s="6">
        <f t="shared" si="118"/>
        <v>0.81818181818181823</v>
      </c>
      <c r="BF252" s="6">
        <f t="shared" si="119"/>
        <v>0.43717415345726474</v>
      </c>
      <c r="BG252" s="6">
        <f t="shared" si="120"/>
        <v>0.99242424242424243</v>
      </c>
      <c r="BH252" s="6">
        <f t="shared" si="121"/>
        <v>0.6374962447205188</v>
      </c>
      <c r="BI252" s="6">
        <f t="shared" si="122"/>
        <v>0.8666666666666667</v>
      </c>
      <c r="BJ252" s="6">
        <f t="shared" si="123"/>
        <v>0.54328467450087425</v>
      </c>
      <c r="BK252" s="6">
        <f t="shared" si="124"/>
        <v>0.77777777777777779</v>
      </c>
    </row>
    <row r="253" spans="1:63" x14ac:dyDescent="0.3">
      <c r="A253" s="17">
        <v>64</v>
      </c>
      <c r="B253" s="17"/>
      <c r="C253" s="17">
        <v>32</v>
      </c>
      <c r="D253" s="17">
        <v>1</v>
      </c>
      <c r="E253" s="17">
        <v>16</v>
      </c>
      <c r="F253" s="17">
        <v>600143</v>
      </c>
      <c r="G253" s="17">
        <v>0</v>
      </c>
      <c r="H253" s="17">
        <v>84523</v>
      </c>
      <c r="I253" s="17">
        <v>24834</v>
      </c>
      <c r="J253" s="17">
        <v>9</v>
      </c>
      <c r="K253" s="17">
        <v>2</v>
      </c>
      <c r="L253" s="17">
        <v>22660</v>
      </c>
      <c r="M253" s="17">
        <v>22575</v>
      </c>
      <c r="N253" s="17">
        <v>262</v>
      </c>
      <c r="O253" s="17">
        <v>2</v>
      </c>
      <c r="P253" s="17">
        <v>53172</v>
      </c>
      <c r="Q253" s="17">
        <v>20836</v>
      </c>
      <c r="R253" s="17">
        <v>13</v>
      </c>
      <c r="S253" s="17">
        <v>2</v>
      </c>
      <c r="T253" s="17">
        <v>38290</v>
      </c>
      <c r="U253" s="17">
        <v>22469</v>
      </c>
      <c r="V253" s="17">
        <v>7</v>
      </c>
      <c r="W253" s="17">
        <v>2</v>
      </c>
      <c r="X253" s="17">
        <v>234829452</v>
      </c>
      <c r="Y253" s="17">
        <v>50000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234829450</v>
      </c>
      <c r="AK253" s="17">
        <v>0</v>
      </c>
      <c r="AL253" s="17">
        <v>1600000</v>
      </c>
      <c r="AM253" s="17">
        <v>0</v>
      </c>
      <c r="AN253" s="17">
        <v>234741921</v>
      </c>
      <c r="AO253" s="17">
        <v>8085377345</v>
      </c>
      <c r="AP253" s="17">
        <v>8320184874</v>
      </c>
      <c r="AQ253" s="1">
        <f t="shared" si="105"/>
        <v>234807529</v>
      </c>
      <c r="AR253" s="5">
        <f t="shared" si="106"/>
        <v>4696.5889999999999</v>
      </c>
      <c r="AS253" s="5" t="str">
        <f t="shared" si="107"/>
        <v>-</v>
      </c>
      <c r="AT253" s="5">
        <f t="shared" si="108"/>
        <v>146.76840625</v>
      </c>
      <c r="AU253" s="5">
        <f t="shared" si="109"/>
        <v>32</v>
      </c>
      <c r="AV253" s="5">
        <f t="shared" si="110"/>
        <v>7.7981089247781314</v>
      </c>
      <c r="AW253" s="5">
        <f t="shared" si="111"/>
        <v>2.5993696415927105E-2</v>
      </c>
      <c r="AX253" s="5">
        <f t="shared" si="125"/>
        <v>499.03238286339297</v>
      </c>
      <c r="AY253" s="5" t="str">
        <f t="shared" si="112"/>
        <v>-</v>
      </c>
      <c r="AZ253" s="1">
        <f t="shared" si="113"/>
        <v>1.0000933658307012</v>
      </c>
      <c r="BA253" s="1">
        <f t="shared" si="114"/>
        <v>0.99962725714660361</v>
      </c>
      <c r="BB253" s="1">
        <f t="shared" si="115"/>
        <v>391.38242000000002</v>
      </c>
      <c r="BC253" s="1">
        <f t="shared" si="116"/>
        <v>117414.726</v>
      </c>
      <c r="BD253" s="6">
        <f t="shared" si="117"/>
        <v>0.7729089130096839</v>
      </c>
      <c r="BE253" s="6">
        <f t="shared" si="118"/>
        <v>0.81818181818181823</v>
      </c>
      <c r="BF253" s="6">
        <f t="shared" si="119"/>
        <v>0.50093953796838731</v>
      </c>
      <c r="BG253" s="6">
        <f t="shared" si="120"/>
        <v>0.99242424242424243</v>
      </c>
      <c r="BH253" s="6">
        <f t="shared" si="121"/>
        <v>0.7184628688790401</v>
      </c>
      <c r="BI253" s="6">
        <f t="shared" si="122"/>
        <v>0.8666666666666667</v>
      </c>
      <c r="BJ253" s="6">
        <f t="shared" si="123"/>
        <v>0.63019470366530062</v>
      </c>
      <c r="BK253" s="6">
        <f t="shared" si="124"/>
        <v>0.77777777777777779</v>
      </c>
    </row>
    <row r="254" spans="1:63" x14ac:dyDescent="0.3">
      <c r="A254" s="17">
        <v>64</v>
      </c>
      <c r="B254" s="17"/>
      <c r="C254" s="17">
        <v>32</v>
      </c>
      <c r="D254" s="17">
        <v>1</v>
      </c>
      <c r="E254" s="17">
        <v>16</v>
      </c>
      <c r="F254" s="17">
        <v>482993</v>
      </c>
      <c r="G254" s="17">
        <v>0</v>
      </c>
      <c r="H254" s="17">
        <v>53701</v>
      </c>
      <c r="I254" s="17">
        <v>23870</v>
      </c>
      <c r="J254" s="17">
        <v>9</v>
      </c>
      <c r="K254" s="17">
        <v>2</v>
      </c>
      <c r="L254" s="17">
        <v>16347</v>
      </c>
      <c r="M254" s="17">
        <v>21322</v>
      </c>
      <c r="N254" s="17">
        <v>261</v>
      </c>
      <c r="O254" s="17">
        <v>3</v>
      </c>
      <c r="P254" s="17">
        <v>34634</v>
      </c>
      <c r="Q254" s="17">
        <v>19798</v>
      </c>
      <c r="R254" s="17">
        <v>13</v>
      </c>
      <c r="S254" s="17">
        <v>2</v>
      </c>
      <c r="T254" s="17">
        <v>25850</v>
      </c>
      <c r="U254" s="17">
        <v>22030</v>
      </c>
      <c r="V254" s="17">
        <v>7</v>
      </c>
      <c r="W254" s="17">
        <v>2</v>
      </c>
      <c r="X254" s="17">
        <v>247471897</v>
      </c>
      <c r="Y254" s="17">
        <v>50000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247471895</v>
      </c>
      <c r="AK254" s="17">
        <v>0</v>
      </c>
      <c r="AL254" s="17">
        <v>1600000</v>
      </c>
      <c r="AM254" s="17">
        <v>0</v>
      </c>
      <c r="AN254" s="17">
        <v>247390536</v>
      </c>
      <c r="AO254" s="17">
        <v>8323620173</v>
      </c>
      <c r="AP254" s="17">
        <v>8571075088</v>
      </c>
      <c r="AQ254" s="1">
        <f t="shared" si="105"/>
        <v>247454915</v>
      </c>
      <c r="AR254" s="5">
        <f t="shared" si="106"/>
        <v>4949.4378999999999</v>
      </c>
      <c r="AS254" s="5" t="str">
        <f t="shared" si="107"/>
        <v>-</v>
      </c>
      <c r="AT254" s="5">
        <f t="shared" si="108"/>
        <v>154.669934375</v>
      </c>
      <c r="AU254" s="5">
        <f t="shared" si="109"/>
        <v>32</v>
      </c>
      <c r="AV254" s="5">
        <f t="shared" si="110"/>
        <v>7.3995486713205922</v>
      </c>
      <c r="AW254" s="5">
        <f t="shared" si="111"/>
        <v>2.4665162237735305E-2</v>
      </c>
      <c r="AX254" s="5">
        <f t="shared" si="125"/>
        <v>473.53862142608153</v>
      </c>
      <c r="AY254" s="5" t="str">
        <f t="shared" si="112"/>
        <v>-</v>
      </c>
      <c r="AZ254" s="1">
        <f t="shared" si="113"/>
        <v>1.0000686266425542</v>
      </c>
      <c r="BA254" s="1">
        <f t="shared" si="114"/>
        <v>0.99967123135601943</v>
      </c>
      <c r="BB254" s="1">
        <f t="shared" si="115"/>
        <v>412.45316166666669</v>
      </c>
      <c r="BC254" s="1">
        <f t="shared" si="116"/>
        <v>123735.9485</v>
      </c>
      <c r="BD254" s="6">
        <f t="shared" si="117"/>
        <v>0.69228190947647961</v>
      </c>
      <c r="BE254" s="6">
        <f t="shared" si="118"/>
        <v>0.81818181818181823</v>
      </c>
      <c r="BF254" s="6">
        <f t="shared" si="119"/>
        <v>0.43396426770023094</v>
      </c>
      <c r="BG254" s="6">
        <f t="shared" si="120"/>
        <v>0.98863636363636365</v>
      </c>
      <c r="BH254" s="6">
        <f t="shared" si="121"/>
        <v>0.6362801293356849</v>
      </c>
      <c r="BI254" s="6">
        <f t="shared" si="122"/>
        <v>0.8666666666666667</v>
      </c>
      <c r="BJ254" s="6">
        <f t="shared" si="123"/>
        <v>0.53989139515455309</v>
      </c>
      <c r="BK254" s="6">
        <f t="shared" si="124"/>
        <v>0.77777777777777779</v>
      </c>
    </row>
    <row r="255" spans="1:63" x14ac:dyDescent="0.3">
      <c r="A255" s="17">
        <v>64</v>
      </c>
      <c r="B255" s="17"/>
      <c r="C255" s="17">
        <v>32</v>
      </c>
      <c r="D255" s="17">
        <v>1</v>
      </c>
      <c r="E255" s="17">
        <v>16</v>
      </c>
      <c r="F255" s="17">
        <v>480847</v>
      </c>
      <c r="G255" s="17">
        <v>0</v>
      </c>
      <c r="H255" s="17">
        <v>53087</v>
      </c>
      <c r="I255" s="17">
        <v>22452</v>
      </c>
      <c r="J255" s="17">
        <v>9</v>
      </c>
      <c r="K255" s="17">
        <v>2</v>
      </c>
      <c r="L255" s="17">
        <v>16205</v>
      </c>
      <c r="M255" s="17">
        <v>19414</v>
      </c>
      <c r="N255" s="17">
        <v>261</v>
      </c>
      <c r="O255" s="17">
        <v>3</v>
      </c>
      <c r="P255" s="17">
        <v>34273</v>
      </c>
      <c r="Q255" s="17">
        <v>17638</v>
      </c>
      <c r="R255" s="17">
        <v>13</v>
      </c>
      <c r="S255" s="17">
        <v>2</v>
      </c>
      <c r="T255" s="17">
        <v>25714</v>
      </c>
      <c r="U255" s="17">
        <v>20391</v>
      </c>
      <c r="V255" s="17">
        <v>7</v>
      </c>
      <c r="W255" s="17">
        <v>2</v>
      </c>
      <c r="X255" s="17">
        <v>239385364</v>
      </c>
      <c r="Y255" s="17">
        <v>50000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239385362</v>
      </c>
      <c r="AK255" s="17">
        <v>0</v>
      </c>
      <c r="AL255" s="17">
        <v>1600000</v>
      </c>
      <c r="AM255" s="17">
        <v>0</v>
      </c>
      <c r="AN255" s="17">
        <v>239303700</v>
      </c>
      <c r="AO255" s="17">
        <v>8573329885</v>
      </c>
      <c r="AP255" s="17">
        <v>8812697527</v>
      </c>
      <c r="AQ255" s="1">
        <f t="shared" si="105"/>
        <v>239367642</v>
      </c>
      <c r="AR255" s="5">
        <f t="shared" si="106"/>
        <v>4787.7072399999997</v>
      </c>
      <c r="AS255" s="5" t="str">
        <f t="shared" si="107"/>
        <v>-</v>
      </c>
      <c r="AT255" s="5">
        <f t="shared" si="108"/>
        <v>149.61585124999999</v>
      </c>
      <c r="AU255" s="5">
        <f t="shared" si="109"/>
        <v>32</v>
      </c>
      <c r="AV255" s="5">
        <f t="shared" si="110"/>
        <v>7.6495497561863433</v>
      </c>
      <c r="AW255" s="5">
        <f t="shared" si="111"/>
        <v>2.5498499187287811E-2</v>
      </c>
      <c r="AX255" s="5">
        <f t="shared" si="125"/>
        <v>489.5349449144681</v>
      </c>
      <c r="AY255" s="5" t="str">
        <f t="shared" si="112"/>
        <v>-</v>
      </c>
      <c r="AZ255" s="1">
        <f t="shared" si="113"/>
        <v>1.0000740367405214</v>
      </c>
      <c r="BA255" s="1">
        <f t="shared" si="114"/>
        <v>0.99965885967865609</v>
      </c>
      <c r="BB255" s="1">
        <f t="shared" si="115"/>
        <v>398.97560666666669</v>
      </c>
      <c r="BC255" s="1">
        <f t="shared" si="116"/>
        <v>119692.682</v>
      </c>
      <c r="BD255" s="6">
        <f t="shared" si="117"/>
        <v>0.70277604945789596</v>
      </c>
      <c r="BE255" s="6">
        <f t="shared" si="118"/>
        <v>0.81818181818181823</v>
      </c>
      <c r="BF255" s="6">
        <f t="shared" si="119"/>
        <v>0.45495381678317753</v>
      </c>
      <c r="BG255" s="6">
        <f t="shared" si="120"/>
        <v>0.98863636363636365</v>
      </c>
      <c r="BH255" s="6">
        <f t="shared" si="121"/>
        <v>0.66022615630598525</v>
      </c>
      <c r="BI255" s="6">
        <f t="shared" si="122"/>
        <v>0.8666666666666667</v>
      </c>
      <c r="BJ255" s="6">
        <f t="shared" si="123"/>
        <v>0.55772692766511223</v>
      </c>
      <c r="BK255" s="6">
        <f t="shared" si="124"/>
        <v>0.77777777777777779</v>
      </c>
    </row>
    <row r="256" spans="1:63" x14ac:dyDescent="0.3">
      <c r="A256" s="17">
        <v>64</v>
      </c>
      <c r="B256" s="17"/>
      <c r="C256" s="17">
        <v>32</v>
      </c>
      <c r="D256" s="17">
        <v>1</v>
      </c>
      <c r="E256" s="17">
        <v>16</v>
      </c>
      <c r="F256" s="17">
        <v>488868</v>
      </c>
      <c r="G256" s="17">
        <v>0</v>
      </c>
      <c r="H256" s="17">
        <v>55088</v>
      </c>
      <c r="I256" s="17">
        <v>26885</v>
      </c>
      <c r="J256" s="17">
        <v>9</v>
      </c>
      <c r="K256" s="17">
        <v>2</v>
      </c>
      <c r="L256" s="17">
        <v>16759</v>
      </c>
      <c r="M256" s="17">
        <v>23199</v>
      </c>
      <c r="N256" s="17">
        <v>261</v>
      </c>
      <c r="O256" s="17">
        <v>3</v>
      </c>
      <c r="P256" s="17">
        <v>35502</v>
      </c>
      <c r="Q256" s="17">
        <v>20804</v>
      </c>
      <c r="R256" s="17">
        <v>13</v>
      </c>
      <c r="S256" s="17">
        <v>2</v>
      </c>
      <c r="T256" s="17">
        <v>26557</v>
      </c>
      <c r="U256" s="17">
        <v>24263</v>
      </c>
      <c r="V256" s="17">
        <v>7</v>
      </c>
      <c r="W256" s="17">
        <v>2</v>
      </c>
      <c r="X256" s="17">
        <v>239534597</v>
      </c>
      <c r="Y256" s="17">
        <v>50000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239534595</v>
      </c>
      <c r="AK256" s="17">
        <v>0</v>
      </c>
      <c r="AL256" s="17">
        <v>1600000</v>
      </c>
      <c r="AM256" s="17">
        <v>0</v>
      </c>
      <c r="AN256" s="17">
        <v>239450884</v>
      </c>
      <c r="AO256" s="17">
        <v>8814914835</v>
      </c>
      <c r="AP256" s="17">
        <v>9054428866</v>
      </c>
      <c r="AQ256" s="1">
        <f t="shared" si="105"/>
        <v>239514031</v>
      </c>
      <c r="AR256" s="5">
        <f t="shared" si="106"/>
        <v>4790.6918999999998</v>
      </c>
      <c r="AS256" s="5" t="str">
        <f t="shared" si="107"/>
        <v>-</v>
      </c>
      <c r="AT256" s="5">
        <f t="shared" si="108"/>
        <v>149.70912187499999</v>
      </c>
      <c r="AU256" s="5">
        <f t="shared" si="109"/>
        <v>32</v>
      </c>
      <c r="AV256" s="5">
        <f t="shared" si="110"/>
        <v>7.6448744144763694</v>
      </c>
      <c r="AW256" s="5">
        <f t="shared" si="111"/>
        <v>2.5482914714921232E-2</v>
      </c>
      <c r="AX256" s="5">
        <f t="shared" si="125"/>
        <v>489.22995862038215</v>
      </c>
      <c r="AY256" s="5" t="str">
        <f t="shared" si="112"/>
        <v>-</v>
      </c>
      <c r="AZ256" s="1">
        <f t="shared" si="113"/>
        <v>1.0000858655332805</v>
      </c>
      <c r="BA256" s="1">
        <f t="shared" si="114"/>
        <v>0.99965051812536287</v>
      </c>
      <c r="BB256" s="1">
        <f t="shared" si="115"/>
        <v>399.22432833333335</v>
      </c>
      <c r="BC256" s="1">
        <f t="shared" si="116"/>
        <v>119767.2985</v>
      </c>
      <c r="BD256" s="6">
        <f t="shared" si="117"/>
        <v>0.6720261549534603</v>
      </c>
      <c r="BE256" s="6">
        <f t="shared" si="118"/>
        <v>0.81818181818181823</v>
      </c>
      <c r="BF256" s="6">
        <f t="shared" si="119"/>
        <v>0.41941538615546325</v>
      </c>
      <c r="BG256" s="6">
        <f t="shared" si="120"/>
        <v>0.98863636363636365</v>
      </c>
      <c r="BH256" s="6">
        <f t="shared" si="121"/>
        <v>0.63051895002308811</v>
      </c>
      <c r="BI256" s="6">
        <f t="shared" si="122"/>
        <v>0.8666666666666667</v>
      </c>
      <c r="BJ256" s="6">
        <f t="shared" si="123"/>
        <v>0.52256985438803616</v>
      </c>
      <c r="BK256" s="6">
        <f t="shared" si="124"/>
        <v>0.77777777777777779</v>
      </c>
    </row>
    <row r="257" spans="1:63" x14ac:dyDescent="0.3">
      <c r="A257" s="17">
        <v>64</v>
      </c>
      <c r="B257" s="17"/>
      <c r="C257" s="17">
        <v>32</v>
      </c>
      <c r="D257" s="17">
        <v>1</v>
      </c>
      <c r="E257" s="17">
        <v>16</v>
      </c>
      <c r="F257" s="17">
        <v>497811</v>
      </c>
      <c r="G257" s="17">
        <v>0</v>
      </c>
      <c r="H257" s="17">
        <v>57249</v>
      </c>
      <c r="I257" s="17">
        <v>22125</v>
      </c>
      <c r="J257" s="17">
        <v>9</v>
      </c>
      <c r="K257" s="17">
        <v>2</v>
      </c>
      <c r="L257" s="17">
        <v>17290</v>
      </c>
      <c r="M257" s="17">
        <v>19470</v>
      </c>
      <c r="N257" s="17">
        <v>261</v>
      </c>
      <c r="O257" s="17">
        <v>3</v>
      </c>
      <c r="P257" s="17">
        <v>36839</v>
      </c>
      <c r="Q257" s="17">
        <v>16993</v>
      </c>
      <c r="R257" s="17">
        <v>13</v>
      </c>
      <c r="S257" s="17">
        <v>2</v>
      </c>
      <c r="T257" s="17">
        <v>27599</v>
      </c>
      <c r="U257" s="17">
        <v>20284</v>
      </c>
      <c r="V257" s="17">
        <v>7</v>
      </c>
      <c r="W257" s="17">
        <v>2</v>
      </c>
      <c r="X257" s="17">
        <v>234890392</v>
      </c>
      <c r="Y257" s="17">
        <v>50000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234890390</v>
      </c>
      <c r="AK257" s="17">
        <v>0</v>
      </c>
      <c r="AL257" s="17">
        <v>1600000</v>
      </c>
      <c r="AM257" s="17">
        <v>0</v>
      </c>
      <c r="AN257" s="17">
        <v>234805532</v>
      </c>
      <c r="AO257" s="17">
        <v>9056722869</v>
      </c>
      <c r="AP257" s="17">
        <v>9291595743</v>
      </c>
      <c r="AQ257" s="1">
        <f t="shared" si="105"/>
        <v>234872874</v>
      </c>
      <c r="AR257" s="5">
        <f t="shared" si="106"/>
        <v>4697.8077999999996</v>
      </c>
      <c r="AS257" s="5" t="str">
        <f t="shared" si="107"/>
        <v>-</v>
      </c>
      <c r="AT257" s="5">
        <f t="shared" si="108"/>
        <v>146.80649374999999</v>
      </c>
      <c r="AU257" s="5">
        <f t="shared" si="109"/>
        <v>32</v>
      </c>
      <c r="AV257" s="5">
        <f t="shared" si="110"/>
        <v>7.795939379104289</v>
      </c>
      <c r="AW257" s="5">
        <f t="shared" si="111"/>
        <v>2.5986464597014296E-2</v>
      </c>
      <c r="AX257" s="5">
        <f t="shared" si="125"/>
        <v>498.90291382291122</v>
      </c>
      <c r="AY257" s="5" t="str">
        <f t="shared" si="112"/>
        <v>-</v>
      </c>
      <c r="AZ257" s="1">
        <f t="shared" si="113"/>
        <v>1.0000745850284951</v>
      </c>
      <c r="BA257" s="1">
        <f t="shared" si="114"/>
        <v>0.99963872511226426</v>
      </c>
      <c r="BB257" s="1">
        <f t="shared" si="115"/>
        <v>391.48398666666668</v>
      </c>
      <c r="BC257" s="1">
        <f t="shared" si="116"/>
        <v>117445.196</v>
      </c>
      <c r="BD257" s="6">
        <f t="shared" si="117"/>
        <v>0.72125633078841933</v>
      </c>
      <c r="BE257" s="6">
        <f t="shared" si="118"/>
        <v>0.81818181818181823</v>
      </c>
      <c r="BF257" s="6">
        <f t="shared" si="119"/>
        <v>0.470348204570185</v>
      </c>
      <c r="BG257" s="6">
        <f t="shared" si="120"/>
        <v>0.98863636363636365</v>
      </c>
      <c r="BH257" s="6">
        <f t="shared" si="121"/>
        <v>0.6843327388913657</v>
      </c>
      <c r="BI257" s="6">
        <f t="shared" si="122"/>
        <v>0.8666666666666667</v>
      </c>
      <c r="BJ257" s="6">
        <f t="shared" si="123"/>
        <v>0.57638410291752817</v>
      </c>
      <c r="BK257" s="6">
        <f t="shared" si="124"/>
        <v>0.77777777777777779</v>
      </c>
    </row>
    <row r="258" spans="1:63" x14ac:dyDescent="0.3">
      <c r="A258" s="17">
        <v>64</v>
      </c>
      <c r="B258" s="17"/>
      <c r="C258" s="17">
        <v>32</v>
      </c>
      <c r="D258" s="17">
        <v>1</v>
      </c>
      <c r="E258" s="17">
        <v>16</v>
      </c>
      <c r="F258" s="17">
        <v>510630</v>
      </c>
      <c r="G258" s="17">
        <v>0</v>
      </c>
      <c r="H258" s="17">
        <v>61427</v>
      </c>
      <c r="I258" s="17">
        <v>24526</v>
      </c>
      <c r="J258" s="17">
        <v>9</v>
      </c>
      <c r="K258" s="17">
        <v>2</v>
      </c>
      <c r="L258" s="17">
        <v>17835</v>
      </c>
      <c r="M258" s="17">
        <v>21124</v>
      </c>
      <c r="N258" s="17">
        <v>262</v>
      </c>
      <c r="O258" s="17">
        <v>2</v>
      </c>
      <c r="P258" s="17">
        <v>39399</v>
      </c>
      <c r="Q258" s="17">
        <v>19194</v>
      </c>
      <c r="R258" s="17">
        <v>13</v>
      </c>
      <c r="S258" s="17">
        <v>2</v>
      </c>
      <c r="T258" s="17">
        <v>29044</v>
      </c>
      <c r="U258" s="17">
        <v>22100</v>
      </c>
      <c r="V258" s="17">
        <v>7</v>
      </c>
      <c r="W258" s="17">
        <v>2</v>
      </c>
      <c r="X258" s="17">
        <v>250874773</v>
      </c>
      <c r="Y258" s="17">
        <v>50000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250874771</v>
      </c>
      <c r="AK258" s="17">
        <v>0</v>
      </c>
      <c r="AL258" s="17">
        <v>1600000</v>
      </c>
      <c r="AM258" s="17">
        <v>0</v>
      </c>
      <c r="AN258" s="17">
        <v>250788009</v>
      </c>
      <c r="AO258" s="17">
        <v>9293963737</v>
      </c>
      <c r="AP258" s="17">
        <v>9544819202</v>
      </c>
      <c r="AQ258" s="1">
        <f t="shared" si="105"/>
        <v>250855465</v>
      </c>
      <c r="AR258" s="5">
        <f t="shared" si="106"/>
        <v>5017.4954200000002</v>
      </c>
      <c r="AS258" s="5" t="str">
        <f t="shared" si="107"/>
        <v>-</v>
      </c>
      <c r="AT258" s="5">
        <f t="shared" si="108"/>
        <v>156.79673187500001</v>
      </c>
      <c r="AU258" s="5">
        <f t="shared" si="109"/>
        <v>32</v>
      </c>
      <c r="AV258" s="5">
        <f t="shared" si="110"/>
        <v>7.2992417665686498</v>
      </c>
      <c r="AW258" s="5">
        <f t="shared" si="111"/>
        <v>2.4330805888562165E-2</v>
      </c>
      <c r="AX258" s="5">
        <f t="shared" si="125"/>
        <v>467.11552354541061</v>
      </c>
      <c r="AY258" s="5" t="str">
        <f t="shared" si="112"/>
        <v>-</v>
      </c>
      <c r="AZ258" s="1">
        <f t="shared" si="113"/>
        <v>1.0000769686241437</v>
      </c>
      <c r="BA258" s="1">
        <f t="shared" si="114"/>
        <v>0.99965415414645931</v>
      </c>
      <c r="BB258" s="1">
        <f t="shared" si="115"/>
        <v>418.12462166666666</v>
      </c>
      <c r="BC258" s="1">
        <f t="shared" si="116"/>
        <v>125437.38649999999</v>
      </c>
      <c r="BD258" s="6">
        <f t="shared" si="117"/>
        <v>0.71465801077332958</v>
      </c>
      <c r="BE258" s="6">
        <f t="shared" si="118"/>
        <v>0.81818181818181823</v>
      </c>
      <c r="BF258" s="6">
        <f t="shared" si="119"/>
        <v>0.45778895762211558</v>
      </c>
      <c r="BG258" s="6">
        <f t="shared" si="120"/>
        <v>0.99242424242424243</v>
      </c>
      <c r="BH258" s="6">
        <f t="shared" si="121"/>
        <v>0.67241820695304899</v>
      </c>
      <c r="BI258" s="6">
        <f t="shared" si="122"/>
        <v>0.8666666666666667</v>
      </c>
      <c r="BJ258" s="6">
        <f t="shared" si="123"/>
        <v>0.56788675113405285</v>
      </c>
      <c r="BK258" s="6">
        <f t="shared" si="124"/>
        <v>0.77777777777777779</v>
      </c>
    </row>
    <row r="259" spans="1:63" x14ac:dyDescent="0.3">
      <c r="A259" s="17">
        <v>64</v>
      </c>
      <c r="B259" s="17"/>
      <c r="C259" s="17">
        <v>32</v>
      </c>
      <c r="D259" s="17">
        <v>1</v>
      </c>
      <c r="E259" s="17">
        <v>16</v>
      </c>
      <c r="F259" s="17">
        <v>491145</v>
      </c>
      <c r="G259" s="17">
        <v>0</v>
      </c>
      <c r="H259" s="17">
        <v>55722</v>
      </c>
      <c r="I259" s="17">
        <v>22674</v>
      </c>
      <c r="J259" s="17">
        <v>9</v>
      </c>
      <c r="K259" s="17">
        <v>2</v>
      </c>
      <c r="L259" s="17">
        <v>16890</v>
      </c>
      <c r="M259" s="17">
        <v>19746</v>
      </c>
      <c r="N259" s="17">
        <v>261</v>
      </c>
      <c r="O259" s="17">
        <v>3</v>
      </c>
      <c r="P259" s="17">
        <v>35895</v>
      </c>
      <c r="Q259" s="17">
        <v>18073</v>
      </c>
      <c r="R259" s="17">
        <v>13</v>
      </c>
      <c r="S259" s="17">
        <v>2</v>
      </c>
      <c r="T259" s="17">
        <v>26867</v>
      </c>
      <c r="U259" s="17">
        <v>20389</v>
      </c>
      <c r="V259" s="17">
        <v>7</v>
      </c>
      <c r="W259" s="17">
        <v>2</v>
      </c>
      <c r="X259" s="17">
        <v>237083653</v>
      </c>
      <c r="Y259" s="17">
        <v>50000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237083651</v>
      </c>
      <c r="AK259" s="17">
        <v>0</v>
      </c>
      <c r="AL259" s="17">
        <v>1600000</v>
      </c>
      <c r="AM259" s="17">
        <v>0</v>
      </c>
      <c r="AN259" s="17">
        <v>237000824</v>
      </c>
      <c r="AO259" s="17">
        <v>9547386426</v>
      </c>
      <c r="AP259" s="17">
        <v>9784452419</v>
      </c>
      <c r="AQ259" s="1">
        <f t="shared" si="105"/>
        <v>237065993</v>
      </c>
      <c r="AR259" s="5">
        <f t="shared" si="106"/>
        <v>4741.6730200000002</v>
      </c>
      <c r="AS259" s="5" t="str">
        <f t="shared" si="107"/>
        <v>-</v>
      </c>
      <c r="AT259" s="5">
        <f t="shared" si="108"/>
        <v>148.17728187500001</v>
      </c>
      <c r="AU259" s="5">
        <f t="shared" si="109"/>
        <v>32</v>
      </c>
      <c r="AV259" s="5">
        <f t="shared" si="110"/>
        <v>7.7238184369193768</v>
      </c>
      <c r="AW259" s="5">
        <f t="shared" si="111"/>
        <v>2.5746061456397924E-2</v>
      </c>
      <c r="AX259" s="5">
        <f t="shared" si="125"/>
        <v>494.28756266285103</v>
      </c>
      <c r="AY259" s="5" t="str">
        <f t="shared" si="112"/>
        <v>-</v>
      </c>
      <c r="AZ259" s="1">
        <f t="shared" si="113"/>
        <v>1.0000744940249613</v>
      </c>
      <c r="BA259" s="1">
        <f t="shared" si="114"/>
        <v>0.99965063386297659</v>
      </c>
      <c r="BB259" s="1">
        <f t="shared" si="115"/>
        <v>395.13942166666669</v>
      </c>
      <c r="BC259" s="1">
        <f t="shared" si="116"/>
        <v>118541.8265</v>
      </c>
      <c r="BD259" s="6">
        <f t="shared" si="117"/>
        <v>0.71077606000306137</v>
      </c>
      <c r="BE259" s="6">
        <f t="shared" si="118"/>
        <v>0.81818181818181823</v>
      </c>
      <c r="BF259" s="6">
        <f t="shared" si="119"/>
        <v>0.46102194562725191</v>
      </c>
      <c r="BG259" s="6">
        <f t="shared" si="120"/>
        <v>0.98863636363636365</v>
      </c>
      <c r="BH259" s="6">
        <f t="shared" si="121"/>
        <v>0.6651163652534835</v>
      </c>
      <c r="BI259" s="6">
        <f t="shared" si="122"/>
        <v>0.8666666666666667</v>
      </c>
      <c r="BJ259" s="6">
        <f t="shared" si="123"/>
        <v>0.56854156085999663</v>
      </c>
      <c r="BK259" s="6">
        <f t="shared" si="124"/>
        <v>0.77777777777777779</v>
      </c>
    </row>
    <row r="260" spans="1:63" x14ac:dyDescent="0.3">
      <c r="A260" s="17">
        <v>64</v>
      </c>
      <c r="B260" s="17"/>
      <c r="C260" s="17">
        <v>32</v>
      </c>
      <c r="D260" s="17">
        <v>1</v>
      </c>
      <c r="E260" s="17">
        <v>16</v>
      </c>
      <c r="F260" s="17">
        <v>476091</v>
      </c>
      <c r="G260" s="17">
        <v>0</v>
      </c>
      <c r="H260" s="17">
        <v>52069</v>
      </c>
      <c r="I260" s="17">
        <v>20509</v>
      </c>
      <c r="J260" s="17">
        <v>9</v>
      </c>
      <c r="K260" s="17">
        <v>2</v>
      </c>
      <c r="L260" s="17">
        <v>16149</v>
      </c>
      <c r="M260" s="17">
        <v>16082</v>
      </c>
      <c r="N260" s="17">
        <v>262</v>
      </c>
      <c r="O260" s="17">
        <v>2</v>
      </c>
      <c r="P260" s="17">
        <v>33894</v>
      </c>
      <c r="Q260" s="17">
        <v>15396</v>
      </c>
      <c r="R260" s="17">
        <v>13</v>
      </c>
      <c r="S260" s="17">
        <v>2</v>
      </c>
      <c r="T260" s="17">
        <v>25477</v>
      </c>
      <c r="U260" s="17">
        <v>17934</v>
      </c>
      <c r="V260" s="17">
        <v>7</v>
      </c>
      <c r="W260" s="17">
        <v>2</v>
      </c>
      <c r="X260" s="17">
        <v>238648617</v>
      </c>
      <c r="Y260" s="17">
        <v>50000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238648615</v>
      </c>
      <c r="AK260" s="17">
        <v>0</v>
      </c>
      <c r="AL260" s="17">
        <v>1600000</v>
      </c>
      <c r="AM260" s="17">
        <v>0</v>
      </c>
      <c r="AN260" s="17">
        <v>238566530</v>
      </c>
      <c r="AO260" s="17">
        <v>9786772702</v>
      </c>
      <c r="AP260" s="17">
        <v>10025401997</v>
      </c>
      <c r="AQ260" s="1">
        <f t="shared" si="105"/>
        <v>238629295</v>
      </c>
      <c r="AR260" s="5">
        <f t="shared" si="106"/>
        <v>4772.9723000000004</v>
      </c>
      <c r="AS260" s="5" t="str">
        <f t="shared" si="107"/>
        <v>-</v>
      </c>
      <c r="AT260" s="5">
        <f t="shared" si="108"/>
        <v>149.15538437500001</v>
      </c>
      <c r="AU260" s="5">
        <f t="shared" si="109"/>
        <v>32</v>
      </c>
      <c r="AV260" s="5">
        <f t="shared" si="110"/>
        <v>7.6732183594642054</v>
      </c>
      <c r="AW260" s="5">
        <f t="shared" si="111"/>
        <v>2.5577394531547351E-2</v>
      </c>
      <c r="AX260" s="5">
        <f t="shared" si="125"/>
        <v>491.04621872622221</v>
      </c>
      <c r="AY260" s="5" t="str">
        <f t="shared" si="112"/>
        <v>-</v>
      </c>
      <c r="AZ260" s="1">
        <f t="shared" si="113"/>
        <v>1.0000809707793841</v>
      </c>
      <c r="BA260" s="1">
        <f t="shared" si="114"/>
        <v>0.99965603404271985</v>
      </c>
      <c r="BB260" s="1">
        <f t="shared" si="115"/>
        <v>397.74769500000002</v>
      </c>
      <c r="BC260" s="1">
        <f t="shared" si="116"/>
        <v>119324.3085</v>
      </c>
      <c r="BD260" s="6">
        <f t="shared" si="117"/>
        <v>0.71742125713025984</v>
      </c>
      <c r="BE260" s="6">
        <f t="shared" si="118"/>
        <v>0.81818181818181823</v>
      </c>
      <c r="BF260" s="6">
        <f t="shared" si="119"/>
        <v>0.50103937203313575</v>
      </c>
      <c r="BG260" s="6">
        <f t="shared" si="120"/>
        <v>0.99242424242424243</v>
      </c>
      <c r="BH260" s="6">
        <f t="shared" si="121"/>
        <v>0.68764455264759583</v>
      </c>
      <c r="BI260" s="6">
        <f t="shared" si="122"/>
        <v>0.8666666666666667</v>
      </c>
      <c r="BJ260" s="6">
        <f t="shared" si="123"/>
        <v>0.58687890166086931</v>
      </c>
      <c r="BK260" s="6">
        <f t="shared" si="124"/>
        <v>0.77777777777777779</v>
      </c>
    </row>
    <row r="261" spans="1:63" x14ac:dyDescent="0.3">
      <c r="A261" s="17">
        <v>64</v>
      </c>
      <c r="B261" s="17"/>
      <c r="C261" s="17">
        <v>32</v>
      </c>
      <c r="D261" s="17">
        <v>1</v>
      </c>
      <c r="E261" s="17">
        <v>16</v>
      </c>
      <c r="F261" s="17">
        <v>470420</v>
      </c>
      <c r="G261" s="17">
        <v>0</v>
      </c>
      <c r="H261" s="17">
        <v>50448</v>
      </c>
      <c r="I261" s="17">
        <v>25513</v>
      </c>
      <c r="J261" s="17">
        <v>9</v>
      </c>
      <c r="K261" s="17">
        <v>2</v>
      </c>
      <c r="L261" s="17">
        <v>15534</v>
      </c>
      <c r="M261" s="17">
        <v>22113</v>
      </c>
      <c r="N261" s="17">
        <v>261</v>
      </c>
      <c r="O261" s="17">
        <v>3</v>
      </c>
      <c r="P261" s="17">
        <v>32697</v>
      </c>
      <c r="Q261" s="17">
        <v>20591</v>
      </c>
      <c r="R261" s="17">
        <v>13</v>
      </c>
      <c r="S261" s="17">
        <v>2</v>
      </c>
      <c r="T261" s="17">
        <v>24462</v>
      </c>
      <c r="U261" s="17">
        <v>22873</v>
      </c>
      <c r="V261" s="17">
        <v>7</v>
      </c>
      <c r="W261" s="17">
        <v>2</v>
      </c>
      <c r="X261" s="17">
        <v>244155441</v>
      </c>
      <c r="Y261" s="17">
        <v>50000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244155439</v>
      </c>
      <c r="AK261" s="17">
        <v>0</v>
      </c>
      <c r="AL261" s="17">
        <v>1600000</v>
      </c>
      <c r="AM261" s="17">
        <v>0</v>
      </c>
      <c r="AN261" s="17">
        <v>244073265</v>
      </c>
      <c r="AO261" s="17">
        <v>10027596371</v>
      </c>
      <c r="AP261" s="17">
        <v>10271733491</v>
      </c>
      <c r="AQ261" s="1">
        <f t="shared" si="105"/>
        <v>244137120</v>
      </c>
      <c r="AR261" s="5">
        <f t="shared" si="106"/>
        <v>4883.1087799999996</v>
      </c>
      <c r="AS261" s="5" t="str">
        <f t="shared" si="107"/>
        <v>-</v>
      </c>
      <c r="AT261" s="5">
        <f t="shared" si="108"/>
        <v>152.59714937499999</v>
      </c>
      <c r="AU261" s="5">
        <f t="shared" si="109"/>
        <v>32</v>
      </c>
      <c r="AV261" s="5">
        <f t="shared" si="110"/>
        <v>7.500107675145836</v>
      </c>
      <c r="AW261" s="5">
        <f t="shared" si="111"/>
        <v>2.5000358917152788E-2</v>
      </c>
      <c r="AX261" s="5">
        <f t="shared" si="125"/>
        <v>479.9708762580546</v>
      </c>
      <c r="AY261" s="5" t="str">
        <f t="shared" si="112"/>
        <v>-</v>
      </c>
      <c r="AZ261" s="1">
        <f t="shared" si="113"/>
        <v>1.0000750438933661</v>
      </c>
      <c r="BA261" s="1">
        <f t="shared" si="114"/>
        <v>0.99966342752935</v>
      </c>
      <c r="BB261" s="1">
        <f t="shared" si="115"/>
        <v>406.92573499999997</v>
      </c>
      <c r="BC261" s="1">
        <f t="shared" si="116"/>
        <v>122077.7205</v>
      </c>
      <c r="BD261" s="6">
        <f t="shared" si="117"/>
        <v>0.6641302773791814</v>
      </c>
      <c r="BE261" s="6">
        <f t="shared" si="118"/>
        <v>0.81818181818181823</v>
      </c>
      <c r="BF261" s="6">
        <f t="shared" si="119"/>
        <v>0.41262251972268704</v>
      </c>
      <c r="BG261" s="6">
        <f t="shared" si="120"/>
        <v>0.98863636363636365</v>
      </c>
      <c r="BH261" s="6">
        <f t="shared" si="121"/>
        <v>0.61359030175649298</v>
      </c>
      <c r="BI261" s="6">
        <f t="shared" si="122"/>
        <v>0.8666666666666667</v>
      </c>
      <c r="BJ261" s="6">
        <f t="shared" si="123"/>
        <v>0.51678462025985006</v>
      </c>
      <c r="BK261" s="6">
        <f t="shared" si="124"/>
        <v>0.77777777777777779</v>
      </c>
    </row>
    <row r="262" spans="1:63" x14ac:dyDescent="0.3">
      <c r="A262" s="17">
        <v>64</v>
      </c>
      <c r="B262" s="17"/>
      <c r="C262" s="17">
        <v>32</v>
      </c>
      <c r="D262" s="17">
        <v>1</v>
      </c>
      <c r="E262" s="17">
        <v>16</v>
      </c>
      <c r="F262" s="17">
        <v>509196</v>
      </c>
      <c r="G262" s="17">
        <v>0</v>
      </c>
      <c r="H262" s="17">
        <v>60497</v>
      </c>
      <c r="I262" s="17">
        <v>22727</v>
      </c>
      <c r="J262" s="17">
        <v>8</v>
      </c>
      <c r="K262" s="17">
        <v>3</v>
      </c>
      <c r="L262" s="17">
        <v>17897</v>
      </c>
      <c r="M262" s="17">
        <v>20283</v>
      </c>
      <c r="N262" s="17">
        <v>261</v>
      </c>
      <c r="O262" s="17">
        <v>3</v>
      </c>
      <c r="P262" s="17">
        <v>38799</v>
      </c>
      <c r="Q262" s="17">
        <v>18749</v>
      </c>
      <c r="R262" s="17">
        <v>13</v>
      </c>
      <c r="S262" s="17">
        <v>2</v>
      </c>
      <c r="T262" s="17">
        <v>28828</v>
      </c>
      <c r="U262" s="17">
        <v>20931</v>
      </c>
      <c r="V262" s="17">
        <v>7</v>
      </c>
      <c r="W262" s="17">
        <v>2</v>
      </c>
      <c r="X262" s="17">
        <v>247934901</v>
      </c>
      <c r="Y262" s="17">
        <v>50000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247934899</v>
      </c>
      <c r="AK262" s="17">
        <v>0</v>
      </c>
      <c r="AL262" s="17">
        <v>1600000</v>
      </c>
      <c r="AM262" s="17">
        <v>0</v>
      </c>
      <c r="AN262" s="17">
        <v>247855068</v>
      </c>
      <c r="AO262" s="17">
        <v>10273866989</v>
      </c>
      <c r="AP262" s="17">
        <v>10521781671</v>
      </c>
      <c r="AQ262" s="1">
        <f t="shared" si="105"/>
        <v>247914682</v>
      </c>
      <c r="AR262" s="5">
        <f t="shared" si="106"/>
        <v>4958.6979799999999</v>
      </c>
      <c r="AS262" s="5" t="str">
        <f t="shared" si="107"/>
        <v>-</v>
      </c>
      <c r="AT262" s="5">
        <f t="shared" si="108"/>
        <v>154.959311875</v>
      </c>
      <c r="AU262" s="5">
        <f t="shared" si="109"/>
        <v>32</v>
      </c>
      <c r="AV262" s="5">
        <f t="shared" si="110"/>
        <v>7.3858259330522422</v>
      </c>
      <c r="AW262" s="5">
        <f t="shared" si="111"/>
        <v>2.4619419776840807E-2</v>
      </c>
      <c r="AX262" s="5">
        <f t="shared" si="125"/>
        <v>472.65431559919284</v>
      </c>
      <c r="AY262" s="5" t="str">
        <f t="shared" si="112"/>
        <v>-</v>
      </c>
      <c r="AZ262" s="1">
        <f t="shared" si="113"/>
        <v>1.0000815562831409</v>
      </c>
      <c r="BA262" s="1">
        <f t="shared" si="114"/>
        <v>0.99967800822039166</v>
      </c>
      <c r="BB262" s="1">
        <f t="shared" si="115"/>
        <v>413.22483499999998</v>
      </c>
      <c r="BC262" s="1">
        <f t="shared" si="116"/>
        <v>123967.45050000001</v>
      </c>
      <c r="BD262" s="6">
        <f t="shared" si="117"/>
        <v>0.72691771604344901</v>
      </c>
      <c r="BE262" s="6">
        <f t="shared" si="118"/>
        <v>0.72727272727272729</v>
      </c>
      <c r="BF262" s="6">
        <f t="shared" si="119"/>
        <v>0.46875327396542693</v>
      </c>
      <c r="BG262" s="6">
        <f t="shared" si="120"/>
        <v>0.98863636363636365</v>
      </c>
      <c r="BH262" s="6">
        <f t="shared" si="121"/>
        <v>0.67420240494891226</v>
      </c>
      <c r="BI262" s="6">
        <f t="shared" si="122"/>
        <v>0.8666666666666667</v>
      </c>
      <c r="BJ262" s="6">
        <f t="shared" si="123"/>
        <v>0.57935247894853192</v>
      </c>
      <c r="BK262" s="6">
        <f t="shared" si="124"/>
        <v>0.77777777777777779</v>
      </c>
    </row>
    <row r="263" spans="1:63" x14ac:dyDescent="0.3">
      <c r="A263" s="17">
        <v>64</v>
      </c>
      <c r="B263" s="17"/>
      <c r="C263" s="17">
        <v>32</v>
      </c>
      <c r="D263" s="17">
        <v>1</v>
      </c>
      <c r="E263" s="17">
        <v>16</v>
      </c>
      <c r="F263" s="17">
        <v>491529</v>
      </c>
      <c r="G263" s="17">
        <v>0</v>
      </c>
      <c r="H263" s="17">
        <v>55979</v>
      </c>
      <c r="I263" s="17">
        <v>23449</v>
      </c>
      <c r="J263" s="17">
        <v>8</v>
      </c>
      <c r="K263" s="17">
        <v>3</v>
      </c>
      <c r="L263" s="17">
        <v>16812</v>
      </c>
      <c r="M263" s="17">
        <v>20629</v>
      </c>
      <c r="N263" s="17">
        <v>262</v>
      </c>
      <c r="O263" s="17">
        <v>2</v>
      </c>
      <c r="P263" s="17">
        <v>36047</v>
      </c>
      <c r="Q263" s="17">
        <v>18507</v>
      </c>
      <c r="R263" s="17">
        <v>13</v>
      </c>
      <c r="S263" s="17">
        <v>2</v>
      </c>
      <c r="T263" s="17">
        <v>26792</v>
      </c>
      <c r="U263" s="17">
        <v>21381</v>
      </c>
      <c r="V263" s="17">
        <v>7</v>
      </c>
      <c r="W263" s="17">
        <v>2</v>
      </c>
      <c r="X263" s="17">
        <v>254602757</v>
      </c>
      <c r="Y263" s="17">
        <v>50000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254602755</v>
      </c>
      <c r="AK263" s="17">
        <v>0</v>
      </c>
      <c r="AL263" s="17">
        <v>1600000</v>
      </c>
      <c r="AM263" s="17">
        <v>0</v>
      </c>
      <c r="AN263" s="17">
        <v>254518299</v>
      </c>
      <c r="AO263" s="17">
        <v>10524255345</v>
      </c>
      <c r="AP263" s="17">
        <v>10778839778</v>
      </c>
      <c r="AQ263" s="1">
        <f t="shared" si="105"/>
        <v>254584433</v>
      </c>
      <c r="AR263" s="5">
        <f t="shared" si="106"/>
        <v>5092.0550999999996</v>
      </c>
      <c r="AS263" s="5" t="str">
        <f t="shared" si="107"/>
        <v>-</v>
      </c>
      <c r="AT263" s="5">
        <f t="shared" si="108"/>
        <v>159.12672187499999</v>
      </c>
      <c r="AU263" s="5">
        <f t="shared" si="109"/>
        <v>32</v>
      </c>
      <c r="AV263" s="5">
        <f t="shared" si="110"/>
        <v>7.1923277708814188</v>
      </c>
      <c r="AW263" s="5">
        <f t="shared" si="111"/>
        <v>2.3974425902938065E-2</v>
      </c>
      <c r="AX263" s="5">
        <f t="shared" si="125"/>
        <v>460.27585208180483</v>
      </c>
      <c r="AY263" s="5" t="str">
        <f t="shared" si="112"/>
        <v>-</v>
      </c>
      <c r="AZ263" s="1">
        <f t="shared" si="113"/>
        <v>1.0000719761211794</v>
      </c>
      <c r="BA263" s="1">
        <f t="shared" si="114"/>
        <v>0.9996682753910634</v>
      </c>
      <c r="BB263" s="1">
        <f t="shared" si="115"/>
        <v>424.33792833333331</v>
      </c>
      <c r="BC263" s="1">
        <f t="shared" si="116"/>
        <v>127301.37850000001</v>
      </c>
      <c r="BD263" s="6">
        <f t="shared" si="117"/>
        <v>0.70477665306944659</v>
      </c>
      <c r="BE263" s="6">
        <f t="shared" si="118"/>
        <v>0.72727272727272729</v>
      </c>
      <c r="BF263" s="6">
        <f t="shared" si="119"/>
        <v>0.44902646831014131</v>
      </c>
      <c r="BG263" s="6">
        <f t="shared" si="120"/>
        <v>0.99242424242424243</v>
      </c>
      <c r="BH263" s="6">
        <f t="shared" si="121"/>
        <v>0.66075814789016385</v>
      </c>
      <c r="BI263" s="6">
        <f t="shared" si="122"/>
        <v>0.8666666666666667</v>
      </c>
      <c r="BJ263" s="6">
        <f t="shared" si="123"/>
        <v>0.55616216552840803</v>
      </c>
      <c r="BK263" s="6">
        <f t="shared" si="124"/>
        <v>0.77777777777777779</v>
      </c>
    </row>
    <row r="264" spans="1:63" x14ac:dyDescent="0.3">
      <c r="A264" s="17">
        <v>64</v>
      </c>
      <c r="B264" s="17"/>
      <c r="C264" s="17">
        <v>32</v>
      </c>
      <c r="D264" s="17">
        <v>1</v>
      </c>
      <c r="E264" s="17">
        <v>16</v>
      </c>
      <c r="F264" s="17">
        <v>478871</v>
      </c>
      <c r="G264" s="17">
        <v>0</v>
      </c>
      <c r="H264" s="17">
        <v>52752</v>
      </c>
      <c r="I264" s="17">
        <v>27424</v>
      </c>
      <c r="J264" s="17">
        <v>9</v>
      </c>
      <c r="K264" s="17">
        <v>2</v>
      </c>
      <c r="L264" s="17">
        <v>16201</v>
      </c>
      <c r="M264" s="17">
        <v>25157</v>
      </c>
      <c r="N264" s="17">
        <v>260</v>
      </c>
      <c r="O264" s="17">
        <v>4</v>
      </c>
      <c r="P264" s="17">
        <v>34163</v>
      </c>
      <c r="Q264" s="17">
        <v>22816</v>
      </c>
      <c r="R264" s="17">
        <v>13</v>
      </c>
      <c r="S264" s="17">
        <v>2</v>
      </c>
      <c r="T264" s="17">
        <v>25572</v>
      </c>
      <c r="U264" s="17">
        <v>25899</v>
      </c>
      <c r="V264" s="17">
        <v>7</v>
      </c>
      <c r="W264" s="17">
        <v>2</v>
      </c>
      <c r="X264" s="17">
        <v>242739177</v>
      </c>
      <c r="Y264" s="17">
        <v>50000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242739175</v>
      </c>
      <c r="AK264" s="17">
        <v>0</v>
      </c>
      <c r="AL264" s="17">
        <v>1600000</v>
      </c>
      <c r="AM264" s="17">
        <v>0</v>
      </c>
      <c r="AN264" s="17">
        <v>242654584</v>
      </c>
      <c r="AO264" s="17">
        <v>10781158061</v>
      </c>
      <c r="AP264" s="17">
        <v>11023877401</v>
      </c>
      <c r="AQ264" s="1">
        <f t="shared" si="105"/>
        <v>242719340</v>
      </c>
      <c r="AR264" s="5">
        <f t="shared" si="106"/>
        <v>4854.7834999999995</v>
      </c>
      <c r="AS264" s="5" t="str">
        <f t="shared" si="107"/>
        <v>-</v>
      </c>
      <c r="AT264" s="5">
        <f t="shared" si="108"/>
        <v>151.71198437499999</v>
      </c>
      <c r="AU264" s="5">
        <f t="shared" si="109"/>
        <v>32</v>
      </c>
      <c r="AV264" s="5">
        <f t="shared" si="110"/>
        <v>7.5439175448483011</v>
      </c>
      <c r="AW264" s="5">
        <f t="shared" si="111"/>
        <v>2.5146391816161004E-2</v>
      </c>
      <c r="AX264" s="5">
        <f t="shared" si="125"/>
        <v>482.7712708506981</v>
      </c>
      <c r="AY264" s="5" t="str">
        <f t="shared" si="112"/>
        <v>-</v>
      </c>
      <c r="AZ264" s="1">
        <f t="shared" si="113"/>
        <v>1.0000817281391752</v>
      </c>
      <c r="BA264" s="1">
        <f t="shared" si="114"/>
        <v>0.99965150660455604</v>
      </c>
      <c r="BB264" s="1">
        <f t="shared" si="115"/>
        <v>404.56529499999999</v>
      </c>
      <c r="BC264" s="1">
        <f t="shared" si="116"/>
        <v>121369.5885</v>
      </c>
      <c r="BD264" s="6">
        <f t="shared" si="117"/>
        <v>0.65795250449012177</v>
      </c>
      <c r="BE264" s="6">
        <f t="shared" si="118"/>
        <v>0.81818181818181823</v>
      </c>
      <c r="BF264" s="6">
        <f t="shared" si="119"/>
        <v>0.39172590550800329</v>
      </c>
      <c r="BG264" s="6">
        <f t="shared" si="120"/>
        <v>0.98484848484848486</v>
      </c>
      <c r="BH264" s="6">
        <f t="shared" si="121"/>
        <v>0.59957177205637169</v>
      </c>
      <c r="BI264" s="6">
        <f t="shared" si="122"/>
        <v>0.8666666666666667</v>
      </c>
      <c r="BJ264" s="6">
        <f t="shared" si="123"/>
        <v>0.49682345398379668</v>
      </c>
      <c r="BK264" s="6">
        <f t="shared" si="124"/>
        <v>0.77777777777777779</v>
      </c>
    </row>
    <row r="265" spans="1:63" x14ac:dyDescent="0.3">
      <c r="A265" s="17">
        <v>64</v>
      </c>
      <c r="B265" s="17"/>
      <c r="C265" s="17">
        <v>32</v>
      </c>
      <c r="D265" s="17">
        <v>1</v>
      </c>
      <c r="E265" s="17">
        <v>16</v>
      </c>
      <c r="F265" s="17">
        <v>516514</v>
      </c>
      <c r="G265" s="17">
        <v>0</v>
      </c>
      <c r="H265" s="17">
        <v>62726</v>
      </c>
      <c r="I265" s="17">
        <v>28355</v>
      </c>
      <c r="J265" s="17">
        <v>9</v>
      </c>
      <c r="K265" s="17">
        <v>2</v>
      </c>
      <c r="L265" s="17">
        <v>18019</v>
      </c>
      <c r="M265" s="17">
        <v>24631</v>
      </c>
      <c r="N265" s="17">
        <v>261</v>
      </c>
      <c r="O265" s="17">
        <v>3</v>
      </c>
      <c r="P265" s="17">
        <v>40186</v>
      </c>
      <c r="Q265" s="17">
        <v>22496</v>
      </c>
      <c r="R265" s="17">
        <v>13</v>
      </c>
      <c r="S265" s="17">
        <v>2</v>
      </c>
      <c r="T265" s="17">
        <v>29580</v>
      </c>
      <c r="U265" s="17">
        <v>26048</v>
      </c>
      <c r="V265" s="17">
        <v>7</v>
      </c>
      <c r="W265" s="17">
        <v>2</v>
      </c>
      <c r="X265" s="17">
        <v>249248361</v>
      </c>
      <c r="Y265" s="17">
        <v>50000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249248359</v>
      </c>
      <c r="AK265" s="17">
        <v>0</v>
      </c>
      <c r="AL265" s="17">
        <v>1600000</v>
      </c>
      <c r="AM265" s="17">
        <v>0</v>
      </c>
      <c r="AN265" s="17">
        <v>249164365</v>
      </c>
      <c r="AO265" s="17">
        <v>11026107668</v>
      </c>
      <c r="AP265" s="17">
        <v>11275336267</v>
      </c>
      <c r="AQ265" s="1">
        <f t="shared" si="105"/>
        <v>249228599</v>
      </c>
      <c r="AR265" s="5">
        <f t="shared" si="106"/>
        <v>4984.9671799999996</v>
      </c>
      <c r="AS265" s="5" t="str">
        <f t="shared" si="107"/>
        <v>-</v>
      </c>
      <c r="AT265" s="5">
        <f t="shared" si="108"/>
        <v>155.78022437499999</v>
      </c>
      <c r="AU265" s="5">
        <f t="shared" si="109"/>
        <v>32</v>
      </c>
      <c r="AV265" s="5">
        <f t="shared" si="110"/>
        <v>7.3468883380434198</v>
      </c>
      <c r="AW265" s="5">
        <f t="shared" si="111"/>
        <v>2.4489627793478068E-2</v>
      </c>
      <c r="AX265" s="5">
        <f t="shared" si="125"/>
        <v>470.16357688437176</v>
      </c>
      <c r="AY265" s="5" t="str">
        <f t="shared" si="112"/>
        <v>-</v>
      </c>
      <c r="AZ265" s="1">
        <f t="shared" si="113"/>
        <v>1.0000792926657667</v>
      </c>
      <c r="BA265" s="1">
        <f t="shared" si="114"/>
        <v>0.99966300279904352</v>
      </c>
      <c r="BB265" s="1">
        <f t="shared" si="115"/>
        <v>415.41393499999998</v>
      </c>
      <c r="BC265" s="1">
        <f t="shared" si="116"/>
        <v>124624.1805</v>
      </c>
      <c r="BD265" s="6">
        <f t="shared" si="117"/>
        <v>0.68868369912495475</v>
      </c>
      <c r="BE265" s="6">
        <f t="shared" si="118"/>
        <v>0.81818181818181823</v>
      </c>
      <c r="BF265" s="6">
        <f t="shared" si="119"/>
        <v>0.42248534583821806</v>
      </c>
      <c r="BG265" s="6">
        <f t="shared" si="120"/>
        <v>0.98863636363636365</v>
      </c>
      <c r="BH265" s="6">
        <f t="shared" si="121"/>
        <v>0.64110909032896202</v>
      </c>
      <c r="BI265" s="6">
        <f t="shared" si="122"/>
        <v>0.8666666666666667</v>
      </c>
      <c r="BJ265" s="6">
        <f t="shared" si="123"/>
        <v>0.5317466024304307</v>
      </c>
      <c r="BK265" s="6">
        <f t="shared" si="124"/>
        <v>0.77777777777777779</v>
      </c>
    </row>
    <row r="266" spans="1:63" x14ac:dyDescent="0.3">
      <c r="A266" s="17">
        <v>64</v>
      </c>
      <c r="B266" s="17"/>
      <c r="C266" s="17">
        <v>32</v>
      </c>
      <c r="D266" s="17">
        <v>1</v>
      </c>
      <c r="E266" s="17">
        <v>16</v>
      </c>
      <c r="F266" s="17">
        <v>499408</v>
      </c>
      <c r="G266" s="17">
        <v>0</v>
      </c>
      <c r="H266" s="17">
        <v>57886</v>
      </c>
      <c r="I266" s="17">
        <v>24094</v>
      </c>
      <c r="J266" s="17">
        <v>9</v>
      </c>
      <c r="K266" s="17">
        <v>2</v>
      </c>
      <c r="L266" s="17">
        <v>16809</v>
      </c>
      <c r="M266" s="17">
        <v>21651</v>
      </c>
      <c r="N266" s="17">
        <v>260</v>
      </c>
      <c r="O266" s="17">
        <v>4</v>
      </c>
      <c r="P266" s="17">
        <v>37191</v>
      </c>
      <c r="Q266" s="17">
        <v>19912</v>
      </c>
      <c r="R266" s="17">
        <v>13</v>
      </c>
      <c r="S266" s="17">
        <v>2</v>
      </c>
      <c r="T266" s="17">
        <v>27353</v>
      </c>
      <c r="U266" s="17">
        <v>22995</v>
      </c>
      <c r="V266" s="17">
        <v>7</v>
      </c>
      <c r="W266" s="17">
        <v>2</v>
      </c>
      <c r="X266" s="17">
        <v>242103042</v>
      </c>
      <c r="Y266" s="17">
        <v>50000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242103040</v>
      </c>
      <c r="AK266" s="17">
        <v>0</v>
      </c>
      <c r="AL266" s="17">
        <v>1600000</v>
      </c>
      <c r="AM266" s="17">
        <v>0</v>
      </c>
      <c r="AN266" s="17">
        <v>242016063</v>
      </c>
      <c r="AO266" s="17">
        <v>11277926406</v>
      </c>
      <c r="AP266" s="17">
        <v>11520007883</v>
      </c>
      <c r="AQ266" s="1">
        <f t="shared" si="105"/>
        <v>242081477</v>
      </c>
      <c r="AR266" s="5">
        <f t="shared" si="106"/>
        <v>4842.0608000000002</v>
      </c>
      <c r="AS266" s="5" t="str">
        <f t="shared" si="107"/>
        <v>-</v>
      </c>
      <c r="AT266" s="5">
        <f t="shared" si="108"/>
        <v>151.31440000000001</v>
      </c>
      <c r="AU266" s="5">
        <f t="shared" si="109"/>
        <v>32</v>
      </c>
      <c r="AV266" s="5">
        <f t="shared" si="110"/>
        <v>7.563795091600503</v>
      </c>
      <c r="AW266" s="5">
        <f t="shared" si="111"/>
        <v>2.521265030533501E-2</v>
      </c>
      <c r="AX266" s="5">
        <f t="shared" si="125"/>
        <v>484.03977083476525</v>
      </c>
      <c r="AY266" s="5" t="str">
        <f t="shared" si="112"/>
        <v>-</v>
      </c>
      <c r="AZ266" s="1">
        <f t="shared" si="113"/>
        <v>1.0000890815781003</v>
      </c>
      <c r="BA266" s="1">
        <f t="shared" si="114"/>
        <v>0.99964073561702704</v>
      </c>
      <c r="BB266" s="1">
        <f t="shared" si="115"/>
        <v>403.50506999999999</v>
      </c>
      <c r="BC266" s="1">
        <f t="shared" si="116"/>
        <v>121051.52099999999</v>
      </c>
      <c r="BD266" s="6">
        <f t="shared" si="117"/>
        <v>0.70609904854842642</v>
      </c>
      <c r="BE266" s="6">
        <f t="shared" si="118"/>
        <v>0.81818181818181823</v>
      </c>
      <c r="BF266" s="6">
        <f t="shared" si="119"/>
        <v>0.43705148205928235</v>
      </c>
      <c r="BG266" s="6">
        <f t="shared" si="120"/>
        <v>0.98484848484848486</v>
      </c>
      <c r="BH266" s="6">
        <f t="shared" si="121"/>
        <v>0.65129677950370379</v>
      </c>
      <c r="BI266" s="6">
        <f t="shared" si="122"/>
        <v>0.8666666666666667</v>
      </c>
      <c r="BJ266" s="6">
        <f t="shared" si="123"/>
        <v>0.54327877969333438</v>
      </c>
      <c r="BK266" s="6">
        <f t="shared" si="124"/>
        <v>0.77777777777777779</v>
      </c>
    </row>
    <row r="267" spans="1:63" x14ac:dyDescent="0.3">
      <c r="A267" s="17">
        <v>64</v>
      </c>
      <c r="B267" s="17"/>
      <c r="C267" s="17">
        <v>32</v>
      </c>
      <c r="D267" s="17">
        <v>1</v>
      </c>
      <c r="E267" s="17">
        <v>16</v>
      </c>
      <c r="F267" s="17">
        <v>548098</v>
      </c>
      <c r="G267" s="17">
        <v>0</v>
      </c>
      <c r="H267" s="17">
        <v>70696</v>
      </c>
      <c r="I267" s="17">
        <v>19074</v>
      </c>
      <c r="J267" s="17">
        <v>9</v>
      </c>
      <c r="K267" s="17">
        <v>2</v>
      </c>
      <c r="L267" s="17">
        <v>19867</v>
      </c>
      <c r="M267" s="17">
        <v>16699</v>
      </c>
      <c r="N267" s="17">
        <v>261</v>
      </c>
      <c r="O267" s="17">
        <v>3</v>
      </c>
      <c r="P267" s="17">
        <v>44954</v>
      </c>
      <c r="Q267" s="17">
        <v>15932</v>
      </c>
      <c r="R267" s="17">
        <v>13</v>
      </c>
      <c r="S267" s="17">
        <v>2</v>
      </c>
      <c r="T267" s="17">
        <v>32815</v>
      </c>
      <c r="U267" s="17">
        <v>17798</v>
      </c>
      <c r="V267" s="17">
        <v>7</v>
      </c>
      <c r="W267" s="17">
        <v>2</v>
      </c>
      <c r="X267" s="17">
        <v>240235592</v>
      </c>
      <c r="Y267" s="17">
        <v>50000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240235590</v>
      </c>
      <c r="AK267" s="17">
        <v>0</v>
      </c>
      <c r="AL267" s="17">
        <v>1600000</v>
      </c>
      <c r="AM267" s="17">
        <v>0</v>
      </c>
      <c r="AN267" s="17">
        <v>240150269</v>
      </c>
      <c r="AO267" s="17">
        <v>11522457134</v>
      </c>
      <c r="AP267" s="17">
        <v>11762671590</v>
      </c>
      <c r="AQ267" s="1">
        <f t="shared" si="105"/>
        <v>240214456</v>
      </c>
      <c r="AR267" s="5">
        <f t="shared" si="106"/>
        <v>4804.7118</v>
      </c>
      <c r="AS267" s="5" t="str">
        <f t="shared" si="107"/>
        <v>-</v>
      </c>
      <c r="AT267" s="5">
        <f t="shared" si="108"/>
        <v>150.14724375</v>
      </c>
      <c r="AU267" s="5">
        <f t="shared" si="109"/>
        <v>32</v>
      </c>
      <c r="AV267" s="5">
        <f t="shared" si="110"/>
        <v>7.6225832449484221</v>
      </c>
      <c r="AW267" s="5">
        <f t="shared" si="111"/>
        <v>2.5408610816494741E-2</v>
      </c>
      <c r="AX267" s="5">
        <f t="shared" si="125"/>
        <v>487.80241095834299</v>
      </c>
      <c r="AY267" s="5" t="str">
        <f t="shared" si="112"/>
        <v>-</v>
      </c>
      <c r="AZ267" s="1">
        <f t="shared" si="113"/>
        <v>1.0000879880434839</v>
      </c>
      <c r="BA267" s="1">
        <f t="shared" si="114"/>
        <v>0.99964483614068311</v>
      </c>
      <c r="BB267" s="1">
        <f t="shared" si="115"/>
        <v>400.39265333333333</v>
      </c>
      <c r="BC267" s="1">
        <f t="shared" si="116"/>
        <v>120117.796</v>
      </c>
      <c r="BD267" s="6">
        <f t="shared" si="117"/>
        <v>0.7875236716052133</v>
      </c>
      <c r="BE267" s="6">
        <f t="shared" si="118"/>
        <v>0.81818181818181823</v>
      </c>
      <c r="BF267" s="6">
        <f t="shared" si="119"/>
        <v>0.5433189301536947</v>
      </c>
      <c r="BG267" s="6">
        <f t="shared" si="120"/>
        <v>0.98863636363636365</v>
      </c>
      <c r="BH267" s="6">
        <f t="shared" si="121"/>
        <v>0.73833065072430448</v>
      </c>
      <c r="BI267" s="6">
        <f t="shared" si="122"/>
        <v>0.8666666666666667</v>
      </c>
      <c r="BJ267" s="6">
        <f t="shared" si="123"/>
        <v>0.64835121411495067</v>
      </c>
      <c r="BK267" s="6">
        <f t="shared" si="124"/>
        <v>0.77777777777777779</v>
      </c>
    </row>
    <row r="268" spans="1:63" x14ac:dyDescent="0.3">
      <c r="A268" s="17">
        <v>64</v>
      </c>
      <c r="B268" s="17"/>
      <c r="C268" s="17">
        <v>32</v>
      </c>
      <c r="D268" s="17">
        <v>1</v>
      </c>
      <c r="E268" s="17">
        <v>16</v>
      </c>
      <c r="F268" s="17">
        <v>473994</v>
      </c>
      <c r="G268" s="17">
        <v>0</v>
      </c>
      <c r="H268" s="17">
        <v>51430</v>
      </c>
      <c r="I268" s="17">
        <v>22068</v>
      </c>
      <c r="J268" s="17">
        <v>9</v>
      </c>
      <c r="K268" s="17">
        <v>2</v>
      </c>
      <c r="L268" s="17">
        <v>15834</v>
      </c>
      <c r="M268" s="17">
        <v>19333</v>
      </c>
      <c r="N268" s="17">
        <v>262</v>
      </c>
      <c r="O268" s="17">
        <v>2</v>
      </c>
      <c r="P268" s="17">
        <v>33362</v>
      </c>
      <c r="Q268" s="17">
        <v>17418</v>
      </c>
      <c r="R268" s="17">
        <v>13</v>
      </c>
      <c r="S268" s="17">
        <v>2</v>
      </c>
      <c r="T268" s="17">
        <v>25001</v>
      </c>
      <c r="U268" s="17">
        <v>20112</v>
      </c>
      <c r="V268" s="17">
        <v>7</v>
      </c>
      <c r="W268" s="17">
        <v>2</v>
      </c>
      <c r="X268" s="17">
        <v>251584436</v>
      </c>
      <c r="Y268" s="17">
        <v>50000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251584434</v>
      </c>
      <c r="AK268" s="17">
        <v>0</v>
      </c>
      <c r="AL268" s="17">
        <v>1600000</v>
      </c>
      <c r="AM268" s="17">
        <v>0</v>
      </c>
      <c r="AN268" s="17">
        <v>251499720</v>
      </c>
      <c r="AO268" s="17">
        <v>11765622537</v>
      </c>
      <c r="AP268" s="17">
        <v>12017191334</v>
      </c>
      <c r="AQ268" s="1">
        <f t="shared" si="105"/>
        <v>251568797</v>
      </c>
      <c r="AR268" s="5">
        <f t="shared" si="106"/>
        <v>5031.6886800000002</v>
      </c>
      <c r="AS268" s="5" t="str">
        <f t="shared" si="107"/>
        <v>-</v>
      </c>
      <c r="AT268" s="5">
        <f t="shared" si="108"/>
        <v>157.24027125000001</v>
      </c>
      <c r="AU268" s="5">
        <f t="shared" si="109"/>
        <v>32</v>
      </c>
      <c r="AV268" s="5">
        <f t="shared" si="110"/>
        <v>7.2785445148032411</v>
      </c>
      <c r="AW268" s="5">
        <f t="shared" si="111"/>
        <v>2.4261815049344135E-2</v>
      </c>
      <c r="AX268" s="5">
        <f t="shared" si="125"/>
        <v>465.79789590638984</v>
      </c>
      <c r="AY268" s="5" t="str">
        <f t="shared" si="112"/>
        <v>-</v>
      </c>
      <c r="AZ268" s="1">
        <f t="shared" si="113"/>
        <v>1.0000621658973072</v>
      </c>
      <c r="BA268" s="1">
        <f t="shared" si="114"/>
        <v>0.99966327010785361</v>
      </c>
      <c r="BB268" s="1">
        <f t="shared" si="115"/>
        <v>419.30739333333332</v>
      </c>
      <c r="BC268" s="1">
        <f t="shared" si="116"/>
        <v>125792.21799999999</v>
      </c>
      <c r="BD268" s="6">
        <f t="shared" si="117"/>
        <v>0.69974693188930315</v>
      </c>
      <c r="BE268" s="6">
        <f t="shared" si="118"/>
        <v>0.81818181818181823</v>
      </c>
      <c r="BF268" s="6">
        <f t="shared" si="119"/>
        <v>0.45025165638240394</v>
      </c>
      <c r="BG268" s="6">
        <f t="shared" si="120"/>
        <v>0.99242424242424243</v>
      </c>
      <c r="BH268" s="6">
        <f t="shared" si="121"/>
        <v>0.65699094131547853</v>
      </c>
      <c r="BI268" s="6">
        <f t="shared" si="122"/>
        <v>0.8666666666666667</v>
      </c>
      <c r="BJ268" s="6">
        <f t="shared" si="123"/>
        <v>0.55418615476691868</v>
      </c>
      <c r="BK268" s="6">
        <f t="shared" si="124"/>
        <v>0.77777777777777779</v>
      </c>
    </row>
    <row r="269" spans="1:63" x14ac:dyDescent="0.3">
      <c r="A269" s="17">
        <v>64</v>
      </c>
      <c r="B269" s="17"/>
      <c r="C269" s="17">
        <v>32</v>
      </c>
      <c r="D269" s="17">
        <v>1</v>
      </c>
      <c r="E269" s="17">
        <v>16</v>
      </c>
      <c r="F269" s="17">
        <v>513220</v>
      </c>
      <c r="G269" s="17">
        <v>0</v>
      </c>
      <c r="H269" s="17">
        <v>61437</v>
      </c>
      <c r="I269" s="17">
        <v>21833</v>
      </c>
      <c r="J269" s="17">
        <v>9</v>
      </c>
      <c r="K269" s="17">
        <v>2</v>
      </c>
      <c r="L269" s="17">
        <v>18091</v>
      </c>
      <c r="M269" s="17">
        <v>19933</v>
      </c>
      <c r="N269" s="17">
        <v>261</v>
      </c>
      <c r="O269" s="17">
        <v>3</v>
      </c>
      <c r="P269" s="17">
        <v>39362</v>
      </c>
      <c r="Q269" s="17">
        <v>17528</v>
      </c>
      <c r="R269" s="17">
        <v>13</v>
      </c>
      <c r="S269" s="17">
        <v>2</v>
      </c>
      <c r="T269" s="17">
        <v>29241</v>
      </c>
      <c r="U269" s="17">
        <v>19351</v>
      </c>
      <c r="V269" s="17">
        <v>7</v>
      </c>
      <c r="W269" s="17">
        <v>2</v>
      </c>
      <c r="X269" s="17">
        <v>244862592</v>
      </c>
      <c r="Y269" s="17">
        <v>50000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244862590</v>
      </c>
      <c r="AK269" s="17">
        <v>0</v>
      </c>
      <c r="AL269" s="17">
        <v>1600000</v>
      </c>
      <c r="AM269" s="17">
        <v>0</v>
      </c>
      <c r="AN269" s="17">
        <v>244780884</v>
      </c>
      <c r="AO269" s="17">
        <v>12019372855</v>
      </c>
      <c r="AP269" s="17">
        <v>12264219286</v>
      </c>
      <c r="AQ269" s="1">
        <f t="shared" si="105"/>
        <v>244846431</v>
      </c>
      <c r="AR269" s="5">
        <f t="shared" si="106"/>
        <v>4897.2518</v>
      </c>
      <c r="AS269" s="5" t="str">
        <f t="shared" si="107"/>
        <v>-</v>
      </c>
      <c r="AT269" s="5">
        <f t="shared" si="108"/>
        <v>153.03911875</v>
      </c>
      <c r="AU269" s="5">
        <f t="shared" si="109"/>
        <v>32</v>
      </c>
      <c r="AV269" s="5">
        <f t="shared" si="110"/>
        <v>7.478380142286003</v>
      </c>
      <c r="AW269" s="5">
        <f t="shared" si="111"/>
        <v>2.4927933807620008E-2</v>
      </c>
      <c r="AX269" s="5">
        <f t="shared" si="125"/>
        <v>478.58474420286086</v>
      </c>
      <c r="AY269" s="5" t="str">
        <f t="shared" si="112"/>
        <v>-</v>
      </c>
      <c r="AZ269" s="1">
        <f t="shared" si="113"/>
        <v>1.0000660046378214</v>
      </c>
      <c r="BA269" s="1">
        <f t="shared" si="114"/>
        <v>0.99966631080994195</v>
      </c>
      <c r="BB269" s="1">
        <f t="shared" si="115"/>
        <v>408.10431999999997</v>
      </c>
      <c r="BC269" s="1">
        <f t="shared" si="116"/>
        <v>122431.296</v>
      </c>
      <c r="BD269" s="6">
        <f t="shared" si="117"/>
        <v>0.73780473159601301</v>
      </c>
      <c r="BE269" s="6">
        <f t="shared" si="118"/>
        <v>0.81818181818181823</v>
      </c>
      <c r="BF269" s="6">
        <f t="shared" si="119"/>
        <v>0.4757784557121818</v>
      </c>
      <c r="BG269" s="6">
        <f t="shared" si="120"/>
        <v>0.98863636363636365</v>
      </c>
      <c r="BH269" s="6">
        <f t="shared" si="121"/>
        <v>0.69189664264369832</v>
      </c>
      <c r="BI269" s="6">
        <f t="shared" si="122"/>
        <v>0.8666666666666667</v>
      </c>
      <c r="BJ269" s="6">
        <f t="shared" si="123"/>
        <v>0.60176572275271645</v>
      </c>
      <c r="BK269" s="6">
        <f t="shared" si="124"/>
        <v>0.77777777777777779</v>
      </c>
    </row>
    <row r="270" spans="1:63" x14ac:dyDescent="0.3">
      <c r="A270" s="17">
        <v>64</v>
      </c>
      <c r="B270" s="17"/>
      <c r="C270" s="17">
        <v>32</v>
      </c>
      <c r="D270" s="17">
        <v>1</v>
      </c>
      <c r="E270" s="17">
        <v>16</v>
      </c>
      <c r="F270" s="17">
        <v>468662</v>
      </c>
      <c r="G270" s="17">
        <v>0</v>
      </c>
      <c r="H270" s="17">
        <v>49904</v>
      </c>
      <c r="I270" s="17">
        <v>19896</v>
      </c>
      <c r="J270" s="17">
        <v>9</v>
      </c>
      <c r="K270" s="17">
        <v>2</v>
      </c>
      <c r="L270" s="17">
        <v>15559</v>
      </c>
      <c r="M270" s="17">
        <v>17966</v>
      </c>
      <c r="N270" s="17">
        <v>260</v>
      </c>
      <c r="O270" s="17">
        <v>4</v>
      </c>
      <c r="P270" s="17">
        <v>32354</v>
      </c>
      <c r="Q270" s="17">
        <v>17233</v>
      </c>
      <c r="R270" s="17">
        <v>13</v>
      </c>
      <c r="S270" s="17">
        <v>2</v>
      </c>
      <c r="T270" s="17">
        <v>24417</v>
      </c>
      <c r="U270" s="17">
        <v>18842</v>
      </c>
      <c r="V270" s="17">
        <v>7</v>
      </c>
      <c r="W270" s="17">
        <v>2</v>
      </c>
      <c r="X270" s="17">
        <v>250977317</v>
      </c>
      <c r="Y270" s="17">
        <v>50000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250977315</v>
      </c>
      <c r="AK270" s="17">
        <v>0</v>
      </c>
      <c r="AL270" s="17">
        <v>1600000</v>
      </c>
      <c r="AM270" s="17">
        <v>0</v>
      </c>
      <c r="AN270" s="17">
        <v>250895157</v>
      </c>
      <c r="AO270" s="17">
        <v>12266752117</v>
      </c>
      <c r="AP270" s="17">
        <v>12517709582</v>
      </c>
      <c r="AQ270" s="1">
        <f t="shared" ref="AQ270:AQ333" si="126">AP270-AO270</f>
        <v>250957465</v>
      </c>
      <c r="AR270" s="5">
        <f t="shared" ref="AR270:AR333" si="127">IFERROR(AJ270/Y270,"")</f>
        <v>5019.5463</v>
      </c>
      <c r="AS270" s="5" t="str">
        <f t="shared" ref="AS270:AS333" si="128">IFERROR(AK270/Z270,"-")</f>
        <v>-</v>
      </c>
      <c r="AT270" s="5">
        <f t="shared" ref="AT270:AT333" si="129">IFERROR(AJ270/AL270,"")</f>
        <v>156.860821875</v>
      </c>
      <c r="AU270" s="5">
        <f t="shared" ref="AU270:AU333" si="130">IFERROR(AL270/Y270,"")</f>
        <v>32</v>
      </c>
      <c r="AV270" s="5">
        <f t="shared" ref="AV270:AV333" si="131">IFERROR((2*C270*Y270*600000000)/AQ270/1024/1024,"-")</f>
        <v>7.2962750380826487</v>
      </c>
      <c r="AW270" s="5">
        <f t="shared" ref="AW270:AW333" si="132">IFERROR((2*C270*Y270*2000000)/AQ270/1024/1024,"-")</f>
        <v>2.4320916793608829E-2</v>
      </c>
      <c r="AX270" s="5">
        <f t="shared" si="125"/>
        <v>466.92467006430439</v>
      </c>
      <c r="AY270" s="5" t="str">
        <f t="shared" ref="AY270:AY333" si="133">IFERROR((2*E270*AA270*2000000)/AS270/1024/1024,"-")</f>
        <v>-</v>
      </c>
      <c r="AZ270" s="1">
        <f t="shared" ref="AZ270:AZ333" si="134">IFERROR(X270/AQ270,"-")</f>
        <v>1.0000791050387763</v>
      </c>
      <c r="BA270" s="1">
        <f t="shared" ref="BA270:BA333" si="135">IFERROR(AN270/X270,"-")</f>
        <v>0.99967263973899279</v>
      </c>
      <c r="BB270" s="1">
        <f t="shared" ref="BB270:BB333" si="136">X270/600000</f>
        <v>418.29552833333332</v>
      </c>
      <c r="BC270" s="1">
        <f t="shared" ref="BC270:BC333" si="137">X270/2000</f>
        <v>125488.65850000001</v>
      </c>
      <c r="BD270" s="6">
        <f t="shared" ref="BD270:BD333" si="138">IFERROR(H270/(H270+I270),"")</f>
        <v>0.71495702005730655</v>
      </c>
      <c r="BE270" s="6">
        <f t="shared" ref="BE270:BE333" si="139">IFERROR(J270/(J270+K270),"")</f>
        <v>0.81818181818181823</v>
      </c>
      <c r="BF270" s="6">
        <f t="shared" ref="BF270:BF333" si="140">IFERROR(L270/(L270+M270),"")</f>
        <v>0.46410141685309469</v>
      </c>
      <c r="BG270" s="6">
        <f t="shared" ref="BG270:BG333" si="141">IFERROR(N270/(N270+O270),"")</f>
        <v>0.98484848484848486</v>
      </c>
      <c r="BH270" s="6">
        <f t="shared" ref="BH270:BH333" si="142">IFERROR(P270/(P270+Q270),"")</f>
        <v>0.6524693972210458</v>
      </c>
      <c r="BI270" s="6">
        <f t="shared" ref="BI270:BI333" si="143">IFERROR(R270/(R270+S270),"")</f>
        <v>0.8666666666666667</v>
      </c>
      <c r="BJ270" s="6">
        <f t="shared" ref="BJ270:BJ333" si="144">IFERROR(T270/(T270+U270),"")</f>
        <v>0.56443745810120438</v>
      </c>
      <c r="BK270" s="6">
        <f t="shared" ref="BK270:BK333" si="145">IFERROR(V270/(V270+W270),"")</f>
        <v>0.77777777777777779</v>
      </c>
    </row>
    <row r="271" spans="1:63" x14ac:dyDescent="0.3">
      <c r="A271" s="17">
        <v>64</v>
      </c>
      <c r="B271" s="17"/>
      <c r="C271" s="17">
        <v>32</v>
      </c>
      <c r="D271" s="17">
        <v>1</v>
      </c>
      <c r="E271" s="17">
        <v>16</v>
      </c>
      <c r="F271" s="17">
        <v>520793</v>
      </c>
      <c r="G271" s="17">
        <v>0</v>
      </c>
      <c r="H271" s="17">
        <v>63643</v>
      </c>
      <c r="I271" s="17">
        <v>26893</v>
      </c>
      <c r="J271" s="17">
        <v>9</v>
      </c>
      <c r="K271" s="17">
        <v>2</v>
      </c>
      <c r="L271" s="17">
        <v>18750</v>
      </c>
      <c r="M271" s="17">
        <v>25021</v>
      </c>
      <c r="N271" s="17">
        <v>262</v>
      </c>
      <c r="O271" s="17">
        <v>2</v>
      </c>
      <c r="P271" s="17">
        <v>40783</v>
      </c>
      <c r="Q271" s="17">
        <v>22581</v>
      </c>
      <c r="R271" s="17">
        <v>13</v>
      </c>
      <c r="S271" s="17">
        <v>2</v>
      </c>
      <c r="T271" s="17">
        <v>30290</v>
      </c>
      <c r="U271" s="17">
        <v>25110</v>
      </c>
      <c r="V271" s="17">
        <v>7</v>
      </c>
      <c r="W271" s="17">
        <v>2</v>
      </c>
      <c r="X271" s="17">
        <v>233671524</v>
      </c>
      <c r="Y271" s="17">
        <v>50000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233671522</v>
      </c>
      <c r="AK271" s="17">
        <v>0</v>
      </c>
      <c r="AL271" s="17">
        <v>1600000</v>
      </c>
      <c r="AM271" s="17">
        <v>0</v>
      </c>
      <c r="AN271" s="17">
        <v>233591753</v>
      </c>
      <c r="AO271" s="17">
        <v>12519832364</v>
      </c>
      <c r="AP271" s="17">
        <v>12753485051</v>
      </c>
      <c r="AQ271" s="1">
        <f t="shared" si="126"/>
        <v>233652687</v>
      </c>
      <c r="AR271" s="5">
        <f t="shared" si="127"/>
        <v>4673.4304400000001</v>
      </c>
      <c r="AS271" s="5" t="str">
        <f t="shared" si="128"/>
        <v>-</v>
      </c>
      <c r="AT271" s="5">
        <f t="shared" si="129"/>
        <v>146.04470125</v>
      </c>
      <c r="AU271" s="5">
        <f t="shared" si="130"/>
        <v>32</v>
      </c>
      <c r="AV271" s="5">
        <f t="shared" si="131"/>
        <v>7.8366515318524881</v>
      </c>
      <c r="AW271" s="5">
        <f t="shared" si="132"/>
        <v>2.6122171772841627E-2</v>
      </c>
      <c r="AX271" s="5">
        <f t="shared" si="125"/>
        <v>501.50527114724747</v>
      </c>
      <c r="AY271" s="5" t="str">
        <f t="shared" si="133"/>
        <v>-</v>
      </c>
      <c r="AZ271" s="1">
        <f t="shared" si="134"/>
        <v>1.0000806196592125</v>
      </c>
      <c r="BA271" s="1">
        <f t="shared" si="135"/>
        <v>0.99965861907931919</v>
      </c>
      <c r="BB271" s="1">
        <f t="shared" si="136"/>
        <v>389.45254</v>
      </c>
      <c r="BC271" s="1">
        <f t="shared" si="137"/>
        <v>116835.762</v>
      </c>
      <c r="BD271" s="6">
        <f t="shared" si="138"/>
        <v>0.70295793938322881</v>
      </c>
      <c r="BE271" s="6">
        <f t="shared" si="139"/>
        <v>0.81818181818181823</v>
      </c>
      <c r="BF271" s="6">
        <f t="shared" si="140"/>
        <v>0.42836581298119758</v>
      </c>
      <c r="BG271" s="6">
        <f t="shared" si="141"/>
        <v>0.99242424242424243</v>
      </c>
      <c r="BH271" s="6">
        <f t="shared" si="142"/>
        <v>0.6436304526229405</v>
      </c>
      <c r="BI271" s="6">
        <f t="shared" si="143"/>
        <v>0.8666666666666667</v>
      </c>
      <c r="BJ271" s="6">
        <f t="shared" si="144"/>
        <v>0.54675090252707581</v>
      </c>
      <c r="BK271" s="6">
        <f t="shared" si="145"/>
        <v>0.77777777777777779</v>
      </c>
    </row>
    <row r="272" spans="1:63" x14ac:dyDescent="0.3">
      <c r="A272" s="17">
        <v>64</v>
      </c>
      <c r="B272" s="17"/>
      <c r="C272" s="17">
        <v>32</v>
      </c>
      <c r="D272" s="17">
        <v>1</v>
      </c>
      <c r="E272" s="17">
        <v>16</v>
      </c>
      <c r="F272" s="17">
        <v>471651</v>
      </c>
      <c r="G272" s="17">
        <v>0</v>
      </c>
      <c r="H272" s="17">
        <v>50659</v>
      </c>
      <c r="I272" s="17">
        <v>24833</v>
      </c>
      <c r="J272" s="17">
        <v>9</v>
      </c>
      <c r="K272" s="17">
        <v>2</v>
      </c>
      <c r="L272" s="17">
        <v>15678</v>
      </c>
      <c r="M272" s="17">
        <v>23131</v>
      </c>
      <c r="N272" s="17">
        <v>261</v>
      </c>
      <c r="O272" s="17">
        <v>3</v>
      </c>
      <c r="P272" s="17">
        <v>32867</v>
      </c>
      <c r="Q272" s="17">
        <v>20639</v>
      </c>
      <c r="R272" s="17">
        <v>13</v>
      </c>
      <c r="S272" s="17">
        <v>2</v>
      </c>
      <c r="T272" s="17">
        <v>24603</v>
      </c>
      <c r="U272" s="17">
        <v>23325</v>
      </c>
      <c r="V272" s="17">
        <v>7</v>
      </c>
      <c r="W272" s="17">
        <v>2</v>
      </c>
      <c r="X272" s="17">
        <v>238179101</v>
      </c>
      <c r="Y272" s="17">
        <v>50000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238179099</v>
      </c>
      <c r="AK272" s="17">
        <v>0</v>
      </c>
      <c r="AL272" s="17">
        <v>1600000</v>
      </c>
      <c r="AM272" s="17">
        <v>0</v>
      </c>
      <c r="AN272" s="17">
        <v>238095964</v>
      </c>
      <c r="AO272" s="17">
        <v>12756074045</v>
      </c>
      <c r="AP272" s="17">
        <v>12994235482</v>
      </c>
      <c r="AQ272" s="1">
        <f t="shared" si="126"/>
        <v>238161437</v>
      </c>
      <c r="AR272" s="5">
        <f t="shared" si="127"/>
        <v>4763.5819799999999</v>
      </c>
      <c r="AS272" s="5" t="str">
        <f t="shared" si="128"/>
        <v>-</v>
      </c>
      <c r="AT272" s="5">
        <f t="shared" si="129"/>
        <v>148.861936875</v>
      </c>
      <c r="AU272" s="5">
        <f t="shared" si="130"/>
        <v>32</v>
      </c>
      <c r="AV272" s="5">
        <f t="shared" si="131"/>
        <v>7.6882920701389619</v>
      </c>
      <c r="AW272" s="5">
        <f t="shared" si="132"/>
        <v>2.5627640233796541E-2</v>
      </c>
      <c r="AX272" s="5">
        <f t="shared" si="125"/>
        <v>492.01420482323681</v>
      </c>
      <c r="AY272" s="5" t="str">
        <f t="shared" si="133"/>
        <v>-</v>
      </c>
      <c r="AZ272" s="1">
        <f t="shared" si="134"/>
        <v>1.0000741681786207</v>
      </c>
      <c r="BA272" s="1">
        <f t="shared" si="135"/>
        <v>0.99965094754472184</v>
      </c>
      <c r="BB272" s="1">
        <f t="shared" si="136"/>
        <v>396.96516833333334</v>
      </c>
      <c r="BC272" s="1">
        <f t="shared" si="137"/>
        <v>119089.5505</v>
      </c>
      <c r="BD272" s="6">
        <f t="shared" si="138"/>
        <v>0.67105123721718862</v>
      </c>
      <c r="BE272" s="6">
        <f t="shared" si="139"/>
        <v>0.81818181818181823</v>
      </c>
      <c r="BF272" s="6">
        <f t="shared" si="140"/>
        <v>0.40397845860496279</v>
      </c>
      <c r="BG272" s="6">
        <f t="shared" si="141"/>
        <v>0.98863636363636365</v>
      </c>
      <c r="BH272" s="6">
        <f t="shared" si="142"/>
        <v>0.61426755877845474</v>
      </c>
      <c r="BI272" s="6">
        <f t="shared" si="143"/>
        <v>0.8666666666666667</v>
      </c>
      <c r="BJ272" s="6">
        <f t="shared" si="144"/>
        <v>0.51333249874812215</v>
      </c>
      <c r="BK272" s="6">
        <f t="shared" si="145"/>
        <v>0.77777777777777779</v>
      </c>
    </row>
    <row r="273" spans="1:63" x14ac:dyDescent="0.3">
      <c r="A273" s="17">
        <v>64</v>
      </c>
      <c r="B273" s="17"/>
      <c r="C273" s="17">
        <v>32</v>
      </c>
      <c r="D273" s="17">
        <v>1</v>
      </c>
      <c r="E273" s="17">
        <v>16</v>
      </c>
      <c r="F273" s="17">
        <v>483481</v>
      </c>
      <c r="G273" s="17">
        <v>0</v>
      </c>
      <c r="H273" s="17">
        <v>53675</v>
      </c>
      <c r="I273" s="17">
        <v>20725</v>
      </c>
      <c r="J273" s="17">
        <v>8</v>
      </c>
      <c r="K273" s="17">
        <v>3</v>
      </c>
      <c r="L273" s="17">
        <v>16495</v>
      </c>
      <c r="M273" s="17">
        <v>17798</v>
      </c>
      <c r="N273" s="17">
        <v>261</v>
      </c>
      <c r="O273" s="17">
        <v>3</v>
      </c>
      <c r="P273" s="17">
        <v>34653</v>
      </c>
      <c r="Q273" s="17">
        <v>16637</v>
      </c>
      <c r="R273" s="17">
        <v>13</v>
      </c>
      <c r="S273" s="17">
        <v>2</v>
      </c>
      <c r="T273" s="17">
        <v>26065</v>
      </c>
      <c r="U273" s="17">
        <v>18553</v>
      </c>
      <c r="V273" s="17">
        <v>7</v>
      </c>
      <c r="W273" s="17">
        <v>2</v>
      </c>
      <c r="X273" s="17">
        <v>233734960</v>
      </c>
      <c r="Y273" s="17">
        <v>50000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233734958</v>
      </c>
      <c r="AK273" s="17">
        <v>0</v>
      </c>
      <c r="AL273" s="17">
        <v>1600000</v>
      </c>
      <c r="AM273" s="17">
        <v>0</v>
      </c>
      <c r="AN273" s="17">
        <v>233651369</v>
      </c>
      <c r="AO273" s="17">
        <v>12996391229</v>
      </c>
      <c r="AP273" s="17">
        <v>13230109090</v>
      </c>
      <c r="AQ273" s="1">
        <f t="shared" si="126"/>
        <v>233717861</v>
      </c>
      <c r="AR273" s="5">
        <f t="shared" si="127"/>
        <v>4674.6991600000001</v>
      </c>
      <c r="AS273" s="5" t="str">
        <f t="shared" si="128"/>
        <v>-</v>
      </c>
      <c r="AT273" s="5">
        <f t="shared" si="129"/>
        <v>146.08434875</v>
      </c>
      <c r="AU273" s="5">
        <f t="shared" si="130"/>
        <v>32</v>
      </c>
      <c r="AV273" s="5">
        <f t="shared" si="131"/>
        <v>7.8344662220744867</v>
      </c>
      <c r="AW273" s="5">
        <f t="shared" si="132"/>
        <v>2.6114887406914956E-2</v>
      </c>
      <c r="AX273" s="5">
        <f t="shared" si="125"/>
        <v>501.36916190345818</v>
      </c>
      <c r="AY273" s="5" t="str">
        <f t="shared" si="133"/>
        <v>-</v>
      </c>
      <c r="AZ273" s="1">
        <f t="shared" si="134"/>
        <v>1.0000731608612488</v>
      </c>
      <c r="BA273" s="1">
        <f t="shared" si="135"/>
        <v>0.999642368433032</v>
      </c>
      <c r="BB273" s="1">
        <f t="shared" si="136"/>
        <v>389.55826666666667</v>
      </c>
      <c r="BC273" s="1">
        <f t="shared" si="137"/>
        <v>116867.48</v>
      </c>
      <c r="BD273" s="6">
        <f t="shared" si="138"/>
        <v>0.72143817204301075</v>
      </c>
      <c r="BE273" s="6">
        <f t="shared" si="139"/>
        <v>0.72727272727272729</v>
      </c>
      <c r="BF273" s="6">
        <f t="shared" si="140"/>
        <v>0.48100195375149446</v>
      </c>
      <c r="BG273" s="6">
        <f t="shared" si="141"/>
        <v>0.98863636363636365</v>
      </c>
      <c r="BH273" s="6">
        <f t="shared" si="142"/>
        <v>0.67562877753948136</v>
      </c>
      <c r="BI273" s="6">
        <f t="shared" si="143"/>
        <v>0.8666666666666667</v>
      </c>
      <c r="BJ273" s="6">
        <f t="shared" si="144"/>
        <v>0.58418127213232329</v>
      </c>
      <c r="BK273" s="6">
        <f t="shared" si="145"/>
        <v>0.77777777777777779</v>
      </c>
    </row>
    <row r="274" spans="1:63" x14ac:dyDescent="0.3">
      <c r="A274" s="17">
        <v>64</v>
      </c>
      <c r="B274" s="17"/>
      <c r="C274" s="17">
        <v>32</v>
      </c>
      <c r="D274" s="17">
        <v>1</v>
      </c>
      <c r="E274" s="17">
        <v>16</v>
      </c>
      <c r="F274" s="17">
        <v>482315</v>
      </c>
      <c r="G274" s="17">
        <v>0</v>
      </c>
      <c r="H274" s="17">
        <v>53370</v>
      </c>
      <c r="I274" s="17">
        <v>18754</v>
      </c>
      <c r="J274" s="17">
        <v>9</v>
      </c>
      <c r="K274" s="17">
        <v>2</v>
      </c>
      <c r="L274" s="17">
        <v>16444</v>
      </c>
      <c r="M274" s="17">
        <v>16548</v>
      </c>
      <c r="N274" s="17">
        <v>262</v>
      </c>
      <c r="O274" s="17">
        <v>2</v>
      </c>
      <c r="P274" s="17">
        <v>34525</v>
      </c>
      <c r="Q274" s="17">
        <v>15157</v>
      </c>
      <c r="R274" s="17">
        <v>13</v>
      </c>
      <c r="S274" s="17">
        <v>2</v>
      </c>
      <c r="T274" s="17">
        <v>25969</v>
      </c>
      <c r="U274" s="17">
        <v>17649</v>
      </c>
      <c r="V274" s="17">
        <v>7</v>
      </c>
      <c r="W274" s="17">
        <v>2</v>
      </c>
      <c r="X274" s="17">
        <v>233929953</v>
      </c>
      <c r="Y274" s="17">
        <v>50000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233929951</v>
      </c>
      <c r="AK274" s="17">
        <v>0</v>
      </c>
      <c r="AL274" s="17">
        <v>1600000</v>
      </c>
      <c r="AM274" s="17">
        <v>0</v>
      </c>
      <c r="AN274" s="17">
        <v>233844763</v>
      </c>
      <c r="AO274" s="17">
        <v>13232397709</v>
      </c>
      <c r="AP274" s="17">
        <v>13466308010</v>
      </c>
      <c r="AQ274" s="1">
        <f t="shared" si="126"/>
        <v>233910301</v>
      </c>
      <c r="AR274" s="5">
        <f t="shared" si="127"/>
        <v>4678.5990199999997</v>
      </c>
      <c r="AS274" s="5" t="str">
        <f t="shared" si="128"/>
        <v>-</v>
      </c>
      <c r="AT274" s="5">
        <f t="shared" si="129"/>
        <v>146.20621937499999</v>
      </c>
      <c r="AU274" s="5">
        <f t="shared" si="130"/>
        <v>32</v>
      </c>
      <c r="AV274" s="5">
        <f t="shared" si="131"/>
        <v>7.8280207398818229</v>
      </c>
      <c r="AW274" s="5">
        <f t="shared" si="132"/>
        <v>2.6093402466272744E-2</v>
      </c>
      <c r="AX274" s="5">
        <f t="shared" si="125"/>
        <v>500.95124416112071</v>
      </c>
      <c r="AY274" s="5" t="str">
        <f t="shared" si="133"/>
        <v>-</v>
      </c>
      <c r="AZ274" s="1">
        <f t="shared" si="134"/>
        <v>1.0000840151114165</v>
      </c>
      <c r="BA274" s="1">
        <f t="shared" si="135"/>
        <v>0.99963583115839805</v>
      </c>
      <c r="BB274" s="1">
        <f t="shared" si="136"/>
        <v>389.88325500000002</v>
      </c>
      <c r="BC274" s="1">
        <f t="shared" si="137"/>
        <v>116964.9765</v>
      </c>
      <c r="BD274" s="6">
        <f t="shared" si="138"/>
        <v>0.7399755975819422</v>
      </c>
      <c r="BE274" s="6">
        <f t="shared" si="139"/>
        <v>0.81818181818181823</v>
      </c>
      <c r="BF274" s="6">
        <f t="shared" si="140"/>
        <v>0.49842386032977692</v>
      </c>
      <c r="BG274" s="6">
        <f t="shared" si="141"/>
        <v>0.99242424242424243</v>
      </c>
      <c r="BH274" s="6">
        <f t="shared" si="142"/>
        <v>0.69491968922346126</v>
      </c>
      <c r="BI274" s="6">
        <f t="shared" si="143"/>
        <v>0.8666666666666667</v>
      </c>
      <c r="BJ274" s="6">
        <f t="shared" si="144"/>
        <v>0.59537346966848548</v>
      </c>
      <c r="BK274" s="6">
        <f t="shared" si="145"/>
        <v>0.77777777777777779</v>
      </c>
    </row>
    <row r="275" spans="1:63" x14ac:dyDescent="0.3">
      <c r="A275" s="17">
        <v>64</v>
      </c>
      <c r="B275" s="17"/>
      <c r="C275" s="17">
        <v>32</v>
      </c>
      <c r="D275" s="17">
        <v>1</v>
      </c>
      <c r="E275" s="17">
        <v>16</v>
      </c>
      <c r="F275" s="17">
        <v>463084</v>
      </c>
      <c r="G275" s="17">
        <v>0</v>
      </c>
      <c r="H275" s="17">
        <v>48355</v>
      </c>
      <c r="I275" s="17">
        <v>24623</v>
      </c>
      <c r="J275" s="17">
        <v>9</v>
      </c>
      <c r="K275" s="17">
        <v>2</v>
      </c>
      <c r="L275" s="17">
        <v>15124</v>
      </c>
      <c r="M275" s="17">
        <v>22132</v>
      </c>
      <c r="N275" s="17">
        <v>261</v>
      </c>
      <c r="O275" s="17">
        <v>3</v>
      </c>
      <c r="P275" s="17">
        <v>31544</v>
      </c>
      <c r="Q275" s="17">
        <v>21112</v>
      </c>
      <c r="R275" s="17">
        <v>13</v>
      </c>
      <c r="S275" s="17">
        <v>2</v>
      </c>
      <c r="T275" s="17">
        <v>23699</v>
      </c>
      <c r="U275" s="17">
        <v>23218</v>
      </c>
      <c r="V275" s="17">
        <v>7</v>
      </c>
      <c r="W275" s="17">
        <v>2</v>
      </c>
      <c r="X275" s="17">
        <v>241138697</v>
      </c>
      <c r="Y275" s="17">
        <v>50000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241138695</v>
      </c>
      <c r="AK275" s="17">
        <v>0</v>
      </c>
      <c r="AL275" s="17">
        <v>1600000</v>
      </c>
      <c r="AM275" s="17">
        <v>0</v>
      </c>
      <c r="AN275" s="17">
        <v>241056871</v>
      </c>
      <c r="AO275" s="17">
        <v>13468545053</v>
      </c>
      <c r="AP275" s="17">
        <v>13709667803</v>
      </c>
      <c r="AQ275" s="1">
        <f t="shared" si="126"/>
        <v>241122750</v>
      </c>
      <c r="AR275" s="5">
        <f t="shared" si="127"/>
        <v>4822.7739000000001</v>
      </c>
      <c r="AS275" s="5" t="str">
        <f t="shared" si="128"/>
        <v>-</v>
      </c>
      <c r="AT275" s="5">
        <f t="shared" si="129"/>
        <v>150.711684375</v>
      </c>
      <c r="AU275" s="5">
        <f t="shared" si="130"/>
        <v>32</v>
      </c>
      <c r="AV275" s="5">
        <f t="shared" si="131"/>
        <v>7.5938694606792598</v>
      </c>
      <c r="AW275" s="5">
        <f t="shared" si="132"/>
        <v>2.5312898202264199E-2</v>
      </c>
      <c r="AX275" s="5">
        <f t="shared" si="125"/>
        <v>485.97550882491089</v>
      </c>
      <c r="AY275" s="5" t="str">
        <f t="shared" si="133"/>
        <v>-</v>
      </c>
      <c r="AZ275" s="1">
        <f t="shared" si="134"/>
        <v>1.0000661364388055</v>
      </c>
      <c r="BA275" s="1">
        <f t="shared" si="135"/>
        <v>0.99966066831654155</v>
      </c>
      <c r="BB275" s="1">
        <f t="shared" si="136"/>
        <v>401.89782833333334</v>
      </c>
      <c r="BC275" s="1">
        <f t="shared" si="137"/>
        <v>120569.34849999999</v>
      </c>
      <c r="BD275" s="6">
        <f t="shared" si="138"/>
        <v>0.66259694702513083</v>
      </c>
      <c r="BE275" s="6">
        <f t="shared" si="139"/>
        <v>0.81818181818181823</v>
      </c>
      <c r="BF275" s="6">
        <f t="shared" si="140"/>
        <v>0.40594803521580419</v>
      </c>
      <c r="BG275" s="6">
        <f t="shared" si="141"/>
        <v>0.98863636363636365</v>
      </c>
      <c r="BH275" s="6">
        <f t="shared" si="142"/>
        <v>0.59905803707079919</v>
      </c>
      <c r="BI275" s="6">
        <f t="shared" si="143"/>
        <v>0.8666666666666667</v>
      </c>
      <c r="BJ275" s="6">
        <f t="shared" si="144"/>
        <v>0.50512607370462737</v>
      </c>
      <c r="BK275" s="6">
        <f t="shared" si="145"/>
        <v>0.77777777777777779</v>
      </c>
    </row>
    <row r="276" spans="1:63" x14ac:dyDescent="0.3">
      <c r="A276" s="17">
        <v>64</v>
      </c>
      <c r="B276" s="17"/>
      <c r="C276" s="17">
        <v>32</v>
      </c>
      <c r="D276" s="17">
        <v>1</v>
      </c>
      <c r="E276" s="17">
        <v>16</v>
      </c>
      <c r="F276" s="17">
        <v>516200</v>
      </c>
      <c r="G276" s="17">
        <v>0</v>
      </c>
      <c r="H276" s="17">
        <v>62059</v>
      </c>
      <c r="I276" s="17">
        <v>22014</v>
      </c>
      <c r="J276" s="17">
        <v>9</v>
      </c>
      <c r="K276" s="17">
        <v>2</v>
      </c>
      <c r="L276" s="17">
        <v>18243</v>
      </c>
      <c r="M276" s="17">
        <v>19425</v>
      </c>
      <c r="N276" s="17">
        <v>259</v>
      </c>
      <c r="O276" s="17">
        <v>5</v>
      </c>
      <c r="P276" s="17">
        <v>39644</v>
      </c>
      <c r="Q276" s="17">
        <v>17418</v>
      </c>
      <c r="R276" s="17">
        <v>13</v>
      </c>
      <c r="S276" s="17">
        <v>2</v>
      </c>
      <c r="T276" s="17">
        <v>29528</v>
      </c>
      <c r="U276" s="17">
        <v>19831</v>
      </c>
      <c r="V276" s="17">
        <v>7</v>
      </c>
      <c r="W276" s="17">
        <v>2</v>
      </c>
      <c r="X276" s="17">
        <v>230253725</v>
      </c>
      <c r="Y276" s="17">
        <v>50000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230253723</v>
      </c>
      <c r="AK276" s="17">
        <v>0</v>
      </c>
      <c r="AL276" s="17">
        <v>1600000</v>
      </c>
      <c r="AM276" s="17">
        <v>0</v>
      </c>
      <c r="AN276" s="17">
        <v>230172154</v>
      </c>
      <c r="AO276" s="17">
        <v>13711735613</v>
      </c>
      <c r="AP276" s="17">
        <v>13941972050</v>
      </c>
      <c r="AQ276" s="1">
        <f t="shared" si="126"/>
        <v>230236437</v>
      </c>
      <c r="AR276" s="5">
        <f t="shared" si="127"/>
        <v>4605.0744599999998</v>
      </c>
      <c r="AS276" s="5" t="str">
        <f t="shared" si="128"/>
        <v>-</v>
      </c>
      <c r="AT276" s="5">
        <f t="shared" si="129"/>
        <v>143.90857687499999</v>
      </c>
      <c r="AU276" s="5">
        <f t="shared" si="130"/>
        <v>32</v>
      </c>
      <c r="AV276" s="5">
        <f t="shared" si="131"/>
        <v>7.9529318267724927</v>
      </c>
      <c r="AW276" s="5">
        <f t="shared" si="132"/>
        <v>2.6509772755908309E-2</v>
      </c>
      <c r="AX276" s="5">
        <f t="shared" si="125"/>
        <v>508.94942532590449</v>
      </c>
      <c r="AY276" s="5" t="str">
        <f t="shared" si="133"/>
        <v>-</v>
      </c>
      <c r="AZ276" s="1">
        <f t="shared" si="134"/>
        <v>1.0000750880278781</v>
      </c>
      <c r="BA276" s="1">
        <f t="shared" si="135"/>
        <v>0.99964573428725201</v>
      </c>
      <c r="BB276" s="1">
        <f t="shared" si="136"/>
        <v>383.75620833333335</v>
      </c>
      <c r="BC276" s="1">
        <f t="shared" si="137"/>
        <v>115126.8625</v>
      </c>
      <c r="BD276" s="6">
        <f t="shared" si="138"/>
        <v>0.73815612622363902</v>
      </c>
      <c r="BE276" s="6">
        <f t="shared" si="139"/>
        <v>0.81818181818181823</v>
      </c>
      <c r="BF276" s="6">
        <f t="shared" si="140"/>
        <v>0.48431028990124242</v>
      </c>
      <c r="BG276" s="6">
        <f t="shared" si="141"/>
        <v>0.98106060606060608</v>
      </c>
      <c r="BH276" s="6">
        <f t="shared" si="142"/>
        <v>0.69475307560197674</v>
      </c>
      <c r="BI276" s="6">
        <f t="shared" si="143"/>
        <v>0.8666666666666667</v>
      </c>
      <c r="BJ276" s="6">
        <f t="shared" si="144"/>
        <v>0.59822929962114302</v>
      </c>
      <c r="BK276" s="6">
        <f t="shared" si="145"/>
        <v>0.77777777777777779</v>
      </c>
    </row>
    <row r="277" spans="1:63" x14ac:dyDescent="0.3">
      <c r="A277" s="17">
        <v>64</v>
      </c>
      <c r="B277" s="17"/>
      <c r="C277" s="17">
        <v>32</v>
      </c>
      <c r="D277" s="17">
        <v>1</v>
      </c>
      <c r="E277" s="17">
        <v>16</v>
      </c>
      <c r="F277" s="17">
        <v>467167</v>
      </c>
      <c r="G277" s="17">
        <v>0</v>
      </c>
      <c r="H277" s="17">
        <v>49505</v>
      </c>
      <c r="I277" s="17">
        <v>22715</v>
      </c>
      <c r="J277" s="17">
        <v>8</v>
      </c>
      <c r="K277" s="17">
        <v>3</v>
      </c>
      <c r="L277" s="17">
        <v>15519</v>
      </c>
      <c r="M277" s="17">
        <v>19770</v>
      </c>
      <c r="N277" s="17">
        <v>259</v>
      </c>
      <c r="O277" s="17">
        <v>5</v>
      </c>
      <c r="P277" s="17">
        <v>32258</v>
      </c>
      <c r="Q277" s="17">
        <v>18009</v>
      </c>
      <c r="R277" s="17">
        <v>13</v>
      </c>
      <c r="S277" s="17">
        <v>2</v>
      </c>
      <c r="T277" s="17">
        <v>24255</v>
      </c>
      <c r="U277" s="17">
        <v>21246</v>
      </c>
      <c r="V277" s="17">
        <v>7</v>
      </c>
      <c r="W277" s="17">
        <v>2</v>
      </c>
      <c r="X277" s="17">
        <v>237560900</v>
      </c>
      <c r="Y277" s="17">
        <v>50000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237560898</v>
      </c>
      <c r="AK277" s="17">
        <v>0</v>
      </c>
      <c r="AL277" s="17">
        <v>1600000</v>
      </c>
      <c r="AM277" s="17">
        <v>0</v>
      </c>
      <c r="AN277" s="17">
        <v>237479103</v>
      </c>
      <c r="AO277" s="17">
        <v>13944533437</v>
      </c>
      <c r="AP277" s="17">
        <v>14182079547</v>
      </c>
      <c r="AQ277" s="1">
        <f t="shared" si="126"/>
        <v>237546110</v>
      </c>
      <c r="AR277" s="5">
        <f t="shared" si="127"/>
        <v>4751.2179599999999</v>
      </c>
      <c r="AS277" s="5" t="str">
        <f t="shared" si="128"/>
        <v>-</v>
      </c>
      <c r="AT277" s="5">
        <f t="shared" si="129"/>
        <v>148.47556125</v>
      </c>
      <c r="AU277" s="5">
        <f t="shared" si="130"/>
        <v>32</v>
      </c>
      <c r="AV277" s="5">
        <f t="shared" si="131"/>
        <v>7.7082074191827434</v>
      </c>
      <c r="AW277" s="5">
        <f t="shared" si="132"/>
        <v>2.5694024730609142E-2</v>
      </c>
      <c r="AX277" s="5">
        <f t="shared" si="125"/>
        <v>493.29456567385091</v>
      </c>
      <c r="AY277" s="5" t="str">
        <f t="shared" si="133"/>
        <v>-</v>
      </c>
      <c r="AZ277" s="1">
        <f t="shared" si="134"/>
        <v>1.0000622615962855</v>
      </c>
      <c r="BA277" s="1">
        <f t="shared" si="135"/>
        <v>0.99965567986987758</v>
      </c>
      <c r="BB277" s="1">
        <f t="shared" si="136"/>
        <v>395.93483333333336</v>
      </c>
      <c r="BC277" s="1">
        <f t="shared" si="137"/>
        <v>118780.45</v>
      </c>
      <c r="BD277" s="6">
        <f t="shared" si="138"/>
        <v>0.68547493769039047</v>
      </c>
      <c r="BE277" s="6">
        <f t="shared" si="139"/>
        <v>0.72727272727272729</v>
      </c>
      <c r="BF277" s="6">
        <f t="shared" si="140"/>
        <v>0.43976876647113833</v>
      </c>
      <c r="BG277" s="6">
        <f t="shared" si="141"/>
        <v>0.98106060606060608</v>
      </c>
      <c r="BH277" s="6">
        <f t="shared" si="142"/>
        <v>0.64173314500566969</v>
      </c>
      <c r="BI277" s="6">
        <f t="shared" si="143"/>
        <v>0.8666666666666667</v>
      </c>
      <c r="BJ277" s="6">
        <f t="shared" si="144"/>
        <v>0.53306520735808005</v>
      </c>
      <c r="BK277" s="6">
        <f t="shared" si="145"/>
        <v>0.77777777777777779</v>
      </c>
    </row>
    <row r="278" spans="1:63" x14ac:dyDescent="0.3">
      <c r="A278" s="17">
        <v>64</v>
      </c>
      <c r="B278" s="17"/>
      <c r="C278" s="17">
        <v>32</v>
      </c>
      <c r="D278" s="17">
        <v>1</v>
      </c>
      <c r="E278" s="17">
        <v>16</v>
      </c>
      <c r="F278" s="17">
        <v>483054</v>
      </c>
      <c r="G278" s="17">
        <v>0</v>
      </c>
      <c r="H278" s="17">
        <v>53697</v>
      </c>
      <c r="I278" s="17">
        <v>19347</v>
      </c>
      <c r="J278" s="17">
        <v>9</v>
      </c>
      <c r="K278" s="17">
        <v>2</v>
      </c>
      <c r="L278" s="17">
        <v>16566</v>
      </c>
      <c r="M278" s="17">
        <v>17294</v>
      </c>
      <c r="N278" s="17">
        <v>260</v>
      </c>
      <c r="O278" s="17">
        <v>4</v>
      </c>
      <c r="P278" s="17">
        <v>34844</v>
      </c>
      <c r="Q278" s="17">
        <v>16327</v>
      </c>
      <c r="R278" s="17">
        <v>13</v>
      </c>
      <c r="S278" s="17">
        <v>2</v>
      </c>
      <c r="T278" s="17">
        <v>26120</v>
      </c>
      <c r="U278" s="17">
        <v>18305</v>
      </c>
      <c r="V278" s="17">
        <v>7</v>
      </c>
      <c r="W278" s="17">
        <v>2</v>
      </c>
      <c r="X278" s="17">
        <v>241148084</v>
      </c>
      <c r="Y278" s="17">
        <v>50000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241148082</v>
      </c>
      <c r="AK278" s="17">
        <v>0</v>
      </c>
      <c r="AL278" s="17">
        <v>1600000</v>
      </c>
      <c r="AM278" s="17">
        <v>0</v>
      </c>
      <c r="AN278" s="17">
        <v>241065132</v>
      </c>
      <c r="AO278" s="17">
        <v>14184197029</v>
      </c>
      <c r="AP278" s="17">
        <v>14425327463</v>
      </c>
      <c r="AQ278" s="1">
        <f t="shared" si="126"/>
        <v>241130434</v>
      </c>
      <c r="AR278" s="5">
        <f t="shared" si="127"/>
        <v>4822.9616400000004</v>
      </c>
      <c r="AS278" s="5" t="str">
        <f t="shared" si="128"/>
        <v>-</v>
      </c>
      <c r="AT278" s="5">
        <f t="shared" si="129"/>
        <v>150.71755125000001</v>
      </c>
      <c r="AU278" s="5">
        <f t="shared" si="130"/>
        <v>32</v>
      </c>
      <c r="AV278" s="5">
        <f t="shared" si="131"/>
        <v>7.5936274701019286</v>
      </c>
      <c r="AW278" s="5">
        <f t="shared" si="132"/>
        <v>2.5312091567006426E-2</v>
      </c>
      <c r="AX278" s="5">
        <f t="shared" si="125"/>
        <v>485.95659160166986</v>
      </c>
      <c r="AY278" s="5" t="str">
        <f t="shared" si="133"/>
        <v>-</v>
      </c>
      <c r="AZ278" s="1">
        <f t="shared" si="134"/>
        <v>1.0000731968989032</v>
      </c>
      <c r="BA278" s="1">
        <f t="shared" si="135"/>
        <v>0.99965601219539446</v>
      </c>
      <c r="BB278" s="1">
        <f t="shared" si="136"/>
        <v>401.91347333333334</v>
      </c>
      <c r="BC278" s="1">
        <f t="shared" si="137"/>
        <v>120574.042</v>
      </c>
      <c r="BD278" s="6">
        <f t="shared" si="138"/>
        <v>0.7351322490553639</v>
      </c>
      <c r="BE278" s="6">
        <f t="shared" si="139"/>
        <v>0.81818181818181823</v>
      </c>
      <c r="BF278" s="6">
        <f t="shared" si="140"/>
        <v>0.48924985233313645</v>
      </c>
      <c r="BG278" s="6">
        <f t="shared" si="141"/>
        <v>0.98484848484848486</v>
      </c>
      <c r="BH278" s="6">
        <f t="shared" si="142"/>
        <v>0.68093255945750519</v>
      </c>
      <c r="BI278" s="6">
        <f t="shared" si="143"/>
        <v>0.8666666666666667</v>
      </c>
      <c r="BJ278" s="6">
        <f t="shared" si="144"/>
        <v>0.58795723128868882</v>
      </c>
      <c r="BK278" s="6">
        <f t="shared" si="145"/>
        <v>0.77777777777777779</v>
      </c>
    </row>
    <row r="279" spans="1:63" x14ac:dyDescent="0.3">
      <c r="A279" s="17">
        <v>64</v>
      </c>
      <c r="B279" s="17"/>
      <c r="C279" s="17">
        <v>32</v>
      </c>
      <c r="D279" s="17">
        <v>1</v>
      </c>
      <c r="E279" s="17">
        <v>16</v>
      </c>
      <c r="F279" s="17">
        <v>492159</v>
      </c>
      <c r="G279" s="17">
        <v>0</v>
      </c>
      <c r="H279" s="17">
        <v>56077</v>
      </c>
      <c r="I279" s="17">
        <v>21826</v>
      </c>
      <c r="J279" s="17">
        <v>9</v>
      </c>
      <c r="K279" s="17">
        <v>2</v>
      </c>
      <c r="L279" s="17">
        <v>17035</v>
      </c>
      <c r="M279" s="17">
        <v>18905</v>
      </c>
      <c r="N279" s="17">
        <v>260</v>
      </c>
      <c r="O279" s="17">
        <v>4</v>
      </c>
      <c r="P279" s="17">
        <v>36267</v>
      </c>
      <c r="Q279" s="17">
        <v>17620</v>
      </c>
      <c r="R279" s="17">
        <v>13</v>
      </c>
      <c r="S279" s="17">
        <v>2</v>
      </c>
      <c r="T279" s="17">
        <v>27069</v>
      </c>
      <c r="U279" s="17">
        <v>18787</v>
      </c>
      <c r="V279" s="17">
        <v>7</v>
      </c>
      <c r="W279" s="17">
        <v>2</v>
      </c>
      <c r="X279" s="17">
        <v>237942545</v>
      </c>
      <c r="Y279" s="17">
        <v>50000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237942543</v>
      </c>
      <c r="AK279" s="17">
        <v>0</v>
      </c>
      <c r="AL279" s="17">
        <v>1600000</v>
      </c>
      <c r="AM279" s="17">
        <v>0</v>
      </c>
      <c r="AN279" s="17">
        <v>237856394</v>
      </c>
      <c r="AO279" s="17">
        <v>14427598202</v>
      </c>
      <c r="AP279" s="17">
        <v>14665523674</v>
      </c>
      <c r="AQ279" s="1">
        <f t="shared" si="126"/>
        <v>237925472</v>
      </c>
      <c r="AR279" s="5">
        <f t="shared" si="127"/>
        <v>4758.8508599999996</v>
      </c>
      <c r="AS279" s="5" t="str">
        <f t="shared" si="128"/>
        <v>-</v>
      </c>
      <c r="AT279" s="5">
        <f t="shared" si="129"/>
        <v>148.71408937499999</v>
      </c>
      <c r="AU279" s="5">
        <f t="shared" si="130"/>
        <v>32</v>
      </c>
      <c r="AV279" s="5">
        <f t="shared" si="131"/>
        <v>7.6959170117775368</v>
      </c>
      <c r="AW279" s="5">
        <f t="shared" si="132"/>
        <v>2.5653056705925121E-2</v>
      </c>
      <c r="AX279" s="5">
        <f t="shared" si="125"/>
        <v>492.50335195417324</v>
      </c>
      <c r="AY279" s="5" t="str">
        <f t="shared" si="133"/>
        <v>-</v>
      </c>
      <c r="AZ279" s="1">
        <f t="shared" si="134"/>
        <v>1.000071757764549</v>
      </c>
      <c r="BA279" s="1">
        <f t="shared" si="135"/>
        <v>0.99963793360283681</v>
      </c>
      <c r="BB279" s="1">
        <f t="shared" si="136"/>
        <v>396.57090833333331</v>
      </c>
      <c r="BC279" s="1">
        <f t="shared" si="137"/>
        <v>118971.27250000001</v>
      </c>
      <c r="BD279" s="6">
        <f t="shared" si="138"/>
        <v>0.71983107197412166</v>
      </c>
      <c r="BE279" s="6">
        <f t="shared" si="139"/>
        <v>0.81818181818181823</v>
      </c>
      <c r="BF279" s="6">
        <f t="shared" si="140"/>
        <v>0.47398441847523648</v>
      </c>
      <c r="BG279" s="6">
        <f t="shared" si="141"/>
        <v>0.98484848484848486</v>
      </c>
      <c r="BH279" s="6">
        <f t="shared" si="142"/>
        <v>0.67301946666171808</v>
      </c>
      <c r="BI279" s="6">
        <f t="shared" si="143"/>
        <v>0.8666666666666667</v>
      </c>
      <c r="BJ279" s="6">
        <f t="shared" si="144"/>
        <v>0.59030443126308441</v>
      </c>
      <c r="BK279" s="6">
        <f t="shared" si="145"/>
        <v>0.77777777777777779</v>
      </c>
    </row>
    <row r="280" spans="1:63" x14ac:dyDescent="0.3">
      <c r="A280" s="17">
        <v>64</v>
      </c>
      <c r="B280" s="17"/>
      <c r="C280" s="17">
        <v>32</v>
      </c>
      <c r="D280" s="17">
        <v>1</v>
      </c>
      <c r="E280" s="17">
        <v>16</v>
      </c>
      <c r="F280" s="17">
        <v>529053</v>
      </c>
      <c r="G280" s="17">
        <v>0</v>
      </c>
      <c r="H280" s="17">
        <v>65444</v>
      </c>
      <c r="I280" s="17">
        <v>23062</v>
      </c>
      <c r="J280" s="17">
        <v>9</v>
      </c>
      <c r="K280" s="17">
        <v>2</v>
      </c>
      <c r="L280" s="17">
        <v>18730</v>
      </c>
      <c r="M280" s="17">
        <v>19788</v>
      </c>
      <c r="N280" s="17">
        <v>260</v>
      </c>
      <c r="O280" s="17">
        <v>4</v>
      </c>
      <c r="P280" s="17">
        <v>41641</v>
      </c>
      <c r="Q280" s="17">
        <v>18004</v>
      </c>
      <c r="R280" s="17">
        <v>13</v>
      </c>
      <c r="S280" s="17">
        <v>2</v>
      </c>
      <c r="T280" s="17">
        <v>30698</v>
      </c>
      <c r="U280" s="17">
        <v>20225</v>
      </c>
      <c r="V280" s="17">
        <v>7</v>
      </c>
      <c r="W280" s="17">
        <v>2</v>
      </c>
      <c r="X280" s="17">
        <v>235118829</v>
      </c>
      <c r="Y280" s="17">
        <v>50000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235118827</v>
      </c>
      <c r="AK280" s="17">
        <v>0</v>
      </c>
      <c r="AL280" s="17">
        <v>1600000</v>
      </c>
      <c r="AM280" s="17">
        <v>0</v>
      </c>
      <c r="AN280" s="17">
        <v>235030120</v>
      </c>
      <c r="AO280" s="17">
        <v>14667851213</v>
      </c>
      <c r="AP280" s="17">
        <v>14902948323</v>
      </c>
      <c r="AQ280" s="1">
        <f t="shared" si="126"/>
        <v>235097110</v>
      </c>
      <c r="AR280" s="5">
        <f t="shared" si="127"/>
        <v>4702.3765400000002</v>
      </c>
      <c r="AS280" s="5" t="str">
        <f t="shared" si="128"/>
        <v>-</v>
      </c>
      <c r="AT280" s="5">
        <f t="shared" si="129"/>
        <v>146.94926687500001</v>
      </c>
      <c r="AU280" s="5">
        <f t="shared" si="130"/>
        <v>32</v>
      </c>
      <c r="AV280" s="5">
        <f t="shared" si="131"/>
        <v>7.7885035996401655</v>
      </c>
      <c r="AW280" s="5">
        <f t="shared" si="132"/>
        <v>2.5961678665467218E-2</v>
      </c>
      <c r="AX280" s="5">
        <f t="shared" si="125"/>
        <v>498.41818919928517</v>
      </c>
      <c r="AY280" s="5" t="str">
        <f t="shared" si="133"/>
        <v>-</v>
      </c>
      <c r="AZ280" s="1">
        <f t="shared" si="134"/>
        <v>1.0000923831007535</v>
      </c>
      <c r="BA280" s="1">
        <f t="shared" si="135"/>
        <v>0.99962270567449962</v>
      </c>
      <c r="BB280" s="1">
        <f t="shared" si="136"/>
        <v>391.86471499999999</v>
      </c>
      <c r="BC280" s="1">
        <f t="shared" si="137"/>
        <v>117559.4145</v>
      </c>
      <c r="BD280" s="6">
        <f t="shared" si="138"/>
        <v>0.73943009513479308</v>
      </c>
      <c r="BE280" s="6">
        <f t="shared" si="139"/>
        <v>0.81818181818181823</v>
      </c>
      <c r="BF280" s="6">
        <f t="shared" si="140"/>
        <v>0.48626616127524791</v>
      </c>
      <c r="BG280" s="6">
        <f t="shared" si="141"/>
        <v>0.98484848484848486</v>
      </c>
      <c r="BH280" s="6">
        <f t="shared" si="142"/>
        <v>0.69814737195070831</v>
      </c>
      <c r="BI280" s="6">
        <f t="shared" si="143"/>
        <v>0.8666666666666667</v>
      </c>
      <c r="BJ280" s="6">
        <f t="shared" si="144"/>
        <v>0.60283172633191284</v>
      </c>
      <c r="BK280" s="6">
        <f t="shared" si="145"/>
        <v>0.77777777777777779</v>
      </c>
    </row>
    <row r="281" spans="1:63" x14ac:dyDescent="0.3">
      <c r="A281" s="17">
        <v>64</v>
      </c>
      <c r="B281" s="17"/>
      <c r="C281" s="17">
        <v>32</v>
      </c>
      <c r="D281" s="17">
        <v>1</v>
      </c>
      <c r="E281" s="17">
        <v>16</v>
      </c>
      <c r="F281" s="17">
        <v>499994</v>
      </c>
      <c r="G281" s="17">
        <v>0</v>
      </c>
      <c r="H281" s="17">
        <v>58076</v>
      </c>
      <c r="I281" s="17">
        <v>26956</v>
      </c>
      <c r="J281" s="17">
        <v>9</v>
      </c>
      <c r="K281" s="17">
        <v>2</v>
      </c>
      <c r="L281" s="17">
        <v>17335</v>
      </c>
      <c r="M281" s="17">
        <v>23673</v>
      </c>
      <c r="N281" s="17">
        <v>259</v>
      </c>
      <c r="O281" s="17">
        <v>5</v>
      </c>
      <c r="P281" s="17">
        <v>37405</v>
      </c>
      <c r="Q281" s="17">
        <v>21640</v>
      </c>
      <c r="R281" s="17">
        <v>13</v>
      </c>
      <c r="S281" s="17">
        <v>2</v>
      </c>
      <c r="T281" s="17">
        <v>27831</v>
      </c>
      <c r="U281" s="17">
        <v>24471</v>
      </c>
      <c r="V281" s="17">
        <v>7</v>
      </c>
      <c r="W281" s="17">
        <v>2</v>
      </c>
      <c r="X281" s="17">
        <v>232700680</v>
      </c>
      <c r="Y281" s="17">
        <v>50000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232700678</v>
      </c>
      <c r="AK281" s="17">
        <v>0</v>
      </c>
      <c r="AL281" s="17">
        <v>1600000</v>
      </c>
      <c r="AM281" s="17">
        <v>0</v>
      </c>
      <c r="AN281" s="17">
        <v>232619240</v>
      </c>
      <c r="AO281" s="17">
        <v>14905684980</v>
      </c>
      <c r="AP281" s="17">
        <v>15138370010</v>
      </c>
      <c r="AQ281" s="1">
        <f t="shared" si="126"/>
        <v>232685030</v>
      </c>
      <c r="AR281" s="5">
        <f t="shared" si="127"/>
        <v>4654.0135600000003</v>
      </c>
      <c r="AS281" s="5" t="str">
        <f t="shared" si="128"/>
        <v>-</v>
      </c>
      <c r="AT281" s="5">
        <f t="shared" si="129"/>
        <v>145.43792375000001</v>
      </c>
      <c r="AU281" s="5">
        <f t="shared" si="130"/>
        <v>32</v>
      </c>
      <c r="AV281" s="5">
        <f t="shared" si="131"/>
        <v>7.8692414698960222</v>
      </c>
      <c r="AW281" s="5">
        <f t="shared" si="132"/>
        <v>2.6230804899653407E-2</v>
      </c>
      <c r="AX281" s="5">
        <f t="shared" si="125"/>
        <v>503.59758728335117</v>
      </c>
      <c r="AY281" s="5" t="str">
        <f t="shared" si="133"/>
        <v>-</v>
      </c>
      <c r="AZ281" s="1">
        <f t="shared" si="134"/>
        <v>1.0000672583019199</v>
      </c>
      <c r="BA281" s="1">
        <f t="shared" si="135"/>
        <v>0.99965002250960333</v>
      </c>
      <c r="BB281" s="1">
        <f t="shared" si="136"/>
        <v>387.83446666666669</v>
      </c>
      <c r="BC281" s="1">
        <f t="shared" si="137"/>
        <v>116350.34</v>
      </c>
      <c r="BD281" s="6">
        <f t="shared" si="138"/>
        <v>0.68298993320161816</v>
      </c>
      <c r="BE281" s="6">
        <f t="shared" si="139"/>
        <v>0.81818181818181823</v>
      </c>
      <c r="BF281" s="6">
        <f t="shared" si="140"/>
        <v>0.42272239563012093</v>
      </c>
      <c r="BG281" s="6">
        <f t="shared" si="141"/>
        <v>0.98106060606060608</v>
      </c>
      <c r="BH281" s="6">
        <f t="shared" si="142"/>
        <v>0.63349987297823696</v>
      </c>
      <c r="BI281" s="6">
        <f t="shared" si="143"/>
        <v>0.8666666666666667</v>
      </c>
      <c r="BJ281" s="6">
        <f t="shared" si="144"/>
        <v>0.53212114259492949</v>
      </c>
      <c r="BK281" s="6">
        <f t="shared" si="145"/>
        <v>0.77777777777777779</v>
      </c>
    </row>
    <row r="282" spans="1:63" x14ac:dyDescent="0.3">
      <c r="A282" s="17">
        <v>64</v>
      </c>
      <c r="B282" s="17"/>
      <c r="C282" s="17">
        <v>32</v>
      </c>
      <c r="D282" s="17">
        <v>1</v>
      </c>
      <c r="E282" s="17">
        <v>16</v>
      </c>
      <c r="F282" s="17">
        <v>548216</v>
      </c>
      <c r="G282" s="17">
        <v>0</v>
      </c>
      <c r="H282" s="17">
        <v>70857</v>
      </c>
      <c r="I282" s="17">
        <v>21506</v>
      </c>
      <c r="J282" s="17">
        <v>9</v>
      </c>
      <c r="K282" s="17">
        <v>2</v>
      </c>
      <c r="L282" s="17">
        <v>19781</v>
      </c>
      <c r="M282" s="17">
        <v>18244</v>
      </c>
      <c r="N282" s="17">
        <v>261</v>
      </c>
      <c r="O282" s="17">
        <v>3</v>
      </c>
      <c r="P282" s="17">
        <v>45096</v>
      </c>
      <c r="Q282" s="17">
        <v>17538</v>
      </c>
      <c r="R282" s="17">
        <v>13</v>
      </c>
      <c r="S282" s="17">
        <v>2</v>
      </c>
      <c r="T282" s="17">
        <v>32821</v>
      </c>
      <c r="U282" s="17">
        <v>20035</v>
      </c>
      <c r="V282" s="17">
        <v>7</v>
      </c>
      <c r="W282" s="17">
        <v>2</v>
      </c>
      <c r="X282" s="17">
        <v>240570985</v>
      </c>
      <c r="Y282" s="17">
        <v>50000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240570983</v>
      </c>
      <c r="AK282" s="17">
        <v>0</v>
      </c>
      <c r="AL282" s="17">
        <v>1600000</v>
      </c>
      <c r="AM282" s="17">
        <v>0</v>
      </c>
      <c r="AN282" s="17">
        <v>240481279</v>
      </c>
      <c r="AO282" s="17">
        <v>15140806953</v>
      </c>
      <c r="AP282" s="17">
        <v>15381356416</v>
      </c>
      <c r="AQ282" s="1">
        <f t="shared" si="126"/>
        <v>240549463</v>
      </c>
      <c r="AR282" s="5">
        <f t="shared" si="127"/>
        <v>4811.4196599999996</v>
      </c>
      <c r="AS282" s="5" t="str">
        <f t="shared" si="128"/>
        <v>-</v>
      </c>
      <c r="AT282" s="5">
        <f t="shared" si="129"/>
        <v>150.35686437499999</v>
      </c>
      <c r="AU282" s="5">
        <f t="shared" si="130"/>
        <v>32</v>
      </c>
      <c r="AV282" s="5">
        <f t="shared" si="131"/>
        <v>7.6119674709063894</v>
      </c>
      <c r="AW282" s="5">
        <f t="shared" si="132"/>
        <v>2.5373224903021296E-2</v>
      </c>
      <c r="AX282" s="5">
        <f t="shared" si="125"/>
        <v>487.12233927231364</v>
      </c>
      <c r="AY282" s="5" t="str">
        <f t="shared" si="133"/>
        <v>-</v>
      </c>
      <c r="AZ282" s="1">
        <f t="shared" si="134"/>
        <v>1.0000894701643961</v>
      </c>
      <c r="BA282" s="1">
        <f t="shared" si="135"/>
        <v>0.99962711213906363</v>
      </c>
      <c r="BB282" s="1">
        <f t="shared" si="136"/>
        <v>400.95164166666666</v>
      </c>
      <c r="BC282" s="1">
        <f t="shared" si="137"/>
        <v>120285.49249999999</v>
      </c>
      <c r="BD282" s="6">
        <f t="shared" si="138"/>
        <v>0.76715784459144898</v>
      </c>
      <c r="BE282" s="6">
        <f t="shared" si="139"/>
        <v>0.81818181818181823</v>
      </c>
      <c r="BF282" s="6">
        <f t="shared" si="140"/>
        <v>0.52021038790269558</v>
      </c>
      <c r="BG282" s="6">
        <f t="shared" si="141"/>
        <v>0.98863636363636365</v>
      </c>
      <c r="BH282" s="6">
        <f t="shared" si="142"/>
        <v>0.7199923364306926</v>
      </c>
      <c r="BI282" s="6">
        <f t="shared" si="143"/>
        <v>0.8666666666666667</v>
      </c>
      <c r="BJ282" s="6">
        <f t="shared" si="144"/>
        <v>0.62095126381110943</v>
      </c>
      <c r="BK282" s="6">
        <f t="shared" si="145"/>
        <v>0.77777777777777779</v>
      </c>
    </row>
    <row r="283" spans="1:63" x14ac:dyDescent="0.3">
      <c r="A283" s="17">
        <v>64</v>
      </c>
      <c r="B283" s="17"/>
      <c r="C283" s="17">
        <v>32</v>
      </c>
      <c r="D283" s="17">
        <v>1</v>
      </c>
      <c r="E283" s="17">
        <v>16</v>
      </c>
      <c r="F283" s="17">
        <v>504597</v>
      </c>
      <c r="G283" s="17">
        <v>0</v>
      </c>
      <c r="H283" s="17">
        <v>59222</v>
      </c>
      <c r="I283" s="17">
        <v>22418</v>
      </c>
      <c r="J283" s="17">
        <v>8</v>
      </c>
      <c r="K283" s="17">
        <v>3</v>
      </c>
      <c r="L283" s="17">
        <v>17479</v>
      </c>
      <c r="M283" s="17">
        <v>19126</v>
      </c>
      <c r="N283" s="17">
        <v>261</v>
      </c>
      <c r="O283" s="17">
        <v>3</v>
      </c>
      <c r="P283" s="17">
        <v>38056</v>
      </c>
      <c r="Q283" s="17">
        <v>17044</v>
      </c>
      <c r="R283" s="17">
        <v>13</v>
      </c>
      <c r="S283" s="17">
        <v>2</v>
      </c>
      <c r="T283" s="17">
        <v>28185</v>
      </c>
      <c r="U283" s="17">
        <v>19914</v>
      </c>
      <c r="V283" s="17">
        <v>7</v>
      </c>
      <c r="W283" s="17">
        <v>2</v>
      </c>
      <c r="X283" s="17">
        <v>240954824</v>
      </c>
      <c r="Y283" s="17">
        <v>50000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240954822</v>
      </c>
      <c r="AK283" s="17">
        <v>0</v>
      </c>
      <c r="AL283" s="17">
        <v>1600000</v>
      </c>
      <c r="AM283" s="17">
        <v>0</v>
      </c>
      <c r="AN283" s="17">
        <v>240868596</v>
      </c>
      <c r="AO283" s="17">
        <v>15384281517</v>
      </c>
      <c r="AP283" s="17">
        <v>15625216439</v>
      </c>
      <c r="AQ283" s="1">
        <f t="shared" si="126"/>
        <v>240934922</v>
      </c>
      <c r="AR283" s="5">
        <f t="shared" si="127"/>
        <v>4819.0964400000003</v>
      </c>
      <c r="AS283" s="5" t="str">
        <f t="shared" si="128"/>
        <v>-</v>
      </c>
      <c r="AT283" s="5">
        <f t="shared" si="129"/>
        <v>150.59676375000001</v>
      </c>
      <c r="AU283" s="5">
        <f t="shared" si="130"/>
        <v>32</v>
      </c>
      <c r="AV283" s="5">
        <f t="shared" si="131"/>
        <v>7.5997894879680414</v>
      </c>
      <c r="AW283" s="5">
        <f t="shared" si="132"/>
        <v>2.5332631626560138E-2</v>
      </c>
      <c r="AX283" s="5">
        <f t="shared" si="125"/>
        <v>486.34635749269216</v>
      </c>
      <c r="AY283" s="5" t="str">
        <f t="shared" si="133"/>
        <v>-</v>
      </c>
      <c r="AZ283" s="1">
        <f t="shared" si="134"/>
        <v>1.000082603218474</v>
      </c>
      <c r="BA283" s="1">
        <f t="shared" si="135"/>
        <v>0.99964214038727861</v>
      </c>
      <c r="BB283" s="1">
        <f t="shared" si="136"/>
        <v>401.59137333333331</v>
      </c>
      <c r="BC283" s="1">
        <f t="shared" si="137"/>
        <v>120477.412</v>
      </c>
      <c r="BD283" s="6">
        <f t="shared" si="138"/>
        <v>0.72540421362077412</v>
      </c>
      <c r="BE283" s="6">
        <f t="shared" si="139"/>
        <v>0.72727272727272729</v>
      </c>
      <c r="BF283" s="6">
        <f t="shared" si="140"/>
        <v>0.47750307335063513</v>
      </c>
      <c r="BG283" s="6">
        <f t="shared" si="141"/>
        <v>0.98863636363636365</v>
      </c>
      <c r="BH283" s="6">
        <f t="shared" si="142"/>
        <v>0.69067150635208707</v>
      </c>
      <c r="BI283" s="6">
        <f t="shared" si="143"/>
        <v>0.8666666666666667</v>
      </c>
      <c r="BJ283" s="6">
        <f t="shared" si="144"/>
        <v>0.58597891848063366</v>
      </c>
      <c r="BK283" s="6">
        <f t="shared" si="145"/>
        <v>0.77777777777777779</v>
      </c>
    </row>
    <row r="284" spans="1:63" x14ac:dyDescent="0.3">
      <c r="A284" s="17">
        <v>64</v>
      </c>
      <c r="B284" s="17"/>
      <c r="C284" s="17">
        <v>32</v>
      </c>
      <c r="D284" s="17">
        <v>1</v>
      </c>
      <c r="E284" s="17">
        <v>16</v>
      </c>
      <c r="F284" s="17">
        <v>474843</v>
      </c>
      <c r="G284" s="17">
        <v>0</v>
      </c>
      <c r="H284" s="17">
        <v>51318</v>
      </c>
      <c r="I284" s="17">
        <v>26411</v>
      </c>
      <c r="J284" s="17">
        <v>9</v>
      </c>
      <c r="K284" s="17">
        <v>2</v>
      </c>
      <c r="L284" s="17">
        <v>15870</v>
      </c>
      <c r="M284" s="17">
        <v>24009</v>
      </c>
      <c r="N284" s="17">
        <v>260</v>
      </c>
      <c r="O284" s="17">
        <v>4</v>
      </c>
      <c r="P284" s="17">
        <v>33346</v>
      </c>
      <c r="Q284" s="17">
        <v>22171</v>
      </c>
      <c r="R284" s="17">
        <v>13</v>
      </c>
      <c r="S284" s="17">
        <v>2</v>
      </c>
      <c r="T284" s="17">
        <v>24949</v>
      </c>
      <c r="U284" s="17">
        <v>24989</v>
      </c>
      <c r="V284" s="17">
        <v>7</v>
      </c>
      <c r="W284" s="17">
        <v>2</v>
      </c>
      <c r="X284" s="17">
        <v>240889264</v>
      </c>
      <c r="Y284" s="17">
        <v>50000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240889262</v>
      </c>
      <c r="AK284" s="17">
        <v>0</v>
      </c>
      <c r="AL284" s="17">
        <v>1600000</v>
      </c>
      <c r="AM284" s="17">
        <v>0</v>
      </c>
      <c r="AN284" s="17">
        <v>240807941</v>
      </c>
      <c r="AO284" s="17">
        <v>15627738762</v>
      </c>
      <c r="AP284" s="17">
        <v>15868610527</v>
      </c>
      <c r="AQ284" s="1">
        <f t="shared" si="126"/>
        <v>240871765</v>
      </c>
      <c r="AR284" s="5">
        <f t="shared" si="127"/>
        <v>4817.7852400000002</v>
      </c>
      <c r="AS284" s="5" t="str">
        <f t="shared" si="128"/>
        <v>-</v>
      </c>
      <c r="AT284" s="5">
        <f t="shared" si="129"/>
        <v>150.55578875</v>
      </c>
      <c r="AU284" s="5">
        <f t="shared" si="130"/>
        <v>32</v>
      </c>
      <c r="AV284" s="5">
        <f t="shared" si="131"/>
        <v>7.6017821661247842</v>
      </c>
      <c r="AW284" s="5">
        <f t="shared" si="132"/>
        <v>2.5339273887082615E-2</v>
      </c>
      <c r="AX284" s="5">
        <f t="shared" ref="AX284:AX347" si="146">IFERROR((4*32*AL284*600000000)/AJ284/1024/1024,"-")</f>
        <v>486.47872066626201</v>
      </c>
      <c r="AY284" s="5" t="str">
        <f t="shared" si="133"/>
        <v>-</v>
      </c>
      <c r="AZ284" s="1">
        <f t="shared" si="134"/>
        <v>1.0000726486145024</v>
      </c>
      <c r="BA284" s="1">
        <f t="shared" si="135"/>
        <v>0.99966240504599657</v>
      </c>
      <c r="BB284" s="1">
        <f t="shared" si="136"/>
        <v>401.48210666666665</v>
      </c>
      <c r="BC284" s="1">
        <f t="shared" si="137"/>
        <v>120444.632</v>
      </c>
      <c r="BD284" s="6">
        <f t="shared" si="138"/>
        <v>0.66021690746053596</v>
      </c>
      <c r="BE284" s="6">
        <f t="shared" si="139"/>
        <v>0.81818181818181823</v>
      </c>
      <c r="BF284" s="6">
        <f t="shared" si="140"/>
        <v>0.39795381027608517</v>
      </c>
      <c r="BG284" s="6">
        <f t="shared" si="141"/>
        <v>0.98484848484848486</v>
      </c>
      <c r="BH284" s="6">
        <f t="shared" si="142"/>
        <v>0.60064484752418179</v>
      </c>
      <c r="BI284" s="6">
        <f t="shared" si="143"/>
        <v>0.8666666666666667</v>
      </c>
      <c r="BJ284" s="6">
        <f t="shared" si="144"/>
        <v>0.4995995033841964</v>
      </c>
      <c r="BK284" s="6">
        <f t="shared" si="145"/>
        <v>0.77777777777777779</v>
      </c>
    </row>
    <row r="285" spans="1:63" x14ac:dyDescent="0.3">
      <c r="A285" s="17">
        <v>64</v>
      </c>
      <c r="B285" s="17"/>
      <c r="C285" s="17">
        <v>32</v>
      </c>
      <c r="D285" s="17">
        <v>1</v>
      </c>
      <c r="E285" s="17">
        <v>16</v>
      </c>
      <c r="F285" s="17">
        <v>511971</v>
      </c>
      <c r="G285" s="17">
        <v>0</v>
      </c>
      <c r="H285" s="17">
        <v>60855</v>
      </c>
      <c r="I285" s="17">
        <v>23521</v>
      </c>
      <c r="J285" s="17">
        <v>9</v>
      </c>
      <c r="K285" s="17">
        <v>2</v>
      </c>
      <c r="L285" s="17">
        <v>17888</v>
      </c>
      <c r="M285" s="17">
        <v>20863</v>
      </c>
      <c r="N285" s="17">
        <v>261</v>
      </c>
      <c r="O285" s="17">
        <v>3</v>
      </c>
      <c r="P285" s="17">
        <v>38947</v>
      </c>
      <c r="Q285" s="17">
        <v>17817</v>
      </c>
      <c r="R285" s="17">
        <v>13</v>
      </c>
      <c r="S285" s="17">
        <v>2</v>
      </c>
      <c r="T285" s="17">
        <v>28955</v>
      </c>
      <c r="U285" s="17">
        <v>20951</v>
      </c>
      <c r="V285" s="17">
        <v>7</v>
      </c>
      <c r="W285" s="17">
        <v>2</v>
      </c>
      <c r="X285" s="17">
        <v>242375670</v>
      </c>
      <c r="Y285" s="17">
        <v>50000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242375668</v>
      </c>
      <c r="AK285" s="17">
        <v>0</v>
      </c>
      <c r="AL285" s="17">
        <v>1600000</v>
      </c>
      <c r="AM285" s="17">
        <v>0</v>
      </c>
      <c r="AN285" s="17">
        <v>242295464</v>
      </c>
      <c r="AO285" s="17">
        <v>15870756025</v>
      </c>
      <c r="AP285" s="17">
        <v>16113114653</v>
      </c>
      <c r="AQ285" s="1">
        <f t="shared" si="126"/>
        <v>242358628</v>
      </c>
      <c r="AR285" s="5">
        <f t="shared" si="127"/>
        <v>4847.5133599999999</v>
      </c>
      <c r="AS285" s="5" t="str">
        <f t="shared" si="128"/>
        <v>-</v>
      </c>
      <c r="AT285" s="5">
        <f t="shared" si="129"/>
        <v>151.4847925</v>
      </c>
      <c r="AU285" s="5">
        <f t="shared" si="130"/>
        <v>32</v>
      </c>
      <c r="AV285" s="5">
        <f t="shared" si="131"/>
        <v>7.5551454578295436</v>
      </c>
      <c r="AW285" s="5">
        <f t="shared" si="132"/>
        <v>2.5183818192765144E-2</v>
      </c>
      <c r="AX285" s="5">
        <f t="shared" si="146"/>
        <v>483.49531521456186</v>
      </c>
      <c r="AY285" s="5" t="str">
        <f t="shared" si="133"/>
        <v>-</v>
      </c>
      <c r="AZ285" s="1">
        <f t="shared" si="134"/>
        <v>1.0000703172820404</v>
      </c>
      <c r="BA285" s="1">
        <f t="shared" si="135"/>
        <v>0.99966908394724607</v>
      </c>
      <c r="BB285" s="1">
        <f t="shared" si="136"/>
        <v>403.95945</v>
      </c>
      <c r="BC285" s="1">
        <f t="shared" si="137"/>
        <v>121187.83500000001</v>
      </c>
      <c r="BD285" s="6">
        <f t="shared" si="138"/>
        <v>0.72123589646344932</v>
      </c>
      <c r="BE285" s="6">
        <f t="shared" si="139"/>
        <v>0.81818181818181823</v>
      </c>
      <c r="BF285" s="6">
        <f t="shared" si="140"/>
        <v>0.46161389383499779</v>
      </c>
      <c r="BG285" s="6">
        <f t="shared" si="141"/>
        <v>0.98863636363636365</v>
      </c>
      <c r="BH285" s="6">
        <f t="shared" si="142"/>
        <v>0.68612148544852369</v>
      </c>
      <c r="BI285" s="6">
        <f t="shared" si="143"/>
        <v>0.8666666666666667</v>
      </c>
      <c r="BJ285" s="6">
        <f t="shared" si="144"/>
        <v>0.58019075862621727</v>
      </c>
      <c r="BK285" s="6">
        <f t="shared" si="145"/>
        <v>0.77777777777777779</v>
      </c>
    </row>
    <row r="286" spans="1:63" x14ac:dyDescent="0.3">
      <c r="A286" s="17">
        <v>64</v>
      </c>
      <c r="B286" s="17"/>
      <c r="C286" s="17">
        <v>32</v>
      </c>
      <c r="D286" s="17">
        <v>1</v>
      </c>
      <c r="E286" s="17">
        <v>16</v>
      </c>
      <c r="F286" s="17">
        <v>511589</v>
      </c>
      <c r="G286" s="17">
        <v>0</v>
      </c>
      <c r="H286" s="17">
        <v>61309</v>
      </c>
      <c r="I286" s="17">
        <v>18890</v>
      </c>
      <c r="J286" s="17">
        <v>9</v>
      </c>
      <c r="K286" s="17">
        <v>2</v>
      </c>
      <c r="L286" s="17">
        <v>17657</v>
      </c>
      <c r="M286" s="17">
        <v>15525</v>
      </c>
      <c r="N286" s="17">
        <v>259</v>
      </c>
      <c r="O286" s="17">
        <v>5</v>
      </c>
      <c r="P286" s="17">
        <v>39358</v>
      </c>
      <c r="Q286" s="17">
        <v>15099</v>
      </c>
      <c r="R286" s="17">
        <v>13</v>
      </c>
      <c r="S286" s="17">
        <v>2</v>
      </c>
      <c r="T286" s="17">
        <v>28730</v>
      </c>
      <c r="U286" s="17">
        <v>16767</v>
      </c>
      <c r="V286" s="17">
        <v>7</v>
      </c>
      <c r="W286" s="17">
        <v>2</v>
      </c>
      <c r="X286" s="17">
        <v>241379748</v>
      </c>
      <c r="Y286" s="17">
        <v>50000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241379746</v>
      </c>
      <c r="AK286" s="17">
        <v>0</v>
      </c>
      <c r="AL286" s="17">
        <v>1600000</v>
      </c>
      <c r="AM286" s="17">
        <v>0</v>
      </c>
      <c r="AN286" s="17">
        <v>241281524</v>
      </c>
      <c r="AO286" s="17">
        <v>16115627227</v>
      </c>
      <c r="AP286" s="17">
        <v>16356974235</v>
      </c>
      <c r="AQ286" s="1">
        <f t="shared" si="126"/>
        <v>241347008</v>
      </c>
      <c r="AR286" s="5">
        <f t="shared" si="127"/>
        <v>4827.5949199999995</v>
      </c>
      <c r="AS286" s="5" t="str">
        <f t="shared" si="128"/>
        <v>-</v>
      </c>
      <c r="AT286" s="5">
        <f t="shared" si="129"/>
        <v>150.86234124999999</v>
      </c>
      <c r="AU286" s="5">
        <f t="shared" si="130"/>
        <v>32</v>
      </c>
      <c r="AV286" s="5">
        <f t="shared" si="131"/>
        <v>7.5868132887729853</v>
      </c>
      <c r="AW286" s="5">
        <f t="shared" si="132"/>
        <v>2.5289377629243284E-2</v>
      </c>
      <c r="AX286" s="5">
        <f t="shared" si="146"/>
        <v>485.49019518812486</v>
      </c>
      <c r="AY286" s="5" t="str">
        <f t="shared" si="133"/>
        <v>-</v>
      </c>
      <c r="AZ286" s="1">
        <f t="shared" si="134"/>
        <v>1.0001356552967915</v>
      </c>
      <c r="BA286" s="1">
        <f t="shared" si="135"/>
        <v>0.99959307273781728</v>
      </c>
      <c r="BB286" s="1">
        <f t="shared" si="136"/>
        <v>402.29957999999999</v>
      </c>
      <c r="BC286" s="1">
        <f t="shared" si="137"/>
        <v>120689.874</v>
      </c>
      <c r="BD286" s="6">
        <f t="shared" si="138"/>
        <v>0.76446090350253748</v>
      </c>
      <c r="BE286" s="6">
        <f t="shared" si="139"/>
        <v>0.81818181818181823</v>
      </c>
      <c r="BF286" s="6">
        <f t="shared" si="140"/>
        <v>0.53212585136519797</v>
      </c>
      <c r="BG286" s="6">
        <f t="shared" si="141"/>
        <v>0.98106060606060608</v>
      </c>
      <c r="BH286" s="6">
        <f t="shared" si="142"/>
        <v>0.7227353691903704</v>
      </c>
      <c r="BI286" s="6">
        <f t="shared" si="143"/>
        <v>0.8666666666666667</v>
      </c>
      <c r="BJ286" s="6">
        <f t="shared" si="144"/>
        <v>0.63147020682682375</v>
      </c>
      <c r="BK286" s="6">
        <f t="shared" si="145"/>
        <v>0.77777777777777779</v>
      </c>
    </row>
    <row r="287" spans="1:63" x14ac:dyDescent="0.3">
      <c r="A287" s="17">
        <v>64</v>
      </c>
      <c r="B287" s="17"/>
      <c r="C287" s="17">
        <v>32</v>
      </c>
      <c r="D287" s="17">
        <v>1</v>
      </c>
      <c r="E287" s="17">
        <v>16</v>
      </c>
      <c r="F287" s="17">
        <v>583988</v>
      </c>
      <c r="G287" s="17">
        <v>0</v>
      </c>
      <c r="H287" s="17">
        <v>80215</v>
      </c>
      <c r="I287" s="17">
        <v>23597</v>
      </c>
      <c r="J287" s="17">
        <v>9</v>
      </c>
      <c r="K287" s="17">
        <v>2</v>
      </c>
      <c r="L287" s="17">
        <v>21715</v>
      </c>
      <c r="M287" s="17">
        <v>21607</v>
      </c>
      <c r="N287" s="17">
        <v>262</v>
      </c>
      <c r="O287" s="17">
        <v>2</v>
      </c>
      <c r="P287" s="17">
        <v>50653</v>
      </c>
      <c r="Q287" s="17">
        <v>19562</v>
      </c>
      <c r="R287" s="17">
        <v>13</v>
      </c>
      <c r="S287" s="17">
        <v>2</v>
      </c>
      <c r="T287" s="17">
        <v>36661</v>
      </c>
      <c r="U287" s="17">
        <v>21174</v>
      </c>
      <c r="V287" s="17">
        <v>7</v>
      </c>
      <c r="W287" s="17">
        <v>2</v>
      </c>
      <c r="X287" s="17">
        <v>242945572</v>
      </c>
      <c r="Y287" s="17">
        <v>50000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242945570</v>
      </c>
      <c r="AK287" s="17">
        <v>0</v>
      </c>
      <c r="AL287" s="17">
        <v>1600000</v>
      </c>
      <c r="AM287" s="17">
        <v>0</v>
      </c>
      <c r="AN287" s="17">
        <v>242857539</v>
      </c>
      <c r="AO287" s="17">
        <v>16359654481</v>
      </c>
      <c r="AP287" s="17">
        <v>16602578431</v>
      </c>
      <c r="AQ287" s="1">
        <f t="shared" si="126"/>
        <v>242923950</v>
      </c>
      <c r="AR287" s="5">
        <f t="shared" si="127"/>
        <v>4858.9114</v>
      </c>
      <c r="AS287" s="5" t="str">
        <f t="shared" si="128"/>
        <v>-</v>
      </c>
      <c r="AT287" s="5">
        <f t="shared" si="129"/>
        <v>151.84098125</v>
      </c>
      <c r="AU287" s="5">
        <f t="shared" si="130"/>
        <v>32</v>
      </c>
      <c r="AV287" s="5">
        <f t="shared" si="131"/>
        <v>7.5375634535005709</v>
      </c>
      <c r="AW287" s="5">
        <f t="shared" si="132"/>
        <v>2.512521151166857E-2</v>
      </c>
      <c r="AX287" s="5">
        <f t="shared" si="146"/>
        <v>482.36113134312347</v>
      </c>
      <c r="AY287" s="5" t="str">
        <f t="shared" si="133"/>
        <v>-</v>
      </c>
      <c r="AZ287" s="1">
        <f t="shared" si="134"/>
        <v>1.0000890072798503</v>
      </c>
      <c r="BA287" s="1">
        <f t="shared" si="135"/>
        <v>0.99963764311785852</v>
      </c>
      <c r="BB287" s="1">
        <f t="shared" si="136"/>
        <v>404.90928666666667</v>
      </c>
      <c r="BC287" s="1">
        <f t="shared" si="137"/>
        <v>121472.78599999999</v>
      </c>
      <c r="BD287" s="6">
        <f t="shared" si="138"/>
        <v>0.77269487149847804</v>
      </c>
      <c r="BE287" s="6">
        <f t="shared" si="139"/>
        <v>0.81818181818181823</v>
      </c>
      <c r="BF287" s="6">
        <f t="shared" si="140"/>
        <v>0.50124647984857573</v>
      </c>
      <c r="BG287" s="6">
        <f t="shared" si="141"/>
        <v>0.99242424242424243</v>
      </c>
      <c r="BH287" s="6">
        <f t="shared" si="142"/>
        <v>0.72139856156092008</v>
      </c>
      <c r="BI287" s="6">
        <f t="shared" si="143"/>
        <v>0.8666666666666667</v>
      </c>
      <c r="BJ287" s="6">
        <f t="shared" si="144"/>
        <v>0.63388951327051091</v>
      </c>
      <c r="BK287" s="6">
        <f t="shared" si="145"/>
        <v>0.77777777777777779</v>
      </c>
    </row>
    <row r="288" spans="1:63" x14ac:dyDescent="0.3">
      <c r="A288" s="17">
        <v>64</v>
      </c>
      <c r="B288" s="17"/>
      <c r="C288" s="17">
        <v>32</v>
      </c>
      <c r="D288" s="17">
        <v>1</v>
      </c>
      <c r="E288" s="17">
        <v>16</v>
      </c>
      <c r="F288" s="17">
        <v>474575</v>
      </c>
      <c r="G288" s="17">
        <v>0</v>
      </c>
      <c r="H288" s="17">
        <v>51476</v>
      </c>
      <c r="I288" s="17">
        <v>23108</v>
      </c>
      <c r="J288" s="17">
        <v>9</v>
      </c>
      <c r="K288" s="17">
        <v>2</v>
      </c>
      <c r="L288" s="17">
        <v>16099</v>
      </c>
      <c r="M288" s="17">
        <v>21182</v>
      </c>
      <c r="N288" s="17">
        <v>260</v>
      </c>
      <c r="O288" s="17">
        <v>4</v>
      </c>
      <c r="P288" s="17">
        <v>33412</v>
      </c>
      <c r="Q288" s="17">
        <v>18312</v>
      </c>
      <c r="R288" s="17">
        <v>13</v>
      </c>
      <c r="S288" s="17">
        <v>2</v>
      </c>
      <c r="T288" s="17">
        <v>25273</v>
      </c>
      <c r="U288" s="17">
        <v>22325</v>
      </c>
      <c r="V288" s="17">
        <v>7</v>
      </c>
      <c r="W288" s="17">
        <v>2</v>
      </c>
      <c r="X288" s="17">
        <v>233125368</v>
      </c>
      <c r="Y288" s="17">
        <v>50000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233125366</v>
      </c>
      <c r="AK288" s="17">
        <v>0</v>
      </c>
      <c r="AL288" s="17">
        <v>1600000</v>
      </c>
      <c r="AM288" s="17">
        <v>0</v>
      </c>
      <c r="AN288" s="17">
        <v>233044237</v>
      </c>
      <c r="AO288" s="17">
        <v>16605887703</v>
      </c>
      <c r="AP288" s="17">
        <v>16838992974</v>
      </c>
      <c r="AQ288" s="1">
        <f t="shared" si="126"/>
        <v>233105271</v>
      </c>
      <c r="AR288" s="5">
        <f t="shared" si="127"/>
        <v>4662.5073199999997</v>
      </c>
      <c r="AS288" s="5" t="str">
        <f t="shared" si="128"/>
        <v>-</v>
      </c>
      <c r="AT288" s="5">
        <f t="shared" si="129"/>
        <v>145.70335374999999</v>
      </c>
      <c r="AU288" s="5">
        <f t="shared" si="130"/>
        <v>32</v>
      </c>
      <c r="AV288" s="5">
        <f t="shared" si="131"/>
        <v>7.8550548412952876</v>
      </c>
      <c r="AW288" s="5">
        <f t="shared" si="132"/>
        <v>2.6183516137650957E-2</v>
      </c>
      <c r="AX288" s="5">
        <f t="shared" si="146"/>
        <v>502.68017595305349</v>
      </c>
      <c r="AY288" s="5" t="str">
        <f t="shared" si="133"/>
        <v>-</v>
      </c>
      <c r="AZ288" s="1">
        <f t="shared" si="134"/>
        <v>1.0000862142666864</v>
      </c>
      <c r="BA288" s="1">
        <f t="shared" si="135"/>
        <v>0.99965198553595425</v>
      </c>
      <c r="BB288" s="1">
        <f t="shared" si="136"/>
        <v>388.54228000000001</v>
      </c>
      <c r="BC288" s="1">
        <f t="shared" si="137"/>
        <v>116562.68399999999</v>
      </c>
      <c r="BD288" s="6">
        <f t="shared" si="138"/>
        <v>0.69017483642604316</v>
      </c>
      <c r="BE288" s="6">
        <f t="shared" si="139"/>
        <v>0.81818181818181823</v>
      </c>
      <c r="BF288" s="6">
        <f t="shared" si="140"/>
        <v>0.43182854537163701</v>
      </c>
      <c r="BG288" s="6">
        <f t="shared" si="141"/>
        <v>0.98484848484848486</v>
      </c>
      <c r="BH288" s="6">
        <f t="shared" si="142"/>
        <v>0.64596705591214909</v>
      </c>
      <c r="BI288" s="6">
        <f t="shared" si="143"/>
        <v>0.8666666666666667</v>
      </c>
      <c r="BJ288" s="6">
        <f t="shared" si="144"/>
        <v>0.53096768771797132</v>
      </c>
      <c r="BK288" s="6">
        <f t="shared" si="145"/>
        <v>0.77777777777777779</v>
      </c>
    </row>
    <row r="289" spans="1:63" x14ac:dyDescent="0.3">
      <c r="A289" s="17">
        <v>64</v>
      </c>
      <c r="B289" s="17"/>
      <c r="C289" s="17">
        <v>32</v>
      </c>
      <c r="D289" s="17">
        <v>1</v>
      </c>
      <c r="E289" s="17">
        <v>16</v>
      </c>
      <c r="F289" s="17">
        <v>510234</v>
      </c>
      <c r="G289" s="17">
        <v>0</v>
      </c>
      <c r="H289" s="17">
        <v>60735</v>
      </c>
      <c r="I289" s="17">
        <v>25564</v>
      </c>
      <c r="J289" s="17">
        <v>8</v>
      </c>
      <c r="K289" s="17">
        <v>3</v>
      </c>
      <c r="L289" s="17">
        <v>17986</v>
      </c>
      <c r="M289" s="17">
        <v>22774</v>
      </c>
      <c r="N289" s="17">
        <v>260</v>
      </c>
      <c r="O289" s="17">
        <v>4</v>
      </c>
      <c r="P289" s="17">
        <v>38870</v>
      </c>
      <c r="Q289" s="17">
        <v>20118</v>
      </c>
      <c r="R289" s="17">
        <v>13</v>
      </c>
      <c r="S289" s="17">
        <v>2</v>
      </c>
      <c r="T289" s="17">
        <v>28965</v>
      </c>
      <c r="U289" s="17">
        <v>23413</v>
      </c>
      <c r="V289" s="17">
        <v>7</v>
      </c>
      <c r="W289" s="17">
        <v>2</v>
      </c>
      <c r="X289" s="17">
        <v>245467929</v>
      </c>
      <c r="Y289" s="17">
        <v>50000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245467927</v>
      </c>
      <c r="AK289" s="17">
        <v>0</v>
      </c>
      <c r="AL289" s="17">
        <v>1600000</v>
      </c>
      <c r="AM289" s="17">
        <v>0</v>
      </c>
      <c r="AN289" s="17">
        <v>245384544</v>
      </c>
      <c r="AO289" s="17">
        <v>16841190929</v>
      </c>
      <c r="AP289" s="17">
        <v>17086639862</v>
      </c>
      <c r="AQ289" s="1">
        <f t="shared" si="126"/>
        <v>245448933</v>
      </c>
      <c r="AR289" s="5">
        <f t="shared" si="127"/>
        <v>4909.3585400000002</v>
      </c>
      <c r="AS289" s="5" t="str">
        <f t="shared" si="128"/>
        <v>-</v>
      </c>
      <c r="AT289" s="5">
        <f t="shared" si="129"/>
        <v>153.41745437500001</v>
      </c>
      <c r="AU289" s="5">
        <f t="shared" si="130"/>
        <v>32</v>
      </c>
      <c r="AV289" s="5">
        <f t="shared" si="131"/>
        <v>7.4600230081260932</v>
      </c>
      <c r="AW289" s="5">
        <f t="shared" si="132"/>
        <v>2.4866743360420312E-2</v>
      </c>
      <c r="AX289" s="5">
        <f t="shared" si="146"/>
        <v>477.40452869836639</v>
      </c>
      <c r="AY289" s="5" t="str">
        <f t="shared" si="133"/>
        <v>-</v>
      </c>
      <c r="AZ289" s="1">
        <f t="shared" si="134"/>
        <v>1.0000773928807423</v>
      </c>
      <c r="BA289" s="1">
        <f t="shared" si="135"/>
        <v>0.99966030185556343</v>
      </c>
      <c r="BB289" s="1">
        <f t="shared" si="136"/>
        <v>409.11321500000003</v>
      </c>
      <c r="BC289" s="1">
        <f t="shared" si="137"/>
        <v>122733.9645</v>
      </c>
      <c r="BD289" s="6">
        <f t="shared" si="138"/>
        <v>0.70377408776463224</v>
      </c>
      <c r="BE289" s="6">
        <f t="shared" si="139"/>
        <v>0.72727272727272729</v>
      </c>
      <c r="BF289" s="6">
        <f t="shared" si="140"/>
        <v>0.4412659470068695</v>
      </c>
      <c r="BG289" s="6">
        <f t="shared" si="141"/>
        <v>0.98484848484848486</v>
      </c>
      <c r="BH289" s="6">
        <f t="shared" si="142"/>
        <v>0.65894758255916452</v>
      </c>
      <c r="BI289" s="6">
        <f t="shared" si="143"/>
        <v>0.8666666666666667</v>
      </c>
      <c r="BJ289" s="6">
        <f t="shared" si="144"/>
        <v>0.55299935087250374</v>
      </c>
      <c r="BK289" s="6">
        <f t="shared" si="145"/>
        <v>0.77777777777777779</v>
      </c>
    </row>
    <row r="290" spans="1:63" x14ac:dyDescent="0.3">
      <c r="A290" s="17">
        <v>64</v>
      </c>
      <c r="B290" s="17"/>
      <c r="C290" s="17">
        <v>32</v>
      </c>
      <c r="D290" s="17">
        <v>1</v>
      </c>
      <c r="E290" s="17">
        <v>16</v>
      </c>
      <c r="F290" s="17">
        <v>461368</v>
      </c>
      <c r="G290" s="17">
        <v>0</v>
      </c>
      <c r="H290" s="17">
        <v>48066</v>
      </c>
      <c r="I290" s="17">
        <v>25139</v>
      </c>
      <c r="J290" s="17">
        <v>9</v>
      </c>
      <c r="K290" s="17">
        <v>2</v>
      </c>
      <c r="L290" s="17">
        <v>15015</v>
      </c>
      <c r="M290" s="17">
        <v>23110</v>
      </c>
      <c r="N290" s="17">
        <v>261</v>
      </c>
      <c r="O290" s="17">
        <v>3</v>
      </c>
      <c r="P290" s="17">
        <v>31331</v>
      </c>
      <c r="Q290" s="17">
        <v>20597</v>
      </c>
      <c r="R290" s="17">
        <v>13</v>
      </c>
      <c r="S290" s="17">
        <v>2</v>
      </c>
      <c r="T290" s="17">
        <v>23504</v>
      </c>
      <c r="U290" s="17">
        <v>23443</v>
      </c>
      <c r="V290" s="17">
        <v>7</v>
      </c>
      <c r="W290" s="17">
        <v>2</v>
      </c>
      <c r="X290" s="17">
        <v>247321801</v>
      </c>
      <c r="Y290" s="17">
        <v>50000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247321799</v>
      </c>
      <c r="AK290" s="17">
        <v>0</v>
      </c>
      <c r="AL290" s="17">
        <v>1600000</v>
      </c>
      <c r="AM290" s="17">
        <v>0</v>
      </c>
      <c r="AN290" s="17">
        <v>247237099</v>
      </c>
      <c r="AO290" s="17">
        <v>17089148621</v>
      </c>
      <c r="AP290" s="17">
        <v>17336449857</v>
      </c>
      <c r="AQ290" s="1">
        <f t="shared" si="126"/>
        <v>247301236</v>
      </c>
      <c r="AR290" s="5">
        <f t="shared" si="127"/>
        <v>4946.4359800000002</v>
      </c>
      <c r="AS290" s="5" t="str">
        <f t="shared" si="128"/>
        <v>-</v>
      </c>
      <c r="AT290" s="5">
        <f t="shared" si="129"/>
        <v>154.57612437500001</v>
      </c>
      <c r="AU290" s="5">
        <f t="shared" si="130"/>
        <v>32</v>
      </c>
      <c r="AV290" s="5">
        <f t="shared" si="131"/>
        <v>7.404146930749671</v>
      </c>
      <c r="AW290" s="5">
        <f t="shared" si="132"/>
        <v>2.4680489769165568E-2</v>
      </c>
      <c r="AX290" s="5">
        <f t="shared" si="146"/>
        <v>473.82600512298552</v>
      </c>
      <c r="AY290" s="5" t="str">
        <f t="shared" si="133"/>
        <v>-</v>
      </c>
      <c r="AZ290" s="1">
        <f t="shared" si="134"/>
        <v>1.0000831576919413</v>
      </c>
      <c r="BA290" s="1">
        <f t="shared" si="135"/>
        <v>0.99965752311499623</v>
      </c>
      <c r="BB290" s="1">
        <f t="shared" si="136"/>
        <v>412.20300166666669</v>
      </c>
      <c r="BC290" s="1">
        <f t="shared" si="137"/>
        <v>123660.9005</v>
      </c>
      <c r="BD290" s="6">
        <f t="shared" si="138"/>
        <v>0.65659449491154975</v>
      </c>
      <c r="BE290" s="6">
        <f t="shared" si="139"/>
        <v>0.81818181818181823</v>
      </c>
      <c r="BF290" s="6">
        <f t="shared" si="140"/>
        <v>0.39383606557377049</v>
      </c>
      <c r="BG290" s="6">
        <f t="shared" si="141"/>
        <v>0.98863636363636365</v>
      </c>
      <c r="BH290" s="6">
        <f t="shared" si="142"/>
        <v>0.60335464489292867</v>
      </c>
      <c r="BI290" s="6">
        <f t="shared" si="143"/>
        <v>0.8666666666666667</v>
      </c>
      <c r="BJ290" s="6">
        <f t="shared" si="144"/>
        <v>0.5006496687754276</v>
      </c>
      <c r="BK290" s="6">
        <f t="shared" si="145"/>
        <v>0.77777777777777779</v>
      </c>
    </row>
    <row r="291" spans="1:63" x14ac:dyDescent="0.3">
      <c r="A291" s="17">
        <v>64</v>
      </c>
      <c r="B291" s="17"/>
      <c r="C291" s="17">
        <v>32</v>
      </c>
      <c r="D291" s="17">
        <v>1</v>
      </c>
      <c r="E291" s="17">
        <v>16</v>
      </c>
      <c r="F291" s="17">
        <v>488057</v>
      </c>
      <c r="G291" s="17">
        <v>0</v>
      </c>
      <c r="H291" s="17">
        <v>54815</v>
      </c>
      <c r="I291" s="17">
        <v>19469</v>
      </c>
      <c r="J291" s="17">
        <v>9</v>
      </c>
      <c r="K291" s="17">
        <v>2</v>
      </c>
      <c r="L291" s="17">
        <v>16902</v>
      </c>
      <c r="M291" s="17">
        <v>17462</v>
      </c>
      <c r="N291" s="17">
        <v>262</v>
      </c>
      <c r="O291" s="17">
        <v>2</v>
      </c>
      <c r="P291" s="17">
        <v>35445</v>
      </c>
      <c r="Q291" s="17">
        <v>15777</v>
      </c>
      <c r="R291" s="17">
        <v>13</v>
      </c>
      <c r="S291" s="17">
        <v>2</v>
      </c>
      <c r="T291" s="17">
        <v>26697</v>
      </c>
      <c r="U291" s="17">
        <v>18035</v>
      </c>
      <c r="V291" s="17">
        <v>7</v>
      </c>
      <c r="W291" s="17">
        <v>2</v>
      </c>
      <c r="X291" s="17">
        <v>245423162</v>
      </c>
      <c r="Y291" s="17">
        <v>50000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245423160</v>
      </c>
      <c r="AK291" s="17">
        <v>0</v>
      </c>
      <c r="AL291" s="17">
        <v>1600000</v>
      </c>
      <c r="AM291" s="17">
        <v>0</v>
      </c>
      <c r="AN291" s="17">
        <v>245342281</v>
      </c>
      <c r="AO291" s="17">
        <v>17338489789</v>
      </c>
      <c r="AP291" s="17">
        <v>17583894045</v>
      </c>
      <c r="AQ291" s="1">
        <f t="shared" si="126"/>
        <v>245404256</v>
      </c>
      <c r="AR291" s="5">
        <f t="shared" si="127"/>
        <v>4908.4632000000001</v>
      </c>
      <c r="AS291" s="5" t="str">
        <f t="shared" si="128"/>
        <v>-</v>
      </c>
      <c r="AT291" s="5">
        <f t="shared" si="129"/>
        <v>153.389475</v>
      </c>
      <c r="AU291" s="5">
        <f t="shared" si="130"/>
        <v>32</v>
      </c>
      <c r="AV291" s="5">
        <f t="shared" si="131"/>
        <v>7.4613811404314028</v>
      </c>
      <c r="AW291" s="5">
        <f t="shared" si="132"/>
        <v>2.4871270468104677E-2</v>
      </c>
      <c r="AX291" s="5">
        <f t="shared" si="146"/>
        <v>477.49161081619189</v>
      </c>
      <c r="AY291" s="5" t="str">
        <f t="shared" si="133"/>
        <v>-</v>
      </c>
      <c r="AZ291" s="1">
        <f t="shared" si="134"/>
        <v>1.0000770402286747</v>
      </c>
      <c r="BA291" s="1">
        <f t="shared" si="135"/>
        <v>0.9996704426781039</v>
      </c>
      <c r="BB291" s="1">
        <f t="shared" si="136"/>
        <v>409.03860333333336</v>
      </c>
      <c r="BC291" s="1">
        <f t="shared" si="137"/>
        <v>122711.58100000001</v>
      </c>
      <c r="BD291" s="6">
        <f t="shared" si="138"/>
        <v>0.73791125949060365</v>
      </c>
      <c r="BE291" s="6">
        <f t="shared" si="139"/>
        <v>0.81818181818181823</v>
      </c>
      <c r="BF291" s="6">
        <f t="shared" si="140"/>
        <v>0.49185193807472938</v>
      </c>
      <c r="BG291" s="6">
        <f t="shared" si="141"/>
        <v>0.99242424242424243</v>
      </c>
      <c r="BH291" s="6">
        <f t="shared" si="142"/>
        <v>0.69198781773456719</v>
      </c>
      <c r="BI291" s="6">
        <f t="shared" si="143"/>
        <v>0.8666666666666667</v>
      </c>
      <c r="BJ291" s="6">
        <f t="shared" si="144"/>
        <v>0.59682106769203258</v>
      </c>
      <c r="BK291" s="6">
        <f t="shared" si="145"/>
        <v>0.77777777777777779</v>
      </c>
    </row>
    <row r="292" spans="1:63" x14ac:dyDescent="0.3">
      <c r="A292" s="17">
        <v>64</v>
      </c>
      <c r="B292" s="17"/>
      <c r="C292" s="17">
        <v>32</v>
      </c>
      <c r="D292" s="17">
        <v>1</v>
      </c>
      <c r="E292" s="17">
        <v>16</v>
      </c>
      <c r="F292" s="17">
        <v>559955</v>
      </c>
      <c r="G292" s="17">
        <v>0</v>
      </c>
      <c r="H292" s="17">
        <v>73948</v>
      </c>
      <c r="I292" s="17">
        <v>23118</v>
      </c>
      <c r="J292" s="17">
        <v>9</v>
      </c>
      <c r="K292" s="17">
        <v>2</v>
      </c>
      <c r="L292" s="17">
        <v>20297</v>
      </c>
      <c r="M292" s="17">
        <v>19979</v>
      </c>
      <c r="N292" s="17">
        <v>262</v>
      </c>
      <c r="O292" s="17">
        <v>2</v>
      </c>
      <c r="P292" s="17">
        <v>46890</v>
      </c>
      <c r="Q292" s="17">
        <v>18075</v>
      </c>
      <c r="R292" s="17">
        <v>13</v>
      </c>
      <c r="S292" s="17">
        <v>2</v>
      </c>
      <c r="T292" s="17">
        <v>34044</v>
      </c>
      <c r="U292" s="17">
        <v>21451</v>
      </c>
      <c r="V292" s="17">
        <v>7</v>
      </c>
      <c r="W292" s="17">
        <v>2</v>
      </c>
      <c r="X292" s="17">
        <v>239545060</v>
      </c>
      <c r="Y292" s="17">
        <v>50000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239545058</v>
      </c>
      <c r="AK292" s="17">
        <v>0</v>
      </c>
      <c r="AL292" s="17">
        <v>1600000</v>
      </c>
      <c r="AM292" s="17">
        <v>0</v>
      </c>
      <c r="AN292" s="17">
        <v>239459477</v>
      </c>
      <c r="AO292" s="17">
        <v>17586216053</v>
      </c>
      <c r="AP292" s="17">
        <v>17825739950</v>
      </c>
      <c r="AQ292" s="1">
        <f t="shared" si="126"/>
        <v>239523897</v>
      </c>
      <c r="AR292" s="5">
        <f t="shared" si="127"/>
        <v>4790.9011600000003</v>
      </c>
      <c r="AS292" s="5" t="str">
        <f t="shared" si="128"/>
        <v>-</v>
      </c>
      <c r="AT292" s="5">
        <f t="shared" si="129"/>
        <v>149.71566125000001</v>
      </c>
      <c r="AU292" s="5">
        <f t="shared" si="130"/>
        <v>32</v>
      </c>
      <c r="AV292" s="5">
        <f t="shared" si="131"/>
        <v>7.644559521758282</v>
      </c>
      <c r="AW292" s="5">
        <f t="shared" si="132"/>
        <v>2.5481865072527608E-2</v>
      </c>
      <c r="AX292" s="5">
        <f t="shared" si="146"/>
        <v>489.20858972594624</v>
      </c>
      <c r="AY292" s="5" t="str">
        <f t="shared" si="133"/>
        <v>-</v>
      </c>
      <c r="AZ292" s="1">
        <f t="shared" si="134"/>
        <v>1.0000883544408932</v>
      </c>
      <c r="BA292" s="1">
        <f t="shared" si="135"/>
        <v>0.99964272692578171</v>
      </c>
      <c r="BB292" s="1">
        <f t="shared" si="136"/>
        <v>399.24176666666665</v>
      </c>
      <c r="BC292" s="1">
        <f t="shared" si="137"/>
        <v>119772.53</v>
      </c>
      <c r="BD292" s="6">
        <f t="shared" si="138"/>
        <v>0.76183215544062799</v>
      </c>
      <c r="BE292" s="6">
        <f t="shared" si="139"/>
        <v>0.81818181818181823</v>
      </c>
      <c r="BF292" s="6">
        <f t="shared" si="140"/>
        <v>0.50394776045287515</v>
      </c>
      <c r="BG292" s="6">
        <f t="shared" si="141"/>
        <v>0.99242424242424243</v>
      </c>
      <c r="BH292" s="6">
        <f t="shared" si="142"/>
        <v>0.72177326252597551</v>
      </c>
      <c r="BI292" s="6">
        <f t="shared" si="143"/>
        <v>0.8666666666666667</v>
      </c>
      <c r="BJ292" s="6">
        <f t="shared" si="144"/>
        <v>0.61346067213262456</v>
      </c>
      <c r="BK292" s="6">
        <f t="shared" si="145"/>
        <v>0.77777777777777779</v>
      </c>
    </row>
    <row r="293" spans="1:63" x14ac:dyDescent="0.3">
      <c r="A293" s="17">
        <v>64</v>
      </c>
      <c r="B293" s="17"/>
      <c r="C293" s="17">
        <v>32</v>
      </c>
      <c r="D293" s="17">
        <v>1</v>
      </c>
      <c r="E293" s="17">
        <v>16</v>
      </c>
      <c r="F293" s="17">
        <v>495520</v>
      </c>
      <c r="G293" s="17">
        <v>0</v>
      </c>
      <c r="H293" s="17">
        <v>56898</v>
      </c>
      <c r="I293" s="17">
        <v>27546</v>
      </c>
      <c r="J293" s="17">
        <v>9</v>
      </c>
      <c r="K293" s="17">
        <v>2</v>
      </c>
      <c r="L293" s="17">
        <v>17116</v>
      </c>
      <c r="M293" s="17">
        <v>24688</v>
      </c>
      <c r="N293" s="17">
        <v>259</v>
      </c>
      <c r="O293" s="17">
        <v>5</v>
      </c>
      <c r="P293" s="17">
        <v>36589</v>
      </c>
      <c r="Q293" s="17">
        <v>22590</v>
      </c>
      <c r="R293" s="17">
        <v>13</v>
      </c>
      <c r="S293" s="17">
        <v>2</v>
      </c>
      <c r="T293" s="17">
        <v>27349</v>
      </c>
      <c r="U293" s="17">
        <v>25030</v>
      </c>
      <c r="V293" s="17">
        <v>7</v>
      </c>
      <c r="W293" s="17">
        <v>2</v>
      </c>
      <c r="X293" s="17">
        <v>241019128</v>
      </c>
      <c r="Y293" s="17">
        <v>50000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241019126</v>
      </c>
      <c r="AK293" s="17">
        <v>0</v>
      </c>
      <c r="AL293" s="17">
        <v>1600000</v>
      </c>
      <c r="AM293" s="17">
        <v>0</v>
      </c>
      <c r="AN293" s="17">
        <v>240936543</v>
      </c>
      <c r="AO293" s="17">
        <v>17828753677</v>
      </c>
      <c r="AP293" s="17">
        <v>18069756419</v>
      </c>
      <c r="AQ293" s="1">
        <f t="shared" si="126"/>
        <v>241002742</v>
      </c>
      <c r="AR293" s="5">
        <f t="shared" si="127"/>
        <v>4820.3825200000001</v>
      </c>
      <c r="AS293" s="5" t="str">
        <f t="shared" si="128"/>
        <v>-</v>
      </c>
      <c r="AT293" s="5">
        <f t="shared" si="129"/>
        <v>150.63695375</v>
      </c>
      <c r="AU293" s="5">
        <f t="shared" si="130"/>
        <v>32</v>
      </c>
      <c r="AV293" s="5">
        <f t="shared" si="131"/>
        <v>7.5976508495492556</v>
      </c>
      <c r="AW293" s="5">
        <f t="shared" si="132"/>
        <v>2.532550283183085E-2</v>
      </c>
      <c r="AX293" s="5">
        <f t="shared" si="146"/>
        <v>486.21660008840956</v>
      </c>
      <c r="AY293" s="5" t="str">
        <f t="shared" si="133"/>
        <v>-</v>
      </c>
      <c r="AZ293" s="1">
        <f t="shared" si="134"/>
        <v>1.0000679909276717</v>
      </c>
      <c r="BA293" s="1">
        <f t="shared" si="135"/>
        <v>0.99965735084727381</v>
      </c>
      <c r="BB293" s="1">
        <f t="shared" si="136"/>
        <v>401.69854666666669</v>
      </c>
      <c r="BC293" s="1">
        <f t="shared" si="137"/>
        <v>120509.564</v>
      </c>
      <c r="BD293" s="6">
        <f t="shared" si="138"/>
        <v>0.6737956515560608</v>
      </c>
      <c r="BE293" s="6">
        <f t="shared" si="139"/>
        <v>0.81818181818181823</v>
      </c>
      <c r="BF293" s="6">
        <f t="shared" si="140"/>
        <v>0.40943450387522723</v>
      </c>
      <c r="BG293" s="6">
        <f t="shared" si="141"/>
        <v>0.98106060606060608</v>
      </c>
      <c r="BH293" s="6">
        <f t="shared" si="142"/>
        <v>0.61827675357812739</v>
      </c>
      <c r="BI293" s="6">
        <f t="shared" si="143"/>
        <v>0.8666666666666667</v>
      </c>
      <c r="BJ293" s="6">
        <f t="shared" si="144"/>
        <v>0.52213673418736517</v>
      </c>
      <c r="BK293" s="6">
        <f t="shared" si="145"/>
        <v>0.77777777777777779</v>
      </c>
    </row>
    <row r="294" spans="1:63" x14ac:dyDescent="0.3">
      <c r="A294" s="17">
        <v>64</v>
      </c>
      <c r="B294" s="17"/>
      <c r="C294" s="17">
        <v>32</v>
      </c>
      <c r="D294" s="17">
        <v>1</v>
      </c>
      <c r="E294" s="17">
        <v>16</v>
      </c>
      <c r="F294" s="17">
        <v>457518</v>
      </c>
      <c r="G294" s="17">
        <v>0</v>
      </c>
      <c r="H294" s="17">
        <v>47158</v>
      </c>
      <c r="I294" s="17">
        <v>24337</v>
      </c>
      <c r="J294" s="17">
        <v>8</v>
      </c>
      <c r="K294" s="17">
        <v>3</v>
      </c>
      <c r="L294" s="17">
        <v>15030</v>
      </c>
      <c r="M294" s="17">
        <v>22494</v>
      </c>
      <c r="N294" s="17">
        <v>260</v>
      </c>
      <c r="O294" s="17">
        <v>4</v>
      </c>
      <c r="P294" s="17">
        <v>30876</v>
      </c>
      <c r="Q294" s="17">
        <v>20236</v>
      </c>
      <c r="R294" s="17">
        <v>13</v>
      </c>
      <c r="S294" s="17">
        <v>2</v>
      </c>
      <c r="T294" s="17">
        <v>23292</v>
      </c>
      <c r="U294" s="17">
        <v>23047</v>
      </c>
      <c r="V294" s="17">
        <v>7</v>
      </c>
      <c r="W294" s="17">
        <v>2</v>
      </c>
      <c r="X294" s="17">
        <v>244599941</v>
      </c>
      <c r="Y294" s="17">
        <v>50000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244599939</v>
      </c>
      <c r="AK294" s="17">
        <v>0</v>
      </c>
      <c r="AL294" s="17">
        <v>1600000</v>
      </c>
      <c r="AM294" s="17">
        <v>0</v>
      </c>
      <c r="AN294" s="17">
        <v>244518731</v>
      </c>
      <c r="AO294" s="17">
        <v>18072117025</v>
      </c>
      <c r="AP294" s="17">
        <v>18316697838</v>
      </c>
      <c r="AQ294" s="1">
        <f t="shared" si="126"/>
        <v>244580813</v>
      </c>
      <c r="AR294" s="5">
        <f t="shared" si="127"/>
        <v>4891.9987799999999</v>
      </c>
      <c r="AS294" s="5" t="str">
        <f t="shared" si="128"/>
        <v>-</v>
      </c>
      <c r="AT294" s="5">
        <f t="shared" si="129"/>
        <v>152.874961875</v>
      </c>
      <c r="AU294" s="5">
        <f t="shared" si="130"/>
        <v>32</v>
      </c>
      <c r="AV294" s="5">
        <f t="shared" si="131"/>
        <v>7.486501762098567</v>
      </c>
      <c r="AW294" s="5">
        <f t="shared" si="132"/>
        <v>2.4955005873661888E-2</v>
      </c>
      <c r="AX294" s="5">
        <f t="shared" si="146"/>
        <v>479.09864769017787</v>
      </c>
      <c r="AY294" s="5" t="str">
        <f t="shared" si="133"/>
        <v>-</v>
      </c>
      <c r="AZ294" s="1">
        <f t="shared" si="134"/>
        <v>1.0000782072794892</v>
      </c>
      <c r="BA294" s="1">
        <f t="shared" si="135"/>
        <v>0.99966798847265459</v>
      </c>
      <c r="BB294" s="1">
        <f t="shared" si="136"/>
        <v>407.66656833333332</v>
      </c>
      <c r="BC294" s="1">
        <f t="shared" si="137"/>
        <v>122299.9705</v>
      </c>
      <c r="BD294" s="6">
        <f t="shared" si="138"/>
        <v>0.65959857332680605</v>
      </c>
      <c r="BE294" s="6">
        <f t="shared" si="139"/>
        <v>0.72727272727272729</v>
      </c>
      <c r="BF294" s="6">
        <f t="shared" si="140"/>
        <v>0.40054365206267989</v>
      </c>
      <c r="BG294" s="6">
        <f t="shared" si="141"/>
        <v>0.98484848484848486</v>
      </c>
      <c r="BH294" s="6">
        <f t="shared" si="142"/>
        <v>0.60408514634528099</v>
      </c>
      <c r="BI294" s="6">
        <f t="shared" si="143"/>
        <v>0.8666666666666667</v>
      </c>
      <c r="BJ294" s="6">
        <f t="shared" si="144"/>
        <v>0.50264356157879975</v>
      </c>
      <c r="BK294" s="6">
        <f t="shared" si="145"/>
        <v>0.77777777777777779</v>
      </c>
    </row>
    <row r="295" spans="1:63" x14ac:dyDescent="0.3">
      <c r="A295" s="17">
        <v>64</v>
      </c>
      <c r="B295" s="17"/>
      <c r="C295" s="17">
        <v>32</v>
      </c>
      <c r="D295" s="17">
        <v>1</v>
      </c>
      <c r="E295" s="17">
        <v>16</v>
      </c>
      <c r="F295" s="17">
        <v>488048</v>
      </c>
      <c r="G295" s="17">
        <v>0</v>
      </c>
      <c r="H295" s="17">
        <v>54948</v>
      </c>
      <c r="I295" s="17">
        <v>23833</v>
      </c>
      <c r="J295" s="17">
        <v>9</v>
      </c>
      <c r="K295" s="17">
        <v>2</v>
      </c>
      <c r="L295" s="17">
        <v>16865</v>
      </c>
      <c r="M295" s="17">
        <v>21137</v>
      </c>
      <c r="N295" s="17">
        <v>258</v>
      </c>
      <c r="O295" s="17">
        <v>6</v>
      </c>
      <c r="P295" s="17">
        <v>35575</v>
      </c>
      <c r="Q295" s="17">
        <v>19637</v>
      </c>
      <c r="R295" s="17">
        <v>13</v>
      </c>
      <c r="S295" s="17">
        <v>2</v>
      </c>
      <c r="T295" s="17">
        <v>26582</v>
      </c>
      <c r="U295" s="17">
        <v>21570</v>
      </c>
      <c r="V295" s="17">
        <v>7</v>
      </c>
      <c r="W295" s="17">
        <v>2</v>
      </c>
      <c r="X295" s="17">
        <v>237346213</v>
      </c>
      <c r="Y295" s="17">
        <v>50000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237346211</v>
      </c>
      <c r="AK295" s="17">
        <v>0</v>
      </c>
      <c r="AL295" s="17">
        <v>1600000</v>
      </c>
      <c r="AM295" s="17">
        <v>0</v>
      </c>
      <c r="AN295" s="17">
        <v>237261172</v>
      </c>
      <c r="AO295" s="17">
        <v>18318737630</v>
      </c>
      <c r="AP295" s="17">
        <v>18556067955</v>
      </c>
      <c r="AQ295" s="1">
        <f t="shared" si="126"/>
        <v>237330325</v>
      </c>
      <c r="AR295" s="5">
        <f t="shared" si="127"/>
        <v>4746.9242199999999</v>
      </c>
      <c r="AS295" s="5" t="str">
        <f t="shared" si="128"/>
        <v>-</v>
      </c>
      <c r="AT295" s="5">
        <f t="shared" si="129"/>
        <v>148.341381875</v>
      </c>
      <c r="AU295" s="5">
        <f t="shared" si="130"/>
        <v>32</v>
      </c>
      <c r="AV295" s="5">
        <f t="shared" si="131"/>
        <v>7.7152158600044052</v>
      </c>
      <c r="AW295" s="5">
        <f t="shared" si="132"/>
        <v>2.5717386200014684E-2</v>
      </c>
      <c r="AX295" s="5">
        <f t="shared" si="146"/>
        <v>493.7407658890329</v>
      </c>
      <c r="AY295" s="5" t="str">
        <f t="shared" si="133"/>
        <v>-</v>
      </c>
      <c r="AZ295" s="1">
        <f t="shared" si="134"/>
        <v>1.000066944668786</v>
      </c>
      <c r="BA295" s="1">
        <f t="shared" si="135"/>
        <v>0.99964170062405844</v>
      </c>
      <c r="BB295" s="1">
        <f t="shared" si="136"/>
        <v>395.57702166666667</v>
      </c>
      <c r="BC295" s="1">
        <f t="shared" si="137"/>
        <v>118673.10649999999</v>
      </c>
      <c r="BD295" s="6">
        <f t="shared" si="138"/>
        <v>0.69747781825567079</v>
      </c>
      <c r="BE295" s="6">
        <f t="shared" si="139"/>
        <v>0.81818181818181823</v>
      </c>
      <c r="BF295" s="6">
        <f t="shared" si="140"/>
        <v>0.44379243197726437</v>
      </c>
      <c r="BG295" s="6">
        <f t="shared" si="141"/>
        <v>0.97727272727272729</v>
      </c>
      <c r="BH295" s="6">
        <f t="shared" si="142"/>
        <v>0.64433456494964858</v>
      </c>
      <c r="BI295" s="6">
        <f t="shared" si="143"/>
        <v>0.8666666666666667</v>
      </c>
      <c r="BJ295" s="6">
        <f t="shared" si="144"/>
        <v>0.55204352882538632</v>
      </c>
      <c r="BK295" s="6">
        <f t="shared" si="145"/>
        <v>0.77777777777777779</v>
      </c>
    </row>
    <row r="296" spans="1:63" x14ac:dyDescent="0.3">
      <c r="A296" s="17">
        <v>64</v>
      </c>
      <c r="B296" s="17"/>
      <c r="C296" s="17">
        <v>32</v>
      </c>
      <c r="D296" s="17">
        <v>1</v>
      </c>
      <c r="E296" s="17">
        <v>16</v>
      </c>
      <c r="F296" s="17">
        <v>482673</v>
      </c>
      <c r="G296" s="17">
        <v>0</v>
      </c>
      <c r="H296" s="17">
        <v>53594</v>
      </c>
      <c r="I296" s="17">
        <v>22504</v>
      </c>
      <c r="J296" s="17">
        <v>9</v>
      </c>
      <c r="K296" s="17">
        <v>2</v>
      </c>
      <c r="L296" s="17">
        <v>16489</v>
      </c>
      <c r="M296" s="17">
        <v>20316</v>
      </c>
      <c r="N296" s="17">
        <v>260</v>
      </c>
      <c r="O296" s="17">
        <v>4</v>
      </c>
      <c r="P296" s="17">
        <v>34690</v>
      </c>
      <c r="Q296" s="17">
        <v>18687</v>
      </c>
      <c r="R296" s="17">
        <v>13</v>
      </c>
      <c r="S296" s="17">
        <v>2</v>
      </c>
      <c r="T296" s="17">
        <v>26018</v>
      </c>
      <c r="U296" s="17">
        <v>20855</v>
      </c>
      <c r="V296" s="17">
        <v>7</v>
      </c>
      <c r="W296" s="17">
        <v>2</v>
      </c>
      <c r="X296" s="17">
        <v>239300605</v>
      </c>
      <c r="Y296" s="17">
        <v>50000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239300603</v>
      </c>
      <c r="AK296" s="17">
        <v>0</v>
      </c>
      <c r="AL296" s="17">
        <v>1600000</v>
      </c>
      <c r="AM296" s="17">
        <v>0</v>
      </c>
      <c r="AN296" s="17">
        <v>239214700</v>
      </c>
      <c r="AO296" s="17">
        <v>18558398209</v>
      </c>
      <c r="AP296" s="17">
        <v>18797679544</v>
      </c>
      <c r="AQ296" s="1">
        <f t="shared" si="126"/>
        <v>239281335</v>
      </c>
      <c r="AR296" s="5">
        <f t="shared" si="127"/>
        <v>4786.01206</v>
      </c>
      <c r="AS296" s="5" t="str">
        <f t="shared" si="128"/>
        <v>-</v>
      </c>
      <c r="AT296" s="5">
        <f t="shared" si="129"/>
        <v>149.562876875</v>
      </c>
      <c r="AU296" s="5">
        <f t="shared" si="130"/>
        <v>32</v>
      </c>
      <c r="AV296" s="5">
        <f t="shared" si="131"/>
        <v>7.6523088919576612</v>
      </c>
      <c r="AW296" s="5">
        <f t="shared" si="132"/>
        <v>2.5507696306525537E-2</v>
      </c>
      <c r="AX296" s="5">
        <f t="shared" si="146"/>
        <v>489.70833558660109</v>
      </c>
      <c r="AY296" s="5" t="str">
        <f t="shared" si="133"/>
        <v>-</v>
      </c>
      <c r="AZ296" s="1">
        <f t="shared" si="134"/>
        <v>1.0000805328171543</v>
      </c>
      <c r="BA296" s="1">
        <f t="shared" si="135"/>
        <v>0.99964101636934855</v>
      </c>
      <c r="BB296" s="1">
        <f t="shared" si="136"/>
        <v>398.83434166666666</v>
      </c>
      <c r="BC296" s="1">
        <f t="shared" si="137"/>
        <v>119650.30250000001</v>
      </c>
      <c r="BD296" s="6">
        <f t="shared" si="138"/>
        <v>0.70427606507398355</v>
      </c>
      <c r="BE296" s="6">
        <f t="shared" si="139"/>
        <v>0.81818181818181823</v>
      </c>
      <c r="BF296" s="6">
        <f t="shared" si="140"/>
        <v>0.44800978127971741</v>
      </c>
      <c r="BG296" s="6">
        <f t="shared" si="141"/>
        <v>0.98484848484848486</v>
      </c>
      <c r="BH296" s="6">
        <f t="shared" si="142"/>
        <v>0.64990538996196867</v>
      </c>
      <c r="BI296" s="6">
        <f t="shared" si="143"/>
        <v>0.8666666666666667</v>
      </c>
      <c r="BJ296" s="6">
        <f t="shared" si="144"/>
        <v>0.55507434983892645</v>
      </c>
      <c r="BK296" s="6">
        <f t="shared" si="145"/>
        <v>0.77777777777777779</v>
      </c>
    </row>
    <row r="297" spans="1:63" x14ac:dyDescent="0.3">
      <c r="A297" s="17">
        <v>64</v>
      </c>
      <c r="B297" s="17"/>
      <c r="C297" s="17">
        <v>32</v>
      </c>
      <c r="D297" s="17">
        <v>1</v>
      </c>
      <c r="E297" s="17">
        <v>16</v>
      </c>
      <c r="F297" s="17">
        <v>491660</v>
      </c>
      <c r="G297" s="17">
        <v>0</v>
      </c>
      <c r="H297" s="17">
        <v>55681</v>
      </c>
      <c r="I297" s="17">
        <v>17738</v>
      </c>
      <c r="J297" s="17">
        <v>9</v>
      </c>
      <c r="K297" s="17">
        <v>2</v>
      </c>
      <c r="L297" s="17">
        <v>16821</v>
      </c>
      <c r="M297" s="17">
        <v>14432</v>
      </c>
      <c r="N297" s="17">
        <v>260</v>
      </c>
      <c r="O297" s="17">
        <v>4</v>
      </c>
      <c r="P297" s="17">
        <v>35837</v>
      </c>
      <c r="Q297" s="17">
        <v>12991</v>
      </c>
      <c r="R297" s="17">
        <v>13</v>
      </c>
      <c r="S297" s="17">
        <v>2</v>
      </c>
      <c r="T297" s="17">
        <v>26865</v>
      </c>
      <c r="U297" s="17">
        <v>16313</v>
      </c>
      <c r="V297" s="17">
        <v>7</v>
      </c>
      <c r="W297" s="17">
        <v>2</v>
      </c>
      <c r="X297" s="17">
        <v>232918308</v>
      </c>
      <c r="Y297" s="17">
        <v>50000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232918306</v>
      </c>
      <c r="AK297" s="17">
        <v>0</v>
      </c>
      <c r="AL297" s="17">
        <v>1600000</v>
      </c>
      <c r="AM297" s="17">
        <v>0</v>
      </c>
      <c r="AN297" s="17">
        <v>232837580</v>
      </c>
      <c r="AO297" s="17">
        <v>18799927841</v>
      </c>
      <c r="AP297" s="17">
        <v>19032830299</v>
      </c>
      <c r="AQ297" s="1">
        <f t="shared" si="126"/>
        <v>232902458</v>
      </c>
      <c r="AR297" s="5">
        <f t="shared" si="127"/>
        <v>4658.3661199999997</v>
      </c>
      <c r="AS297" s="5" t="str">
        <f t="shared" si="128"/>
        <v>-</v>
      </c>
      <c r="AT297" s="5">
        <f t="shared" si="129"/>
        <v>145.57394124999999</v>
      </c>
      <c r="AU297" s="5">
        <f t="shared" si="130"/>
        <v>32</v>
      </c>
      <c r="AV297" s="5">
        <f t="shared" si="131"/>
        <v>7.8618950749759797</v>
      </c>
      <c r="AW297" s="5">
        <f t="shared" si="132"/>
        <v>2.6206316916586599E-2</v>
      </c>
      <c r="AX297" s="5">
        <f t="shared" si="146"/>
        <v>503.12704918951283</v>
      </c>
      <c r="AY297" s="5" t="str">
        <f t="shared" si="133"/>
        <v>-</v>
      </c>
      <c r="AZ297" s="1">
        <f t="shared" si="134"/>
        <v>1.0000680542409732</v>
      </c>
      <c r="BA297" s="1">
        <f t="shared" si="135"/>
        <v>0.99965340637799927</v>
      </c>
      <c r="BB297" s="1">
        <f t="shared" si="136"/>
        <v>388.19718</v>
      </c>
      <c r="BC297" s="1">
        <f t="shared" si="137"/>
        <v>116459.15399999999</v>
      </c>
      <c r="BD297" s="6">
        <f t="shared" si="138"/>
        <v>0.75840041406175518</v>
      </c>
      <c r="BE297" s="6">
        <f t="shared" si="139"/>
        <v>0.81818181818181823</v>
      </c>
      <c r="BF297" s="6">
        <f t="shared" si="140"/>
        <v>0.53822033084823862</v>
      </c>
      <c r="BG297" s="6">
        <f t="shared" si="141"/>
        <v>0.98484848484848486</v>
      </c>
      <c r="BH297" s="6">
        <f t="shared" si="142"/>
        <v>0.73394363889571557</v>
      </c>
      <c r="BI297" s="6">
        <f t="shared" si="143"/>
        <v>0.8666666666666667</v>
      </c>
      <c r="BJ297" s="6">
        <f t="shared" si="144"/>
        <v>0.62219185696419477</v>
      </c>
      <c r="BK297" s="6">
        <f t="shared" si="145"/>
        <v>0.77777777777777779</v>
      </c>
    </row>
    <row r="298" spans="1:63" x14ac:dyDescent="0.3">
      <c r="A298" s="17">
        <v>64</v>
      </c>
      <c r="B298" s="17"/>
      <c r="C298" s="17">
        <v>32</v>
      </c>
      <c r="D298" s="17">
        <v>1</v>
      </c>
      <c r="E298" s="17">
        <v>16</v>
      </c>
      <c r="F298" s="17">
        <v>574299</v>
      </c>
      <c r="G298" s="17">
        <v>0</v>
      </c>
      <c r="H298" s="17">
        <v>77470</v>
      </c>
      <c r="I298" s="17">
        <v>24668</v>
      </c>
      <c r="J298" s="17">
        <v>8</v>
      </c>
      <c r="K298" s="17">
        <v>3</v>
      </c>
      <c r="L298" s="17">
        <v>21213</v>
      </c>
      <c r="M298" s="17">
        <v>21791</v>
      </c>
      <c r="N298" s="17">
        <v>261</v>
      </c>
      <c r="O298" s="17">
        <v>3</v>
      </c>
      <c r="P298" s="17">
        <v>49056</v>
      </c>
      <c r="Q298" s="17">
        <v>19816</v>
      </c>
      <c r="R298" s="17">
        <v>13</v>
      </c>
      <c r="S298" s="17">
        <v>2</v>
      </c>
      <c r="T298" s="17">
        <v>35584</v>
      </c>
      <c r="U298" s="17">
        <v>22653</v>
      </c>
      <c r="V298" s="17">
        <v>7</v>
      </c>
      <c r="W298" s="17">
        <v>2</v>
      </c>
      <c r="X298" s="17">
        <v>234255097</v>
      </c>
      <c r="Y298" s="17">
        <v>50000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234255095</v>
      </c>
      <c r="AK298" s="17">
        <v>0</v>
      </c>
      <c r="AL298" s="17">
        <v>1600000</v>
      </c>
      <c r="AM298" s="17">
        <v>0</v>
      </c>
      <c r="AN298" s="17">
        <v>234165555</v>
      </c>
      <c r="AO298" s="17">
        <v>19035140051</v>
      </c>
      <c r="AP298" s="17">
        <v>19269369554</v>
      </c>
      <c r="AQ298" s="1">
        <f t="shared" si="126"/>
        <v>234229503</v>
      </c>
      <c r="AR298" s="5">
        <f t="shared" si="127"/>
        <v>4685.1018999999997</v>
      </c>
      <c r="AS298" s="5" t="str">
        <f t="shared" si="128"/>
        <v>-</v>
      </c>
      <c r="AT298" s="5">
        <f t="shared" si="129"/>
        <v>146.40943437499999</v>
      </c>
      <c r="AU298" s="5">
        <f t="shared" si="130"/>
        <v>32</v>
      </c>
      <c r="AV298" s="5">
        <f t="shared" si="131"/>
        <v>7.817352912626041</v>
      </c>
      <c r="AW298" s="5">
        <f t="shared" si="132"/>
        <v>2.6057843042086803E-2</v>
      </c>
      <c r="AX298" s="5">
        <f t="shared" si="146"/>
        <v>500.25592826486871</v>
      </c>
      <c r="AY298" s="5" t="str">
        <f t="shared" si="133"/>
        <v>-</v>
      </c>
      <c r="AZ298" s="1">
        <f t="shared" si="134"/>
        <v>1.0001092688994009</v>
      </c>
      <c r="BA298" s="1">
        <f t="shared" si="135"/>
        <v>0.99961775858392532</v>
      </c>
      <c r="BB298" s="1">
        <f t="shared" si="136"/>
        <v>390.42516166666667</v>
      </c>
      <c r="BC298" s="1">
        <f t="shared" si="137"/>
        <v>117127.5485</v>
      </c>
      <c r="BD298" s="6">
        <f t="shared" si="138"/>
        <v>0.75848362020012139</v>
      </c>
      <c r="BE298" s="6">
        <f t="shared" si="139"/>
        <v>0.72727272727272729</v>
      </c>
      <c r="BF298" s="6">
        <f t="shared" si="140"/>
        <v>0.49327969491210122</v>
      </c>
      <c r="BG298" s="6">
        <f t="shared" si="141"/>
        <v>0.98863636363636365</v>
      </c>
      <c r="BH298" s="6">
        <f t="shared" si="142"/>
        <v>0.71227784876292255</v>
      </c>
      <c r="BI298" s="6">
        <f t="shared" si="143"/>
        <v>0.8666666666666667</v>
      </c>
      <c r="BJ298" s="6">
        <f t="shared" si="144"/>
        <v>0.6110204852585126</v>
      </c>
      <c r="BK298" s="6">
        <f t="shared" si="145"/>
        <v>0.77777777777777779</v>
      </c>
    </row>
    <row r="299" spans="1:63" x14ac:dyDescent="0.3">
      <c r="A299" s="17">
        <v>64</v>
      </c>
      <c r="B299" s="17"/>
      <c r="C299" s="17">
        <v>32</v>
      </c>
      <c r="D299" s="17">
        <v>1</v>
      </c>
      <c r="E299" s="17">
        <v>16</v>
      </c>
      <c r="F299" s="17">
        <v>530869</v>
      </c>
      <c r="G299" s="17">
        <v>0</v>
      </c>
      <c r="H299" s="17">
        <v>65874</v>
      </c>
      <c r="I299" s="17">
        <v>24911</v>
      </c>
      <c r="J299" s="17">
        <v>8</v>
      </c>
      <c r="K299" s="17">
        <v>3</v>
      </c>
      <c r="L299" s="17">
        <v>19155</v>
      </c>
      <c r="M299" s="17">
        <v>22093</v>
      </c>
      <c r="N299" s="17">
        <v>259</v>
      </c>
      <c r="O299" s="17">
        <v>5</v>
      </c>
      <c r="P299" s="17">
        <v>41961</v>
      </c>
      <c r="Q299" s="17">
        <v>18993</v>
      </c>
      <c r="R299" s="17">
        <v>13</v>
      </c>
      <c r="S299" s="17">
        <v>2</v>
      </c>
      <c r="T299" s="17">
        <v>31218</v>
      </c>
      <c r="U299" s="17">
        <v>22151</v>
      </c>
      <c r="V299" s="17">
        <v>7</v>
      </c>
      <c r="W299" s="17">
        <v>2</v>
      </c>
      <c r="X299" s="17">
        <v>233791652</v>
      </c>
      <c r="Y299" s="17">
        <v>50000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233791650</v>
      </c>
      <c r="AK299" s="17">
        <v>0</v>
      </c>
      <c r="AL299" s="17">
        <v>1600000</v>
      </c>
      <c r="AM299" s="17">
        <v>0</v>
      </c>
      <c r="AN299" s="17">
        <v>233707840</v>
      </c>
      <c r="AO299" s="17">
        <v>19272508425</v>
      </c>
      <c r="AP299" s="17">
        <v>19506282507</v>
      </c>
      <c r="AQ299" s="1">
        <f t="shared" si="126"/>
        <v>233774082</v>
      </c>
      <c r="AR299" s="5">
        <f t="shared" si="127"/>
        <v>4675.8329999999996</v>
      </c>
      <c r="AS299" s="5" t="str">
        <f t="shared" si="128"/>
        <v>-</v>
      </c>
      <c r="AT299" s="5">
        <f t="shared" si="129"/>
        <v>146.11978124999999</v>
      </c>
      <c r="AU299" s="5">
        <f t="shared" si="130"/>
        <v>32</v>
      </c>
      <c r="AV299" s="5">
        <f t="shared" si="131"/>
        <v>7.8325820888048661</v>
      </c>
      <c r="AW299" s="5">
        <f t="shared" si="132"/>
        <v>2.6108606962682888E-2</v>
      </c>
      <c r="AX299" s="5">
        <f t="shared" si="146"/>
        <v>501.24758518963358</v>
      </c>
      <c r="AY299" s="5" t="str">
        <f t="shared" si="133"/>
        <v>-</v>
      </c>
      <c r="AZ299" s="1">
        <f t="shared" si="134"/>
        <v>1.0000751580322749</v>
      </c>
      <c r="BA299" s="1">
        <f t="shared" si="135"/>
        <v>0.99964150986879552</v>
      </c>
      <c r="BB299" s="1">
        <f t="shared" si="136"/>
        <v>389.65275333333335</v>
      </c>
      <c r="BC299" s="1">
        <f t="shared" si="137"/>
        <v>116895.826</v>
      </c>
      <c r="BD299" s="6">
        <f t="shared" si="138"/>
        <v>0.72560445007435148</v>
      </c>
      <c r="BE299" s="6">
        <f t="shared" si="139"/>
        <v>0.72727272727272729</v>
      </c>
      <c r="BF299" s="6">
        <f t="shared" si="140"/>
        <v>0.46438615205585726</v>
      </c>
      <c r="BG299" s="6">
        <f t="shared" si="141"/>
        <v>0.98106060606060608</v>
      </c>
      <c r="BH299" s="6">
        <f t="shared" si="142"/>
        <v>0.68840437050890835</v>
      </c>
      <c r="BI299" s="6">
        <f t="shared" si="143"/>
        <v>0.8666666666666667</v>
      </c>
      <c r="BJ299" s="6">
        <f t="shared" si="144"/>
        <v>0.58494631715040568</v>
      </c>
      <c r="BK299" s="6">
        <f t="shared" si="145"/>
        <v>0.77777777777777779</v>
      </c>
    </row>
    <row r="300" spans="1:63" x14ac:dyDescent="0.3">
      <c r="A300" s="17">
        <v>64</v>
      </c>
      <c r="B300" s="17"/>
      <c r="C300" s="17">
        <v>32</v>
      </c>
      <c r="D300" s="17">
        <v>1</v>
      </c>
      <c r="E300" s="17">
        <v>16</v>
      </c>
      <c r="F300" s="17">
        <v>539134</v>
      </c>
      <c r="G300" s="17">
        <v>0</v>
      </c>
      <c r="H300" s="17">
        <v>68641</v>
      </c>
      <c r="I300" s="17">
        <v>25551</v>
      </c>
      <c r="J300" s="17">
        <v>9</v>
      </c>
      <c r="K300" s="17">
        <v>2</v>
      </c>
      <c r="L300" s="17">
        <v>19220</v>
      </c>
      <c r="M300" s="17">
        <v>22358</v>
      </c>
      <c r="N300" s="17">
        <v>260</v>
      </c>
      <c r="O300" s="17">
        <v>4</v>
      </c>
      <c r="P300" s="17">
        <v>43761</v>
      </c>
      <c r="Q300" s="17">
        <v>20730</v>
      </c>
      <c r="R300" s="17">
        <v>13</v>
      </c>
      <c r="S300" s="17">
        <v>2</v>
      </c>
      <c r="T300" s="17">
        <v>31812</v>
      </c>
      <c r="U300" s="17">
        <v>23471</v>
      </c>
      <c r="V300" s="17">
        <v>7</v>
      </c>
      <c r="W300" s="17">
        <v>2</v>
      </c>
      <c r="X300" s="17">
        <v>253947456</v>
      </c>
      <c r="Y300" s="17">
        <v>50000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253947454</v>
      </c>
      <c r="AK300" s="17">
        <v>0</v>
      </c>
      <c r="AL300" s="17">
        <v>1600000</v>
      </c>
      <c r="AM300" s="17">
        <v>0</v>
      </c>
      <c r="AN300" s="17">
        <v>253856155</v>
      </c>
      <c r="AO300" s="17">
        <v>19508950689</v>
      </c>
      <c r="AP300" s="17">
        <v>19762872891</v>
      </c>
      <c r="AQ300" s="1">
        <f t="shared" si="126"/>
        <v>253922202</v>
      </c>
      <c r="AR300" s="5">
        <f t="shared" si="127"/>
        <v>5078.9490800000003</v>
      </c>
      <c r="AS300" s="5" t="str">
        <f t="shared" si="128"/>
        <v>-</v>
      </c>
      <c r="AT300" s="5">
        <f t="shared" si="129"/>
        <v>158.71715875000001</v>
      </c>
      <c r="AU300" s="5">
        <f t="shared" si="130"/>
        <v>32</v>
      </c>
      <c r="AV300" s="5">
        <f t="shared" si="131"/>
        <v>7.211085415445476</v>
      </c>
      <c r="AW300" s="5">
        <f t="shared" si="132"/>
        <v>2.4036951384818251E-2</v>
      </c>
      <c r="AX300" s="5">
        <f t="shared" si="146"/>
        <v>461.46357505911442</v>
      </c>
      <c r="AY300" s="5" t="str">
        <f t="shared" si="133"/>
        <v>-</v>
      </c>
      <c r="AZ300" s="1">
        <f t="shared" si="134"/>
        <v>1.0000994556592575</v>
      </c>
      <c r="BA300" s="1">
        <f t="shared" si="135"/>
        <v>0.99964047287010427</v>
      </c>
      <c r="BB300" s="1">
        <f t="shared" si="136"/>
        <v>423.24576000000002</v>
      </c>
      <c r="BC300" s="1">
        <f t="shared" si="137"/>
        <v>126973.728</v>
      </c>
      <c r="BD300" s="6">
        <f t="shared" si="138"/>
        <v>0.72873492440971632</v>
      </c>
      <c r="BE300" s="6">
        <f t="shared" si="139"/>
        <v>0.81818181818181823</v>
      </c>
      <c r="BF300" s="6">
        <f t="shared" si="140"/>
        <v>0.46226369714752996</v>
      </c>
      <c r="BG300" s="6">
        <f t="shared" si="141"/>
        <v>0.98484848484848486</v>
      </c>
      <c r="BH300" s="6">
        <f t="shared" si="142"/>
        <v>0.67855979904172681</v>
      </c>
      <c r="BI300" s="6">
        <f t="shared" si="143"/>
        <v>0.8666666666666667</v>
      </c>
      <c r="BJ300" s="6">
        <f t="shared" si="144"/>
        <v>0.5754391042454281</v>
      </c>
      <c r="BK300" s="6">
        <f t="shared" si="145"/>
        <v>0.77777777777777779</v>
      </c>
    </row>
    <row r="301" spans="1:63" x14ac:dyDescent="0.3">
      <c r="A301" s="17">
        <v>64</v>
      </c>
      <c r="B301" s="17"/>
      <c r="C301" s="17">
        <v>32</v>
      </c>
      <c r="D301" s="17">
        <v>1</v>
      </c>
      <c r="E301" s="17">
        <v>16</v>
      </c>
      <c r="F301" s="17">
        <v>483944</v>
      </c>
      <c r="G301" s="17">
        <v>0</v>
      </c>
      <c r="H301" s="17">
        <v>53629</v>
      </c>
      <c r="I301" s="17">
        <v>23657</v>
      </c>
      <c r="J301" s="17">
        <v>9</v>
      </c>
      <c r="K301" s="17">
        <v>2</v>
      </c>
      <c r="L301" s="17">
        <v>16380</v>
      </c>
      <c r="M301" s="17">
        <v>21435</v>
      </c>
      <c r="N301" s="17">
        <v>261</v>
      </c>
      <c r="O301" s="17">
        <v>3</v>
      </c>
      <c r="P301" s="17">
        <v>34686</v>
      </c>
      <c r="Q301" s="17">
        <v>18931</v>
      </c>
      <c r="R301" s="17">
        <v>13</v>
      </c>
      <c r="S301" s="17">
        <v>2</v>
      </c>
      <c r="T301" s="17">
        <v>26000</v>
      </c>
      <c r="U301" s="17">
        <v>21258</v>
      </c>
      <c r="V301" s="17">
        <v>7</v>
      </c>
      <c r="W301" s="17">
        <v>2</v>
      </c>
      <c r="X301" s="17">
        <v>233199180</v>
      </c>
      <c r="Y301" s="17">
        <v>50000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233199178</v>
      </c>
      <c r="AK301" s="17">
        <v>0</v>
      </c>
      <c r="AL301" s="17">
        <v>1600000</v>
      </c>
      <c r="AM301" s="17">
        <v>0</v>
      </c>
      <c r="AN301" s="17">
        <v>233115624</v>
      </c>
      <c r="AO301" s="17">
        <v>19765752998</v>
      </c>
      <c r="AP301" s="17">
        <v>19998934050</v>
      </c>
      <c r="AQ301" s="1">
        <f t="shared" si="126"/>
        <v>233181052</v>
      </c>
      <c r="AR301" s="5">
        <f t="shared" si="127"/>
        <v>4663.9835599999997</v>
      </c>
      <c r="AS301" s="5" t="str">
        <f t="shared" si="128"/>
        <v>-</v>
      </c>
      <c r="AT301" s="5">
        <f t="shared" si="129"/>
        <v>145.74948624999999</v>
      </c>
      <c r="AU301" s="5">
        <f t="shared" si="130"/>
        <v>32</v>
      </c>
      <c r="AV301" s="5">
        <f t="shared" si="131"/>
        <v>7.8525020442055471</v>
      </c>
      <c r="AW301" s="5">
        <f t="shared" si="132"/>
        <v>2.6175006814018492E-2</v>
      </c>
      <c r="AX301" s="5">
        <f t="shared" si="146"/>
        <v>502.52106806311298</v>
      </c>
      <c r="AY301" s="5" t="str">
        <f t="shared" si="133"/>
        <v>-</v>
      </c>
      <c r="AZ301" s="1">
        <f t="shared" si="134"/>
        <v>1.0000777421657743</v>
      </c>
      <c r="BA301" s="1">
        <f t="shared" si="135"/>
        <v>0.99964169685330795</v>
      </c>
      <c r="BB301" s="1">
        <f t="shared" si="136"/>
        <v>388.6653</v>
      </c>
      <c r="BC301" s="1">
        <f t="shared" si="137"/>
        <v>116599.59</v>
      </c>
      <c r="BD301" s="6">
        <f t="shared" si="138"/>
        <v>0.69390316486815207</v>
      </c>
      <c r="BE301" s="6">
        <f t="shared" si="139"/>
        <v>0.81818181818181823</v>
      </c>
      <c r="BF301" s="6">
        <f t="shared" si="140"/>
        <v>0.43316144387147959</v>
      </c>
      <c r="BG301" s="6">
        <f t="shared" si="141"/>
        <v>0.98863636363636365</v>
      </c>
      <c r="BH301" s="6">
        <f t="shared" si="142"/>
        <v>0.64692168528638305</v>
      </c>
      <c r="BI301" s="6">
        <f t="shared" si="143"/>
        <v>0.8666666666666667</v>
      </c>
      <c r="BJ301" s="6">
        <f t="shared" si="144"/>
        <v>0.55017139955139871</v>
      </c>
      <c r="BK301" s="6">
        <f t="shared" si="145"/>
        <v>0.77777777777777779</v>
      </c>
    </row>
    <row r="302" spans="1:63" x14ac:dyDescent="0.3">
      <c r="A302" s="17">
        <v>64</v>
      </c>
      <c r="B302" s="17"/>
      <c r="C302" s="17">
        <v>32</v>
      </c>
      <c r="D302" s="17">
        <v>1</v>
      </c>
      <c r="E302" s="17">
        <v>16</v>
      </c>
      <c r="F302" s="17">
        <v>506494</v>
      </c>
      <c r="G302" s="17">
        <v>0</v>
      </c>
      <c r="H302" s="17">
        <v>60243</v>
      </c>
      <c r="I302" s="17">
        <v>21545</v>
      </c>
      <c r="J302" s="17">
        <v>9</v>
      </c>
      <c r="K302" s="17">
        <v>2</v>
      </c>
      <c r="L302" s="17">
        <v>17646</v>
      </c>
      <c r="M302" s="17">
        <v>18063</v>
      </c>
      <c r="N302" s="17">
        <v>260</v>
      </c>
      <c r="O302" s="17">
        <v>4</v>
      </c>
      <c r="P302" s="17">
        <v>38762</v>
      </c>
      <c r="Q302" s="17">
        <v>16162</v>
      </c>
      <c r="R302" s="17">
        <v>13</v>
      </c>
      <c r="S302" s="17">
        <v>2</v>
      </c>
      <c r="T302" s="17">
        <v>28490</v>
      </c>
      <c r="U302" s="17">
        <v>19038</v>
      </c>
      <c r="V302" s="17">
        <v>7</v>
      </c>
      <c r="W302" s="17">
        <v>2</v>
      </c>
      <c r="X302" s="17">
        <v>250226668</v>
      </c>
      <c r="Y302" s="17">
        <v>50000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250226666</v>
      </c>
      <c r="AK302" s="17">
        <v>0</v>
      </c>
      <c r="AL302" s="17">
        <v>1600000</v>
      </c>
      <c r="AM302" s="17">
        <v>0</v>
      </c>
      <c r="AN302" s="17">
        <v>250139612</v>
      </c>
      <c r="AO302" s="17">
        <v>20001203915</v>
      </c>
      <c r="AP302" s="17">
        <v>20251411809</v>
      </c>
      <c r="AQ302" s="1">
        <f t="shared" si="126"/>
        <v>250207894</v>
      </c>
      <c r="AR302" s="5">
        <f t="shared" si="127"/>
        <v>5004.5333199999995</v>
      </c>
      <c r="AS302" s="5" t="str">
        <f t="shared" si="128"/>
        <v>-</v>
      </c>
      <c r="AT302" s="5">
        <f t="shared" si="129"/>
        <v>156.39166624999999</v>
      </c>
      <c r="AU302" s="5">
        <f t="shared" si="130"/>
        <v>32</v>
      </c>
      <c r="AV302" s="5">
        <f t="shared" si="131"/>
        <v>7.3181331660942721</v>
      </c>
      <c r="AW302" s="5">
        <f t="shared" si="132"/>
        <v>2.4393777220314241E-2</v>
      </c>
      <c r="AX302" s="5">
        <f t="shared" si="146"/>
        <v>468.32538623201731</v>
      </c>
      <c r="AY302" s="5" t="str">
        <f t="shared" si="133"/>
        <v>-</v>
      </c>
      <c r="AZ302" s="1">
        <f t="shared" si="134"/>
        <v>1.0000750336038557</v>
      </c>
      <c r="BA302" s="1">
        <f t="shared" si="135"/>
        <v>0.99965209143895084</v>
      </c>
      <c r="BB302" s="1">
        <f t="shared" si="136"/>
        <v>417.04444666666666</v>
      </c>
      <c r="BC302" s="1">
        <f t="shared" si="137"/>
        <v>125113.334</v>
      </c>
      <c r="BD302" s="6">
        <f t="shared" si="138"/>
        <v>0.73657504768425686</v>
      </c>
      <c r="BE302" s="6">
        <f t="shared" si="139"/>
        <v>0.81818181818181823</v>
      </c>
      <c r="BF302" s="6">
        <f t="shared" si="140"/>
        <v>0.4941611358481055</v>
      </c>
      <c r="BG302" s="6">
        <f t="shared" si="141"/>
        <v>0.98484848484848486</v>
      </c>
      <c r="BH302" s="6">
        <f t="shared" si="142"/>
        <v>0.70573883912315194</v>
      </c>
      <c r="BI302" s="6">
        <f t="shared" si="143"/>
        <v>0.8666666666666667</v>
      </c>
      <c r="BJ302" s="6">
        <f t="shared" si="144"/>
        <v>0.59943612186500594</v>
      </c>
      <c r="BK302" s="6">
        <f t="shared" si="145"/>
        <v>0.77777777777777779</v>
      </c>
    </row>
    <row r="303" spans="1:63" x14ac:dyDescent="0.3">
      <c r="A303" s="17">
        <v>64</v>
      </c>
      <c r="B303" s="17"/>
      <c r="C303" s="17">
        <v>32</v>
      </c>
      <c r="D303" s="17">
        <v>1</v>
      </c>
      <c r="E303" s="17">
        <v>16</v>
      </c>
      <c r="F303" s="17">
        <v>507509</v>
      </c>
      <c r="G303" s="17">
        <v>0</v>
      </c>
      <c r="H303" s="17">
        <v>60237</v>
      </c>
      <c r="I303" s="17">
        <v>25337</v>
      </c>
      <c r="J303" s="17">
        <v>9</v>
      </c>
      <c r="K303" s="17">
        <v>2</v>
      </c>
      <c r="L303" s="17">
        <v>17403</v>
      </c>
      <c r="M303" s="17">
        <v>21864</v>
      </c>
      <c r="N303" s="17">
        <v>258</v>
      </c>
      <c r="O303" s="17">
        <v>6</v>
      </c>
      <c r="P303" s="17">
        <v>38719</v>
      </c>
      <c r="Q303" s="17">
        <v>20044</v>
      </c>
      <c r="R303" s="17">
        <v>13</v>
      </c>
      <c r="S303" s="17">
        <v>2</v>
      </c>
      <c r="T303" s="17">
        <v>28477</v>
      </c>
      <c r="U303" s="17">
        <v>23160</v>
      </c>
      <c r="V303" s="17">
        <v>7</v>
      </c>
      <c r="W303" s="17">
        <v>2</v>
      </c>
      <c r="X303" s="17">
        <v>248194924</v>
      </c>
      <c r="Y303" s="17">
        <v>50000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248194922</v>
      </c>
      <c r="AK303" s="17">
        <v>0</v>
      </c>
      <c r="AL303" s="17">
        <v>1600000</v>
      </c>
      <c r="AM303" s="17">
        <v>0</v>
      </c>
      <c r="AN303" s="17">
        <v>248107665</v>
      </c>
      <c r="AO303" s="17">
        <v>20253956013</v>
      </c>
      <c r="AP303" s="17">
        <v>20502131159</v>
      </c>
      <c r="AQ303" s="1">
        <f t="shared" si="126"/>
        <v>248175146</v>
      </c>
      <c r="AR303" s="5">
        <f t="shared" si="127"/>
        <v>4963.8984399999999</v>
      </c>
      <c r="AS303" s="5" t="str">
        <f t="shared" si="128"/>
        <v>-</v>
      </c>
      <c r="AT303" s="5">
        <f t="shared" si="129"/>
        <v>155.12182625</v>
      </c>
      <c r="AU303" s="5">
        <f t="shared" si="130"/>
        <v>32</v>
      </c>
      <c r="AV303" s="5">
        <f t="shared" si="131"/>
        <v>7.3780743842092873</v>
      </c>
      <c r="AW303" s="5">
        <f t="shared" si="132"/>
        <v>2.4593581280697625E-2</v>
      </c>
      <c r="AX303" s="5">
        <f t="shared" si="146"/>
        <v>472.15913627757459</v>
      </c>
      <c r="AY303" s="5" t="str">
        <f t="shared" si="133"/>
        <v>-</v>
      </c>
      <c r="AZ303" s="1">
        <f t="shared" si="134"/>
        <v>1.0000796937175973</v>
      </c>
      <c r="BA303" s="1">
        <f t="shared" si="135"/>
        <v>0.99964842552541489</v>
      </c>
      <c r="BB303" s="1">
        <f t="shared" si="136"/>
        <v>413.65820666666667</v>
      </c>
      <c r="BC303" s="1">
        <f t="shared" si="137"/>
        <v>124097.462</v>
      </c>
      <c r="BD303" s="6">
        <f t="shared" si="138"/>
        <v>0.70391707761703326</v>
      </c>
      <c r="BE303" s="6">
        <f t="shared" si="139"/>
        <v>0.81818181818181823</v>
      </c>
      <c r="BF303" s="6">
        <f t="shared" si="140"/>
        <v>0.44319657727863093</v>
      </c>
      <c r="BG303" s="6">
        <f t="shared" si="141"/>
        <v>0.97727272727272729</v>
      </c>
      <c r="BH303" s="6">
        <f t="shared" si="142"/>
        <v>0.65890100913840344</v>
      </c>
      <c r="BI303" s="6">
        <f t="shared" si="143"/>
        <v>0.8666666666666667</v>
      </c>
      <c r="BJ303" s="6">
        <f t="shared" si="144"/>
        <v>0.5514844007204136</v>
      </c>
      <c r="BK303" s="6">
        <f t="shared" si="145"/>
        <v>0.77777777777777779</v>
      </c>
    </row>
    <row r="304" spans="1:63" x14ac:dyDescent="0.3">
      <c r="A304" s="17">
        <v>64</v>
      </c>
      <c r="B304" s="17"/>
      <c r="C304" s="17">
        <v>32</v>
      </c>
      <c r="D304" s="17">
        <v>1</v>
      </c>
      <c r="E304" s="17">
        <v>16</v>
      </c>
      <c r="F304" s="17">
        <v>490703</v>
      </c>
      <c r="G304" s="17">
        <v>0</v>
      </c>
      <c r="H304" s="17">
        <v>55607</v>
      </c>
      <c r="I304" s="17">
        <v>22404</v>
      </c>
      <c r="J304" s="17">
        <v>8</v>
      </c>
      <c r="K304" s="17">
        <v>3</v>
      </c>
      <c r="L304" s="17">
        <v>16727</v>
      </c>
      <c r="M304" s="17">
        <v>18722</v>
      </c>
      <c r="N304" s="17">
        <v>260</v>
      </c>
      <c r="O304" s="17">
        <v>4</v>
      </c>
      <c r="P304" s="17">
        <v>35905</v>
      </c>
      <c r="Q304" s="17">
        <v>16765</v>
      </c>
      <c r="R304" s="17">
        <v>13</v>
      </c>
      <c r="S304" s="17">
        <v>2</v>
      </c>
      <c r="T304" s="17">
        <v>26788</v>
      </c>
      <c r="U304" s="17">
        <v>20754</v>
      </c>
      <c r="V304" s="17">
        <v>7</v>
      </c>
      <c r="W304" s="17">
        <v>2</v>
      </c>
      <c r="X304" s="17">
        <v>233811433</v>
      </c>
      <c r="Y304" s="17">
        <v>50000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233811431</v>
      </c>
      <c r="AK304" s="17">
        <v>0</v>
      </c>
      <c r="AL304" s="17">
        <v>1600000</v>
      </c>
      <c r="AM304" s="17">
        <v>0</v>
      </c>
      <c r="AN304" s="17">
        <v>233727087</v>
      </c>
      <c r="AO304" s="17">
        <v>20504678637</v>
      </c>
      <c r="AP304" s="17">
        <v>20738470243</v>
      </c>
      <c r="AQ304" s="1">
        <f t="shared" si="126"/>
        <v>233791606</v>
      </c>
      <c r="AR304" s="5">
        <f t="shared" si="127"/>
        <v>4676.2286199999999</v>
      </c>
      <c r="AS304" s="5" t="str">
        <f t="shared" si="128"/>
        <v>-</v>
      </c>
      <c r="AT304" s="5">
        <f t="shared" si="129"/>
        <v>146.132144375</v>
      </c>
      <c r="AU304" s="5">
        <f t="shared" si="130"/>
        <v>32</v>
      </c>
      <c r="AV304" s="5">
        <f t="shared" si="131"/>
        <v>7.831994992583267</v>
      </c>
      <c r="AW304" s="5">
        <f t="shared" si="132"/>
        <v>2.6106649975277556E-2</v>
      </c>
      <c r="AX304" s="5">
        <f t="shared" si="146"/>
        <v>501.20517845853311</v>
      </c>
      <c r="AY304" s="5" t="str">
        <f t="shared" si="133"/>
        <v>-</v>
      </c>
      <c r="AZ304" s="1">
        <f t="shared" si="134"/>
        <v>1.000084806295398</v>
      </c>
      <c r="BA304" s="1">
        <f t="shared" si="135"/>
        <v>0.99963925630617045</v>
      </c>
      <c r="BB304" s="1">
        <f t="shared" si="136"/>
        <v>389.68572166666667</v>
      </c>
      <c r="BC304" s="1">
        <f t="shared" si="137"/>
        <v>116905.71649999999</v>
      </c>
      <c r="BD304" s="6">
        <f t="shared" si="138"/>
        <v>0.71280973196087727</v>
      </c>
      <c r="BE304" s="6">
        <f t="shared" si="139"/>
        <v>0.72727272727272729</v>
      </c>
      <c r="BF304" s="6">
        <f t="shared" si="140"/>
        <v>0.47186098338458066</v>
      </c>
      <c r="BG304" s="6">
        <f t="shared" si="141"/>
        <v>0.98484848484848486</v>
      </c>
      <c r="BH304" s="6">
        <f t="shared" si="142"/>
        <v>0.68169736092652367</v>
      </c>
      <c r="BI304" s="6">
        <f t="shared" si="143"/>
        <v>0.8666666666666667</v>
      </c>
      <c r="BJ304" s="6">
        <f t="shared" si="144"/>
        <v>0.56345967775861339</v>
      </c>
      <c r="BK304" s="6">
        <f t="shared" si="145"/>
        <v>0.77777777777777779</v>
      </c>
    </row>
    <row r="305" spans="1:63" x14ac:dyDescent="0.3">
      <c r="A305" s="17">
        <v>64</v>
      </c>
      <c r="B305" s="17"/>
      <c r="C305" s="17">
        <v>32</v>
      </c>
      <c r="D305" s="17">
        <v>1</v>
      </c>
      <c r="E305" s="17">
        <v>16</v>
      </c>
      <c r="F305" s="17">
        <v>470356</v>
      </c>
      <c r="G305" s="17">
        <v>0</v>
      </c>
      <c r="H305" s="17">
        <v>50322</v>
      </c>
      <c r="I305" s="17">
        <v>23942</v>
      </c>
      <c r="J305" s="17">
        <v>9</v>
      </c>
      <c r="K305" s="17">
        <v>2</v>
      </c>
      <c r="L305" s="17">
        <v>15616</v>
      </c>
      <c r="M305" s="17">
        <v>20919</v>
      </c>
      <c r="N305" s="17">
        <v>262</v>
      </c>
      <c r="O305" s="17">
        <v>2</v>
      </c>
      <c r="P305" s="17">
        <v>32767</v>
      </c>
      <c r="Q305" s="17">
        <v>19271</v>
      </c>
      <c r="R305" s="17">
        <v>13</v>
      </c>
      <c r="S305" s="17">
        <v>2</v>
      </c>
      <c r="T305" s="17">
        <v>24595</v>
      </c>
      <c r="U305" s="17">
        <v>20796</v>
      </c>
      <c r="V305" s="17">
        <v>8</v>
      </c>
      <c r="W305" s="17">
        <v>2</v>
      </c>
      <c r="X305" s="17">
        <v>248012588</v>
      </c>
      <c r="Y305" s="17">
        <v>50000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248012586</v>
      </c>
      <c r="AK305" s="17">
        <v>0</v>
      </c>
      <c r="AL305" s="17">
        <v>1600000</v>
      </c>
      <c r="AM305" s="17">
        <v>0</v>
      </c>
      <c r="AN305" s="17">
        <v>247931529</v>
      </c>
      <c r="AO305" s="17">
        <v>20740804309</v>
      </c>
      <c r="AP305" s="17">
        <v>20988800002</v>
      </c>
      <c r="AQ305" s="1">
        <f t="shared" si="126"/>
        <v>247995693</v>
      </c>
      <c r="AR305" s="5">
        <f t="shared" si="127"/>
        <v>4960.2517200000002</v>
      </c>
      <c r="AS305" s="5" t="str">
        <f t="shared" si="128"/>
        <v>-</v>
      </c>
      <c r="AT305" s="5">
        <f t="shared" si="129"/>
        <v>155.00786625000001</v>
      </c>
      <c r="AU305" s="5">
        <f t="shared" si="130"/>
        <v>32</v>
      </c>
      <c r="AV305" s="5">
        <f t="shared" si="131"/>
        <v>7.3834132575036291</v>
      </c>
      <c r="AW305" s="5">
        <f t="shared" si="132"/>
        <v>2.4611377525012097E-2</v>
      </c>
      <c r="AX305" s="5">
        <f t="shared" si="146"/>
        <v>472.50626224267506</v>
      </c>
      <c r="AY305" s="5" t="str">
        <f t="shared" si="133"/>
        <v>-</v>
      </c>
      <c r="AZ305" s="1">
        <f t="shared" si="134"/>
        <v>1.000068126183143</v>
      </c>
      <c r="BA305" s="1">
        <f t="shared" si="135"/>
        <v>0.99967316578302068</v>
      </c>
      <c r="BB305" s="1">
        <f t="shared" si="136"/>
        <v>413.35431333333332</v>
      </c>
      <c r="BC305" s="1">
        <f t="shared" si="137"/>
        <v>124006.29399999999</v>
      </c>
      <c r="BD305" s="6">
        <f t="shared" si="138"/>
        <v>0.67760960896261979</v>
      </c>
      <c r="BE305" s="6">
        <f t="shared" si="139"/>
        <v>0.81818181818181823</v>
      </c>
      <c r="BF305" s="6">
        <f t="shared" si="140"/>
        <v>0.42742575612426442</v>
      </c>
      <c r="BG305" s="6">
        <f t="shared" si="141"/>
        <v>0.99242424242424243</v>
      </c>
      <c r="BH305" s="6">
        <f t="shared" si="142"/>
        <v>0.62967446865751953</v>
      </c>
      <c r="BI305" s="6">
        <f t="shared" si="143"/>
        <v>0.8666666666666667</v>
      </c>
      <c r="BJ305" s="6">
        <f t="shared" si="144"/>
        <v>0.54184750280892691</v>
      </c>
      <c r="BK305" s="6">
        <f t="shared" si="145"/>
        <v>0.8</v>
      </c>
    </row>
    <row r="306" spans="1:63" x14ac:dyDescent="0.3">
      <c r="A306" s="17">
        <v>64</v>
      </c>
      <c r="B306" s="17"/>
      <c r="C306" s="17">
        <v>32</v>
      </c>
      <c r="D306" s="17">
        <v>1</v>
      </c>
      <c r="E306" s="17">
        <v>16</v>
      </c>
      <c r="F306" s="17">
        <v>502602</v>
      </c>
      <c r="G306" s="17">
        <v>0</v>
      </c>
      <c r="H306" s="17">
        <v>58813</v>
      </c>
      <c r="I306" s="17">
        <v>19661</v>
      </c>
      <c r="J306" s="17">
        <v>9</v>
      </c>
      <c r="K306" s="17">
        <v>2</v>
      </c>
      <c r="L306" s="17">
        <v>17885</v>
      </c>
      <c r="M306" s="17">
        <v>16608</v>
      </c>
      <c r="N306" s="17">
        <v>261</v>
      </c>
      <c r="O306" s="17">
        <v>3</v>
      </c>
      <c r="P306" s="17">
        <v>37924</v>
      </c>
      <c r="Q306" s="17">
        <v>15435</v>
      </c>
      <c r="R306" s="17">
        <v>13</v>
      </c>
      <c r="S306" s="17">
        <v>2</v>
      </c>
      <c r="T306" s="17">
        <v>28507</v>
      </c>
      <c r="U306" s="17">
        <v>17301</v>
      </c>
      <c r="V306" s="17">
        <v>7</v>
      </c>
      <c r="W306" s="17">
        <v>2</v>
      </c>
      <c r="X306" s="17">
        <v>237776045</v>
      </c>
      <c r="Y306" s="17">
        <v>50000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237776043</v>
      </c>
      <c r="AK306" s="17">
        <v>0</v>
      </c>
      <c r="AL306" s="17">
        <v>1600000</v>
      </c>
      <c r="AM306" s="17">
        <v>0</v>
      </c>
      <c r="AN306" s="17">
        <v>237690208</v>
      </c>
      <c r="AO306" s="17">
        <v>20990912525</v>
      </c>
      <c r="AP306" s="17">
        <v>21228670710</v>
      </c>
      <c r="AQ306" s="1">
        <f t="shared" si="126"/>
        <v>237758185</v>
      </c>
      <c r="AR306" s="5">
        <f t="shared" si="127"/>
        <v>4755.5208599999996</v>
      </c>
      <c r="AS306" s="5" t="str">
        <f t="shared" si="128"/>
        <v>-</v>
      </c>
      <c r="AT306" s="5">
        <f t="shared" si="129"/>
        <v>148.61002687499999</v>
      </c>
      <c r="AU306" s="5">
        <f t="shared" si="130"/>
        <v>32</v>
      </c>
      <c r="AV306" s="5">
        <f t="shared" si="131"/>
        <v>7.7013318700258413</v>
      </c>
      <c r="AW306" s="5">
        <f t="shared" si="132"/>
        <v>2.567110623341947E-2</v>
      </c>
      <c r="AX306" s="5">
        <f t="shared" si="146"/>
        <v>492.84822188751792</v>
      </c>
      <c r="AY306" s="5" t="str">
        <f t="shared" si="133"/>
        <v>-</v>
      </c>
      <c r="AZ306" s="1">
        <f t="shared" si="134"/>
        <v>1.0000751183392487</v>
      </c>
      <c r="BA306" s="1">
        <f t="shared" si="135"/>
        <v>0.99963900064028732</v>
      </c>
      <c r="BB306" s="1">
        <f t="shared" si="136"/>
        <v>396.29340833333333</v>
      </c>
      <c r="BC306" s="1">
        <f t="shared" si="137"/>
        <v>118888.02250000001</v>
      </c>
      <c r="BD306" s="6">
        <f t="shared" si="138"/>
        <v>0.74945841934908375</v>
      </c>
      <c r="BE306" s="6">
        <f t="shared" si="139"/>
        <v>0.81818181818181823</v>
      </c>
      <c r="BF306" s="6">
        <f t="shared" si="140"/>
        <v>0.51851100223233704</v>
      </c>
      <c r="BG306" s="6">
        <f t="shared" si="141"/>
        <v>0.98863636363636365</v>
      </c>
      <c r="BH306" s="6">
        <f t="shared" si="142"/>
        <v>0.71073295976311401</v>
      </c>
      <c r="BI306" s="6">
        <f t="shared" si="143"/>
        <v>0.8666666666666667</v>
      </c>
      <c r="BJ306" s="6">
        <f t="shared" si="144"/>
        <v>0.62231487949703113</v>
      </c>
      <c r="BK306" s="6">
        <f t="shared" si="145"/>
        <v>0.77777777777777779</v>
      </c>
    </row>
    <row r="307" spans="1:63" x14ac:dyDescent="0.3">
      <c r="A307" s="17">
        <v>64</v>
      </c>
      <c r="B307" s="17"/>
      <c r="C307" s="17">
        <v>32</v>
      </c>
      <c r="D307" s="17">
        <v>1</v>
      </c>
      <c r="E307" s="17">
        <v>16</v>
      </c>
      <c r="F307" s="17">
        <v>479754</v>
      </c>
      <c r="G307" s="17">
        <v>0</v>
      </c>
      <c r="H307" s="17">
        <v>52837</v>
      </c>
      <c r="I307" s="17">
        <v>17368</v>
      </c>
      <c r="J307" s="17">
        <v>9</v>
      </c>
      <c r="K307" s="17">
        <v>2</v>
      </c>
      <c r="L307" s="17">
        <v>16425</v>
      </c>
      <c r="M307" s="17">
        <v>15097</v>
      </c>
      <c r="N307" s="17">
        <v>261</v>
      </c>
      <c r="O307" s="17">
        <v>3</v>
      </c>
      <c r="P307" s="17">
        <v>34262</v>
      </c>
      <c r="Q307" s="17">
        <v>13981</v>
      </c>
      <c r="R307" s="17">
        <v>13</v>
      </c>
      <c r="S307" s="17">
        <v>2</v>
      </c>
      <c r="T307" s="17">
        <v>25769</v>
      </c>
      <c r="U307" s="17">
        <v>16160</v>
      </c>
      <c r="V307" s="17">
        <v>7</v>
      </c>
      <c r="W307" s="17">
        <v>2</v>
      </c>
      <c r="X307" s="17">
        <v>237649633</v>
      </c>
      <c r="Y307" s="17">
        <v>50000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237649631</v>
      </c>
      <c r="AK307" s="17">
        <v>0</v>
      </c>
      <c r="AL307" s="17">
        <v>1600000</v>
      </c>
      <c r="AM307" s="17">
        <v>0</v>
      </c>
      <c r="AN307" s="17">
        <v>237565764</v>
      </c>
      <c r="AO307" s="17">
        <v>21231084984</v>
      </c>
      <c r="AP307" s="17">
        <v>21468718395</v>
      </c>
      <c r="AQ307" s="1">
        <f t="shared" si="126"/>
        <v>237633411</v>
      </c>
      <c r="AR307" s="5">
        <f t="shared" si="127"/>
        <v>4752.99262</v>
      </c>
      <c r="AS307" s="5" t="str">
        <f t="shared" si="128"/>
        <v>-</v>
      </c>
      <c r="AT307" s="5">
        <f t="shared" si="129"/>
        <v>148.531019375</v>
      </c>
      <c r="AU307" s="5">
        <f t="shared" si="130"/>
        <v>32</v>
      </c>
      <c r="AV307" s="5">
        <f t="shared" si="131"/>
        <v>7.7053756026756695</v>
      </c>
      <c r="AW307" s="5">
        <f t="shared" si="132"/>
        <v>2.5684585342252229E-2</v>
      </c>
      <c r="AX307" s="5">
        <f t="shared" si="146"/>
        <v>493.11038063425394</v>
      </c>
      <c r="AY307" s="5" t="str">
        <f t="shared" si="133"/>
        <v>-</v>
      </c>
      <c r="AZ307" s="1">
        <f t="shared" si="134"/>
        <v>1.0000682648114663</v>
      </c>
      <c r="BA307" s="1">
        <f t="shared" si="135"/>
        <v>0.99964708971378891</v>
      </c>
      <c r="BB307" s="1">
        <f t="shared" si="136"/>
        <v>396.08272166666666</v>
      </c>
      <c r="BC307" s="1">
        <f t="shared" si="137"/>
        <v>118824.8165</v>
      </c>
      <c r="BD307" s="6">
        <f t="shared" si="138"/>
        <v>0.75261021294779573</v>
      </c>
      <c r="BE307" s="6">
        <f t="shared" si="139"/>
        <v>0.81818181818181823</v>
      </c>
      <c r="BF307" s="6">
        <f t="shared" si="140"/>
        <v>0.52106465325804197</v>
      </c>
      <c r="BG307" s="6">
        <f t="shared" si="141"/>
        <v>0.98863636363636365</v>
      </c>
      <c r="BH307" s="6">
        <f t="shared" si="142"/>
        <v>0.71019629790850491</v>
      </c>
      <c r="BI307" s="6">
        <f t="shared" si="143"/>
        <v>0.8666666666666667</v>
      </c>
      <c r="BJ307" s="6">
        <f t="shared" si="144"/>
        <v>0.6145865629993561</v>
      </c>
      <c r="BK307" s="6">
        <f t="shared" si="145"/>
        <v>0.77777777777777779</v>
      </c>
    </row>
    <row r="308" spans="1:63" x14ac:dyDescent="0.3">
      <c r="A308" s="17">
        <v>64</v>
      </c>
      <c r="B308" s="17"/>
      <c r="C308" s="17">
        <v>32</v>
      </c>
      <c r="D308" s="17">
        <v>1</v>
      </c>
      <c r="E308" s="17">
        <v>16</v>
      </c>
      <c r="F308" s="17">
        <v>476770</v>
      </c>
      <c r="G308" s="17">
        <v>0</v>
      </c>
      <c r="H308" s="17">
        <v>52262</v>
      </c>
      <c r="I308" s="17">
        <v>20459</v>
      </c>
      <c r="J308" s="17">
        <v>9</v>
      </c>
      <c r="K308" s="17">
        <v>2</v>
      </c>
      <c r="L308" s="17">
        <v>16150</v>
      </c>
      <c r="M308" s="17">
        <v>18344</v>
      </c>
      <c r="N308" s="17">
        <v>260</v>
      </c>
      <c r="O308" s="17">
        <v>4</v>
      </c>
      <c r="P308" s="17">
        <v>33873</v>
      </c>
      <c r="Q308" s="17">
        <v>17537</v>
      </c>
      <c r="R308" s="17">
        <v>13</v>
      </c>
      <c r="S308" s="17">
        <v>2</v>
      </c>
      <c r="T308" s="17">
        <v>25418</v>
      </c>
      <c r="U308" s="17">
        <v>19335</v>
      </c>
      <c r="V308" s="17">
        <v>7</v>
      </c>
      <c r="W308" s="17">
        <v>2</v>
      </c>
      <c r="X308" s="17">
        <v>239423325</v>
      </c>
      <c r="Y308" s="17">
        <v>50000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239423323</v>
      </c>
      <c r="AK308" s="17">
        <v>0</v>
      </c>
      <c r="AL308" s="17">
        <v>1600000</v>
      </c>
      <c r="AM308" s="17">
        <v>0</v>
      </c>
      <c r="AN308" s="17">
        <v>239339991</v>
      </c>
      <c r="AO308" s="17">
        <v>21470941749</v>
      </c>
      <c r="AP308" s="17">
        <v>21710347227</v>
      </c>
      <c r="AQ308" s="1">
        <f t="shared" si="126"/>
        <v>239405478</v>
      </c>
      <c r="AR308" s="5">
        <f t="shared" si="127"/>
        <v>4788.4664599999996</v>
      </c>
      <c r="AS308" s="5" t="str">
        <f t="shared" si="128"/>
        <v>-</v>
      </c>
      <c r="AT308" s="5">
        <f t="shared" si="129"/>
        <v>149.63957687499999</v>
      </c>
      <c r="AU308" s="5">
        <f t="shared" si="130"/>
        <v>32</v>
      </c>
      <c r="AV308" s="5">
        <f t="shared" si="131"/>
        <v>7.6483408098957533</v>
      </c>
      <c r="AW308" s="5">
        <f t="shared" si="132"/>
        <v>2.5494469366319179E-2</v>
      </c>
      <c r="AX308" s="5">
        <f t="shared" si="146"/>
        <v>489.45732826538375</v>
      </c>
      <c r="AY308" s="5" t="str">
        <f t="shared" si="133"/>
        <v>-</v>
      </c>
      <c r="AZ308" s="1">
        <f t="shared" si="134"/>
        <v>1.0000745471663768</v>
      </c>
      <c r="BA308" s="1">
        <f t="shared" si="135"/>
        <v>0.9996519386738949</v>
      </c>
      <c r="BB308" s="1">
        <f t="shared" si="136"/>
        <v>399.03887500000002</v>
      </c>
      <c r="BC308" s="1">
        <f t="shared" si="137"/>
        <v>119711.66250000001</v>
      </c>
      <c r="BD308" s="6">
        <f t="shared" si="138"/>
        <v>0.718664484811815</v>
      </c>
      <c r="BE308" s="6">
        <f t="shared" si="139"/>
        <v>0.81818181818181823</v>
      </c>
      <c r="BF308" s="6">
        <f t="shared" si="140"/>
        <v>0.46819736765814346</v>
      </c>
      <c r="BG308" s="6">
        <f t="shared" si="141"/>
        <v>0.98484848484848486</v>
      </c>
      <c r="BH308" s="6">
        <f t="shared" si="142"/>
        <v>0.6588795954094534</v>
      </c>
      <c r="BI308" s="6">
        <f t="shared" si="143"/>
        <v>0.8666666666666667</v>
      </c>
      <c r="BJ308" s="6">
        <f t="shared" si="144"/>
        <v>0.56796192434026771</v>
      </c>
      <c r="BK308" s="6">
        <f t="shared" si="145"/>
        <v>0.77777777777777779</v>
      </c>
    </row>
    <row r="309" spans="1:63" x14ac:dyDescent="0.3">
      <c r="A309" s="17">
        <v>64</v>
      </c>
      <c r="B309" s="17"/>
      <c r="C309" s="17">
        <v>32</v>
      </c>
      <c r="D309" s="17">
        <v>1</v>
      </c>
      <c r="E309" s="17">
        <v>16</v>
      </c>
      <c r="F309" s="17">
        <v>502686</v>
      </c>
      <c r="G309" s="17">
        <v>0</v>
      </c>
      <c r="H309" s="17">
        <v>58835</v>
      </c>
      <c r="I309" s="17">
        <v>20951</v>
      </c>
      <c r="J309" s="17">
        <v>9</v>
      </c>
      <c r="K309" s="17">
        <v>2</v>
      </c>
      <c r="L309" s="17">
        <v>17641</v>
      </c>
      <c r="M309" s="17">
        <v>18599</v>
      </c>
      <c r="N309" s="17">
        <v>261</v>
      </c>
      <c r="O309" s="17">
        <v>3</v>
      </c>
      <c r="P309" s="17">
        <v>37825</v>
      </c>
      <c r="Q309" s="17">
        <v>16631</v>
      </c>
      <c r="R309" s="17">
        <v>13</v>
      </c>
      <c r="S309" s="17">
        <v>2</v>
      </c>
      <c r="T309" s="17">
        <v>28292</v>
      </c>
      <c r="U309" s="17">
        <v>19062</v>
      </c>
      <c r="V309" s="17">
        <v>7</v>
      </c>
      <c r="W309" s="17">
        <v>2</v>
      </c>
      <c r="X309" s="17">
        <v>236887265</v>
      </c>
      <c r="Y309" s="17">
        <v>50000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236887263</v>
      </c>
      <c r="AK309" s="17">
        <v>0</v>
      </c>
      <c r="AL309" s="17">
        <v>1600000</v>
      </c>
      <c r="AM309" s="17">
        <v>0</v>
      </c>
      <c r="AN309" s="17">
        <v>236805691</v>
      </c>
      <c r="AO309" s="17">
        <v>21712520993</v>
      </c>
      <c r="AP309" s="17">
        <v>21949392039</v>
      </c>
      <c r="AQ309" s="1">
        <f t="shared" si="126"/>
        <v>236871046</v>
      </c>
      <c r="AR309" s="5">
        <f t="shared" si="127"/>
        <v>4737.7452599999997</v>
      </c>
      <c r="AS309" s="5" t="str">
        <f t="shared" si="128"/>
        <v>-</v>
      </c>
      <c r="AT309" s="5">
        <f t="shared" si="129"/>
        <v>148.05453937499999</v>
      </c>
      <c r="AU309" s="5">
        <f t="shared" si="130"/>
        <v>32</v>
      </c>
      <c r="AV309" s="5">
        <f t="shared" si="131"/>
        <v>7.7301752089193716</v>
      </c>
      <c r="AW309" s="5">
        <f t="shared" si="132"/>
        <v>2.5767250696397903E-2</v>
      </c>
      <c r="AX309" s="5">
        <f t="shared" si="146"/>
        <v>494.69734470274159</v>
      </c>
      <c r="AY309" s="5" t="str">
        <f t="shared" si="133"/>
        <v>-</v>
      </c>
      <c r="AZ309" s="1">
        <f t="shared" si="134"/>
        <v>1.0000684718553572</v>
      </c>
      <c r="BA309" s="1">
        <f t="shared" si="135"/>
        <v>0.99965564210469482</v>
      </c>
      <c r="BB309" s="1">
        <f t="shared" si="136"/>
        <v>394.81210833333336</v>
      </c>
      <c r="BC309" s="1">
        <f t="shared" si="137"/>
        <v>118443.63250000001</v>
      </c>
      <c r="BD309" s="6">
        <f t="shared" si="138"/>
        <v>0.73741007194244601</v>
      </c>
      <c r="BE309" s="6">
        <f t="shared" si="139"/>
        <v>0.81818181818181823</v>
      </c>
      <c r="BF309" s="6">
        <f t="shared" si="140"/>
        <v>0.48678256070640175</v>
      </c>
      <c r="BG309" s="6">
        <f t="shared" si="141"/>
        <v>0.98863636363636365</v>
      </c>
      <c r="BH309" s="6">
        <f t="shared" si="142"/>
        <v>0.69459747318936393</v>
      </c>
      <c r="BI309" s="6">
        <f t="shared" si="143"/>
        <v>0.8666666666666667</v>
      </c>
      <c r="BJ309" s="6">
        <f t="shared" si="144"/>
        <v>0.59745744815643875</v>
      </c>
      <c r="BK309" s="6">
        <f t="shared" si="145"/>
        <v>0.77777777777777779</v>
      </c>
    </row>
    <row r="310" spans="1:63" x14ac:dyDescent="0.3">
      <c r="A310" s="17">
        <v>64</v>
      </c>
      <c r="B310" s="17"/>
      <c r="C310" s="17">
        <v>32</v>
      </c>
      <c r="D310" s="17">
        <v>1</v>
      </c>
      <c r="E310" s="17">
        <v>16</v>
      </c>
      <c r="F310" s="17">
        <v>505557</v>
      </c>
      <c r="G310" s="17">
        <v>0</v>
      </c>
      <c r="H310" s="17">
        <v>59722</v>
      </c>
      <c r="I310" s="17">
        <v>18677</v>
      </c>
      <c r="J310" s="17">
        <v>9</v>
      </c>
      <c r="K310" s="17">
        <v>2</v>
      </c>
      <c r="L310" s="17">
        <v>17649</v>
      </c>
      <c r="M310" s="17">
        <v>17018</v>
      </c>
      <c r="N310" s="17">
        <v>262</v>
      </c>
      <c r="O310" s="17">
        <v>2</v>
      </c>
      <c r="P310" s="17">
        <v>38544</v>
      </c>
      <c r="Q310" s="17">
        <v>15176</v>
      </c>
      <c r="R310" s="17">
        <v>13</v>
      </c>
      <c r="S310" s="17">
        <v>2</v>
      </c>
      <c r="T310" s="17">
        <v>28482</v>
      </c>
      <c r="U310" s="17">
        <v>17371</v>
      </c>
      <c r="V310" s="17">
        <v>7</v>
      </c>
      <c r="W310" s="17">
        <v>2</v>
      </c>
      <c r="X310" s="17">
        <v>245815804</v>
      </c>
      <c r="Y310" s="17">
        <v>50000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245815802</v>
      </c>
      <c r="AK310" s="17">
        <v>0</v>
      </c>
      <c r="AL310" s="17">
        <v>1600000</v>
      </c>
      <c r="AM310" s="17">
        <v>0</v>
      </c>
      <c r="AN310" s="17">
        <v>245732067</v>
      </c>
      <c r="AO310" s="17">
        <v>21951783745</v>
      </c>
      <c r="AP310" s="17">
        <v>22197580887</v>
      </c>
      <c r="AQ310" s="1">
        <f t="shared" si="126"/>
        <v>245797142</v>
      </c>
      <c r="AR310" s="5">
        <f t="shared" si="127"/>
        <v>4916.3160399999997</v>
      </c>
      <c r="AS310" s="5" t="str">
        <f t="shared" si="128"/>
        <v>-</v>
      </c>
      <c r="AT310" s="5">
        <f t="shared" si="129"/>
        <v>153.63487624999999</v>
      </c>
      <c r="AU310" s="5">
        <f t="shared" si="130"/>
        <v>32</v>
      </c>
      <c r="AV310" s="5">
        <f t="shared" si="131"/>
        <v>7.4494547520003307</v>
      </c>
      <c r="AW310" s="5">
        <f t="shared" si="132"/>
        <v>2.4831515840001102E-2</v>
      </c>
      <c r="AX310" s="5">
        <f t="shared" si="146"/>
        <v>476.72891265143323</v>
      </c>
      <c r="AY310" s="5" t="str">
        <f t="shared" si="133"/>
        <v>-</v>
      </c>
      <c r="AZ310" s="1">
        <f t="shared" si="134"/>
        <v>1.0000759243978516</v>
      </c>
      <c r="BA310" s="1">
        <f t="shared" si="135"/>
        <v>0.99965935062499078</v>
      </c>
      <c r="BB310" s="1">
        <f t="shared" si="136"/>
        <v>409.69300666666669</v>
      </c>
      <c r="BC310" s="1">
        <f t="shared" si="137"/>
        <v>122907.902</v>
      </c>
      <c r="BD310" s="6">
        <f t="shared" si="138"/>
        <v>0.76176992053470072</v>
      </c>
      <c r="BE310" s="6">
        <f t="shared" si="139"/>
        <v>0.81818181818181823</v>
      </c>
      <c r="BF310" s="6">
        <f t="shared" si="140"/>
        <v>0.50910087403005744</v>
      </c>
      <c r="BG310" s="6">
        <f t="shared" si="141"/>
        <v>0.99242424242424243</v>
      </c>
      <c r="BH310" s="6">
        <f t="shared" si="142"/>
        <v>0.71749813849590471</v>
      </c>
      <c r="BI310" s="6">
        <f t="shared" si="143"/>
        <v>0.8666666666666667</v>
      </c>
      <c r="BJ310" s="6">
        <f t="shared" si="144"/>
        <v>0.62115892089939595</v>
      </c>
      <c r="BK310" s="6">
        <f t="shared" si="145"/>
        <v>0.77777777777777779</v>
      </c>
    </row>
    <row r="311" spans="1:63" x14ac:dyDescent="0.3">
      <c r="A311" s="17">
        <v>64</v>
      </c>
      <c r="B311" s="17"/>
      <c r="C311" s="17">
        <v>32</v>
      </c>
      <c r="D311" s="17">
        <v>1</v>
      </c>
      <c r="E311" s="17">
        <v>16</v>
      </c>
      <c r="F311" s="17">
        <v>489454</v>
      </c>
      <c r="G311" s="17">
        <v>0</v>
      </c>
      <c r="H311" s="17">
        <v>55357</v>
      </c>
      <c r="I311" s="17">
        <v>23526</v>
      </c>
      <c r="J311" s="17">
        <v>9</v>
      </c>
      <c r="K311" s="17">
        <v>2</v>
      </c>
      <c r="L311" s="17">
        <v>16733</v>
      </c>
      <c r="M311" s="17">
        <v>20653</v>
      </c>
      <c r="N311" s="17">
        <v>261</v>
      </c>
      <c r="O311" s="17">
        <v>3</v>
      </c>
      <c r="P311" s="17">
        <v>35805</v>
      </c>
      <c r="Q311" s="17">
        <v>18773</v>
      </c>
      <c r="R311" s="17">
        <v>13</v>
      </c>
      <c r="S311" s="17">
        <v>2</v>
      </c>
      <c r="T311" s="17">
        <v>26625</v>
      </c>
      <c r="U311" s="17">
        <v>21212</v>
      </c>
      <c r="V311" s="17">
        <v>7</v>
      </c>
      <c r="W311" s="17">
        <v>2</v>
      </c>
      <c r="X311" s="17">
        <v>242968617</v>
      </c>
      <c r="Y311" s="17">
        <v>50000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242968615</v>
      </c>
      <c r="AK311" s="17">
        <v>0</v>
      </c>
      <c r="AL311" s="17">
        <v>1600000</v>
      </c>
      <c r="AM311" s="17">
        <v>0</v>
      </c>
      <c r="AN311" s="17">
        <v>242887027</v>
      </c>
      <c r="AO311" s="17">
        <v>22200104071</v>
      </c>
      <c r="AP311" s="17">
        <v>22443054279</v>
      </c>
      <c r="AQ311" s="1">
        <f t="shared" si="126"/>
        <v>242950208</v>
      </c>
      <c r="AR311" s="5">
        <f t="shared" si="127"/>
        <v>4859.3723</v>
      </c>
      <c r="AS311" s="5" t="str">
        <f t="shared" si="128"/>
        <v>-</v>
      </c>
      <c r="AT311" s="5">
        <f t="shared" si="129"/>
        <v>151.855384375</v>
      </c>
      <c r="AU311" s="5">
        <f t="shared" si="130"/>
        <v>32</v>
      </c>
      <c r="AV311" s="5">
        <f t="shared" si="131"/>
        <v>7.5367487954568864</v>
      </c>
      <c r="AW311" s="5">
        <f t="shared" si="132"/>
        <v>2.5122495984856288E-2</v>
      </c>
      <c r="AX311" s="5">
        <f t="shared" si="146"/>
        <v>482.31538052764552</v>
      </c>
      <c r="AY311" s="5" t="str">
        <f t="shared" si="133"/>
        <v>-</v>
      </c>
      <c r="AZ311" s="1">
        <f t="shared" si="134"/>
        <v>1.0000757727278835</v>
      </c>
      <c r="BA311" s="1">
        <f t="shared" si="135"/>
        <v>0.99966419531457429</v>
      </c>
      <c r="BB311" s="1">
        <f t="shared" si="136"/>
        <v>404.94769500000001</v>
      </c>
      <c r="BC311" s="1">
        <f t="shared" si="137"/>
        <v>121484.3085</v>
      </c>
      <c r="BD311" s="6">
        <f t="shared" si="138"/>
        <v>0.70176083566801462</v>
      </c>
      <c r="BE311" s="6">
        <f t="shared" si="139"/>
        <v>0.81818181818181823</v>
      </c>
      <c r="BF311" s="6">
        <f t="shared" si="140"/>
        <v>0.44757395816615847</v>
      </c>
      <c r="BG311" s="6">
        <f t="shared" si="141"/>
        <v>0.98863636363636365</v>
      </c>
      <c r="BH311" s="6">
        <f t="shared" si="142"/>
        <v>0.65603356663857226</v>
      </c>
      <c r="BI311" s="6">
        <f t="shared" si="143"/>
        <v>0.8666666666666667</v>
      </c>
      <c r="BJ311" s="6">
        <f t="shared" si="144"/>
        <v>0.55657754457846442</v>
      </c>
      <c r="BK311" s="6">
        <f t="shared" si="145"/>
        <v>0.77777777777777779</v>
      </c>
    </row>
    <row r="312" spans="1:63" x14ac:dyDescent="0.3">
      <c r="A312" s="17">
        <v>64</v>
      </c>
      <c r="B312" s="17"/>
      <c r="C312" s="17">
        <v>32</v>
      </c>
      <c r="D312" s="17">
        <v>1</v>
      </c>
      <c r="E312" s="17">
        <v>16</v>
      </c>
      <c r="F312" s="17">
        <v>496065</v>
      </c>
      <c r="G312" s="17">
        <v>0</v>
      </c>
      <c r="H312" s="17">
        <v>56849</v>
      </c>
      <c r="I312" s="17">
        <v>22712</v>
      </c>
      <c r="J312" s="17">
        <v>9</v>
      </c>
      <c r="K312" s="17">
        <v>2</v>
      </c>
      <c r="L312" s="17">
        <v>17124</v>
      </c>
      <c r="M312" s="17">
        <v>19987</v>
      </c>
      <c r="N312" s="17">
        <v>262</v>
      </c>
      <c r="O312" s="17">
        <v>2</v>
      </c>
      <c r="P312" s="17">
        <v>36689</v>
      </c>
      <c r="Q312" s="17">
        <v>18620</v>
      </c>
      <c r="R312" s="17">
        <v>13</v>
      </c>
      <c r="S312" s="17">
        <v>2</v>
      </c>
      <c r="T312" s="17">
        <v>27429</v>
      </c>
      <c r="U312" s="17">
        <v>20772</v>
      </c>
      <c r="V312" s="17">
        <v>7</v>
      </c>
      <c r="W312" s="17">
        <v>2</v>
      </c>
      <c r="X312" s="17">
        <v>235754132</v>
      </c>
      <c r="Y312" s="17">
        <v>50000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235754130</v>
      </c>
      <c r="AK312" s="17">
        <v>0</v>
      </c>
      <c r="AL312" s="17">
        <v>1600000</v>
      </c>
      <c r="AM312" s="17">
        <v>0</v>
      </c>
      <c r="AN312" s="17">
        <v>235672246</v>
      </c>
      <c r="AO312" s="17">
        <v>22445388649</v>
      </c>
      <c r="AP312" s="17">
        <v>22681126091</v>
      </c>
      <c r="AQ312" s="1">
        <f t="shared" si="126"/>
        <v>235737442</v>
      </c>
      <c r="AR312" s="5">
        <f t="shared" si="127"/>
        <v>4715.0825999999997</v>
      </c>
      <c r="AS312" s="5" t="str">
        <f t="shared" si="128"/>
        <v>-</v>
      </c>
      <c r="AT312" s="5">
        <f t="shared" si="129"/>
        <v>147.34633124999999</v>
      </c>
      <c r="AU312" s="5">
        <f t="shared" si="130"/>
        <v>32</v>
      </c>
      <c r="AV312" s="5">
        <f t="shared" si="131"/>
        <v>7.7673477406274731</v>
      </c>
      <c r="AW312" s="5">
        <f t="shared" si="132"/>
        <v>2.5891159135424911E-2</v>
      </c>
      <c r="AX312" s="5">
        <f t="shared" si="146"/>
        <v>497.07506714728601</v>
      </c>
      <c r="AY312" s="5" t="str">
        <f t="shared" si="133"/>
        <v>-</v>
      </c>
      <c r="AZ312" s="1">
        <f t="shared" si="134"/>
        <v>1.0000707991053879</v>
      </c>
      <c r="BA312" s="1">
        <f t="shared" si="135"/>
        <v>0.99965266356392002</v>
      </c>
      <c r="BB312" s="1">
        <f t="shared" si="136"/>
        <v>392.92355333333336</v>
      </c>
      <c r="BC312" s="1">
        <f t="shared" si="137"/>
        <v>117877.06600000001</v>
      </c>
      <c r="BD312" s="6">
        <f t="shared" si="138"/>
        <v>0.71453350259549275</v>
      </c>
      <c r="BE312" s="6">
        <f t="shared" si="139"/>
        <v>0.81818181818181823</v>
      </c>
      <c r="BF312" s="6">
        <f t="shared" si="140"/>
        <v>0.46142653121715932</v>
      </c>
      <c r="BG312" s="6">
        <f t="shared" si="141"/>
        <v>0.99242424242424243</v>
      </c>
      <c r="BH312" s="6">
        <f t="shared" si="142"/>
        <v>0.6633459292339402</v>
      </c>
      <c r="BI312" s="6">
        <f t="shared" si="143"/>
        <v>0.8666666666666667</v>
      </c>
      <c r="BJ312" s="6">
        <f t="shared" si="144"/>
        <v>0.56905458392979402</v>
      </c>
      <c r="BK312" s="6">
        <f t="shared" si="145"/>
        <v>0.77777777777777779</v>
      </c>
    </row>
    <row r="313" spans="1:63" x14ac:dyDescent="0.3">
      <c r="A313" s="17">
        <v>64</v>
      </c>
      <c r="B313" s="17"/>
      <c r="C313" s="17">
        <v>32</v>
      </c>
      <c r="D313" s="17">
        <v>1</v>
      </c>
      <c r="E313" s="17">
        <v>16</v>
      </c>
      <c r="F313" s="17">
        <v>457841</v>
      </c>
      <c r="G313" s="17">
        <v>0</v>
      </c>
      <c r="H313" s="17">
        <v>47140</v>
      </c>
      <c r="I313" s="17">
        <v>17899</v>
      </c>
      <c r="J313" s="17">
        <v>9</v>
      </c>
      <c r="K313" s="17">
        <v>2</v>
      </c>
      <c r="L313" s="17">
        <v>15070</v>
      </c>
      <c r="M313" s="17">
        <v>14887</v>
      </c>
      <c r="N313" s="17">
        <v>262</v>
      </c>
      <c r="O313" s="17">
        <v>2</v>
      </c>
      <c r="P313" s="17">
        <v>30873</v>
      </c>
      <c r="Q313" s="17">
        <v>14453</v>
      </c>
      <c r="R313" s="17">
        <v>13</v>
      </c>
      <c r="S313" s="17">
        <v>2</v>
      </c>
      <c r="T313" s="17">
        <v>23385</v>
      </c>
      <c r="U313" s="17">
        <v>16289</v>
      </c>
      <c r="V313" s="17">
        <v>7</v>
      </c>
      <c r="W313" s="17">
        <v>2</v>
      </c>
      <c r="X313" s="17">
        <v>236576120</v>
      </c>
      <c r="Y313" s="17">
        <v>50000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236576118</v>
      </c>
      <c r="AK313" s="17">
        <v>0</v>
      </c>
      <c r="AL313" s="17">
        <v>1600000</v>
      </c>
      <c r="AM313" s="17">
        <v>0</v>
      </c>
      <c r="AN313" s="17">
        <v>236492583</v>
      </c>
      <c r="AO313" s="17">
        <v>22683460733</v>
      </c>
      <c r="AP313" s="17">
        <v>22920017122</v>
      </c>
      <c r="AQ313" s="1">
        <f t="shared" si="126"/>
        <v>236556389</v>
      </c>
      <c r="AR313" s="5">
        <f t="shared" si="127"/>
        <v>4731.5223599999999</v>
      </c>
      <c r="AS313" s="5" t="str">
        <f t="shared" si="128"/>
        <v>-</v>
      </c>
      <c r="AT313" s="5">
        <f t="shared" si="129"/>
        <v>147.86007375</v>
      </c>
      <c r="AU313" s="5">
        <f t="shared" si="130"/>
        <v>32</v>
      </c>
      <c r="AV313" s="5">
        <f t="shared" si="131"/>
        <v>7.740457551116914</v>
      </c>
      <c r="AW313" s="5">
        <f t="shared" si="132"/>
        <v>2.5801525170389712E-2</v>
      </c>
      <c r="AX313" s="5">
        <f t="shared" si="146"/>
        <v>495.34797083786793</v>
      </c>
      <c r="AY313" s="5" t="str">
        <f t="shared" si="133"/>
        <v>-</v>
      </c>
      <c r="AZ313" s="1">
        <f t="shared" si="134"/>
        <v>1.0000834092880915</v>
      </c>
      <c r="BA313" s="1">
        <f t="shared" si="135"/>
        <v>0.99964689166429821</v>
      </c>
      <c r="BB313" s="1">
        <f t="shared" si="136"/>
        <v>394.29353333333336</v>
      </c>
      <c r="BC313" s="1">
        <f t="shared" si="137"/>
        <v>118288.06</v>
      </c>
      <c r="BD313" s="6">
        <f t="shared" si="138"/>
        <v>0.72479589169575176</v>
      </c>
      <c r="BE313" s="6">
        <f t="shared" si="139"/>
        <v>0.81818181818181823</v>
      </c>
      <c r="BF313" s="6">
        <f t="shared" si="140"/>
        <v>0.50305437794171648</v>
      </c>
      <c r="BG313" s="6">
        <f t="shared" si="141"/>
        <v>0.99242424242424243</v>
      </c>
      <c r="BH313" s="6">
        <f t="shared" si="142"/>
        <v>0.6811322419803203</v>
      </c>
      <c r="BI313" s="6">
        <f t="shared" si="143"/>
        <v>0.8666666666666667</v>
      </c>
      <c r="BJ313" s="6">
        <f t="shared" si="144"/>
        <v>0.58942884508746285</v>
      </c>
      <c r="BK313" s="6">
        <f t="shared" si="145"/>
        <v>0.77777777777777779</v>
      </c>
    </row>
    <row r="314" spans="1:63" x14ac:dyDescent="0.3">
      <c r="A314" s="17">
        <v>64</v>
      </c>
      <c r="B314" s="17"/>
      <c r="C314" s="17">
        <v>32</v>
      </c>
      <c r="D314" s="17">
        <v>1</v>
      </c>
      <c r="E314" s="17">
        <v>16</v>
      </c>
      <c r="F314" s="17">
        <v>493218</v>
      </c>
      <c r="G314" s="17">
        <v>0</v>
      </c>
      <c r="H314" s="17">
        <v>56187</v>
      </c>
      <c r="I314" s="17">
        <v>23269</v>
      </c>
      <c r="J314" s="17">
        <v>8</v>
      </c>
      <c r="K314" s="17">
        <v>3</v>
      </c>
      <c r="L314" s="17">
        <v>16968</v>
      </c>
      <c r="M314" s="17">
        <v>20418</v>
      </c>
      <c r="N314" s="17">
        <v>260</v>
      </c>
      <c r="O314" s="17">
        <v>4</v>
      </c>
      <c r="P314" s="17">
        <v>36254</v>
      </c>
      <c r="Q314" s="17">
        <v>18710</v>
      </c>
      <c r="R314" s="17">
        <v>13</v>
      </c>
      <c r="S314" s="17">
        <v>2</v>
      </c>
      <c r="T314" s="17">
        <v>27109</v>
      </c>
      <c r="U314" s="17">
        <v>22080</v>
      </c>
      <c r="V314" s="17">
        <v>7</v>
      </c>
      <c r="W314" s="17">
        <v>2</v>
      </c>
      <c r="X314" s="17">
        <v>232982340</v>
      </c>
      <c r="Y314" s="17">
        <v>50000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232982338</v>
      </c>
      <c r="AK314" s="17">
        <v>0</v>
      </c>
      <c r="AL314" s="17">
        <v>1600000</v>
      </c>
      <c r="AM314" s="17">
        <v>0</v>
      </c>
      <c r="AN314" s="17">
        <v>232897839</v>
      </c>
      <c r="AO314" s="17">
        <v>22922060453</v>
      </c>
      <c r="AP314" s="17">
        <v>23155024675</v>
      </c>
      <c r="AQ314" s="1">
        <f t="shared" si="126"/>
        <v>232964222</v>
      </c>
      <c r="AR314" s="5">
        <f t="shared" si="127"/>
        <v>4659.6467599999996</v>
      </c>
      <c r="AS314" s="5" t="str">
        <f t="shared" si="128"/>
        <v>-</v>
      </c>
      <c r="AT314" s="5">
        <f t="shared" si="129"/>
        <v>145.61396124999999</v>
      </c>
      <c r="AU314" s="5">
        <f t="shared" si="130"/>
        <v>32</v>
      </c>
      <c r="AV314" s="5">
        <f t="shared" si="131"/>
        <v>7.8598107116207743</v>
      </c>
      <c r="AW314" s="5">
        <f t="shared" si="132"/>
        <v>2.6199369038735914E-2</v>
      </c>
      <c r="AX314" s="5">
        <f t="shared" si="146"/>
        <v>502.98877162096295</v>
      </c>
      <c r="AY314" s="5" t="str">
        <f t="shared" si="133"/>
        <v>-</v>
      </c>
      <c r="AZ314" s="1">
        <f t="shared" si="134"/>
        <v>1.000077771598765</v>
      </c>
      <c r="BA314" s="1">
        <f t="shared" si="135"/>
        <v>0.99963730727401912</v>
      </c>
      <c r="BB314" s="1">
        <f t="shared" si="136"/>
        <v>388.3039</v>
      </c>
      <c r="BC314" s="1">
        <f t="shared" si="137"/>
        <v>116491.17</v>
      </c>
      <c r="BD314" s="6">
        <f t="shared" si="138"/>
        <v>0.7071460934353605</v>
      </c>
      <c r="BE314" s="6">
        <f t="shared" si="139"/>
        <v>0.72727272727272729</v>
      </c>
      <c r="BF314" s="6">
        <f t="shared" si="140"/>
        <v>0.45385973359011395</v>
      </c>
      <c r="BG314" s="6">
        <f t="shared" si="141"/>
        <v>0.98484848484848486</v>
      </c>
      <c r="BH314" s="6">
        <f t="shared" si="142"/>
        <v>0.65959537151590131</v>
      </c>
      <c r="BI314" s="6">
        <f t="shared" si="143"/>
        <v>0.8666666666666667</v>
      </c>
      <c r="BJ314" s="6">
        <f t="shared" si="144"/>
        <v>0.55111915265608169</v>
      </c>
      <c r="BK314" s="6">
        <f t="shared" si="145"/>
        <v>0.77777777777777779</v>
      </c>
    </row>
    <row r="315" spans="1:63" x14ac:dyDescent="0.3">
      <c r="A315" s="17">
        <v>64</v>
      </c>
      <c r="B315" s="17"/>
      <c r="C315" s="17">
        <v>32</v>
      </c>
      <c r="D315" s="17">
        <v>1</v>
      </c>
      <c r="E315" s="17">
        <v>16</v>
      </c>
      <c r="F315" s="17">
        <v>486867</v>
      </c>
      <c r="G315" s="17">
        <v>0</v>
      </c>
      <c r="H315" s="17">
        <v>54608</v>
      </c>
      <c r="I315" s="17">
        <v>21028</v>
      </c>
      <c r="J315" s="17">
        <v>9</v>
      </c>
      <c r="K315" s="17">
        <v>2</v>
      </c>
      <c r="L315" s="17">
        <v>16809</v>
      </c>
      <c r="M315" s="17">
        <v>19224</v>
      </c>
      <c r="N315" s="17">
        <v>261</v>
      </c>
      <c r="O315" s="17">
        <v>3</v>
      </c>
      <c r="P315" s="17">
        <v>35339</v>
      </c>
      <c r="Q315" s="17">
        <v>17440</v>
      </c>
      <c r="R315" s="17">
        <v>13</v>
      </c>
      <c r="S315" s="17">
        <v>2</v>
      </c>
      <c r="T315" s="17">
        <v>26516</v>
      </c>
      <c r="U315" s="17">
        <v>19642</v>
      </c>
      <c r="V315" s="17">
        <v>7</v>
      </c>
      <c r="W315" s="17">
        <v>2</v>
      </c>
      <c r="X315" s="17">
        <v>233787086</v>
      </c>
      <c r="Y315" s="17">
        <v>50000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233787084</v>
      </c>
      <c r="AK315" s="17">
        <v>0</v>
      </c>
      <c r="AL315" s="17">
        <v>1600000</v>
      </c>
      <c r="AM315" s="17">
        <v>0</v>
      </c>
      <c r="AN315" s="17">
        <v>233705108</v>
      </c>
      <c r="AO315" s="17">
        <v>23157362692</v>
      </c>
      <c r="AP315" s="17">
        <v>23391132891</v>
      </c>
      <c r="AQ315" s="1">
        <f t="shared" si="126"/>
        <v>233770199</v>
      </c>
      <c r="AR315" s="5">
        <f t="shared" si="127"/>
        <v>4675.7416800000001</v>
      </c>
      <c r="AS315" s="5" t="str">
        <f t="shared" si="128"/>
        <v>-</v>
      </c>
      <c r="AT315" s="5">
        <f t="shared" si="129"/>
        <v>146.1169275</v>
      </c>
      <c r="AU315" s="5">
        <f t="shared" si="130"/>
        <v>32</v>
      </c>
      <c r="AV315" s="5">
        <f t="shared" si="131"/>
        <v>7.8327121905731021</v>
      </c>
      <c r="AW315" s="5">
        <f t="shared" si="132"/>
        <v>2.6109040635243674E-2</v>
      </c>
      <c r="AX315" s="5">
        <f t="shared" si="146"/>
        <v>501.25737485138399</v>
      </c>
      <c r="AY315" s="5" t="str">
        <f t="shared" si="133"/>
        <v>-</v>
      </c>
      <c r="AZ315" s="1">
        <f t="shared" si="134"/>
        <v>1.0000722376080109</v>
      </c>
      <c r="BA315" s="1">
        <f t="shared" si="135"/>
        <v>0.9996493476119549</v>
      </c>
      <c r="BB315" s="1">
        <f t="shared" si="136"/>
        <v>389.64514333333335</v>
      </c>
      <c r="BC315" s="1">
        <f t="shared" si="137"/>
        <v>116893.54300000001</v>
      </c>
      <c r="BD315" s="6">
        <f t="shared" si="138"/>
        <v>0.72198424030884767</v>
      </c>
      <c r="BE315" s="6">
        <f t="shared" si="139"/>
        <v>0.81818181818181823</v>
      </c>
      <c r="BF315" s="6">
        <f t="shared" si="140"/>
        <v>0.46648905170260596</v>
      </c>
      <c r="BG315" s="6">
        <f t="shared" si="141"/>
        <v>0.98863636363636365</v>
      </c>
      <c r="BH315" s="6">
        <f t="shared" si="142"/>
        <v>0.66956554690312431</v>
      </c>
      <c r="BI315" s="6">
        <f t="shared" si="143"/>
        <v>0.8666666666666667</v>
      </c>
      <c r="BJ315" s="6">
        <f t="shared" si="144"/>
        <v>0.57446163178647258</v>
      </c>
      <c r="BK315" s="6">
        <f t="shared" si="145"/>
        <v>0.77777777777777779</v>
      </c>
    </row>
    <row r="316" spans="1:63" x14ac:dyDescent="0.3">
      <c r="A316" s="17">
        <v>64</v>
      </c>
      <c r="B316" s="17"/>
      <c r="C316" s="17">
        <v>32</v>
      </c>
      <c r="D316" s="17">
        <v>1</v>
      </c>
      <c r="E316" s="17">
        <v>16</v>
      </c>
      <c r="F316" s="17">
        <v>464690</v>
      </c>
      <c r="G316" s="17">
        <v>0</v>
      </c>
      <c r="H316" s="17">
        <v>48827</v>
      </c>
      <c r="I316" s="17">
        <v>20807</v>
      </c>
      <c r="J316" s="17">
        <v>9</v>
      </c>
      <c r="K316" s="17">
        <v>2</v>
      </c>
      <c r="L316" s="17">
        <v>15363</v>
      </c>
      <c r="M316" s="17">
        <v>18135</v>
      </c>
      <c r="N316" s="17">
        <v>259</v>
      </c>
      <c r="O316" s="17">
        <v>5</v>
      </c>
      <c r="P316" s="17">
        <v>31866</v>
      </c>
      <c r="Q316" s="17">
        <v>17838</v>
      </c>
      <c r="R316" s="17">
        <v>13</v>
      </c>
      <c r="S316" s="17">
        <v>2</v>
      </c>
      <c r="T316" s="17">
        <v>23968</v>
      </c>
      <c r="U316" s="17">
        <v>19236</v>
      </c>
      <c r="V316" s="17">
        <v>7</v>
      </c>
      <c r="W316" s="17">
        <v>2</v>
      </c>
      <c r="X316" s="17">
        <v>242010972</v>
      </c>
      <c r="Y316" s="17">
        <v>50000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242010970</v>
      </c>
      <c r="AK316" s="17">
        <v>0</v>
      </c>
      <c r="AL316" s="17">
        <v>1600000</v>
      </c>
      <c r="AM316" s="17">
        <v>0</v>
      </c>
      <c r="AN316" s="17">
        <v>241929641</v>
      </c>
      <c r="AO316" s="17">
        <v>23393415337</v>
      </c>
      <c r="AP316" s="17">
        <v>23635411178</v>
      </c>
      <c r="AQ316" s="1">
        <f t="shared" si="126"/>
        <v>241995841</v>
      </c>
      <c r="AR316" s="5">
        <f t="shared" si="127"/>
        <v>4840.2194</v>
      </c>
      <c r="AS316" s="5" t="str">
        <f t="shared" si="128"/>
        <v>-</v>
      </c>
      <c r="AT316" s="5">
        <f t="shared" si="129"/>
        <v>151.25685625</v>
      </c>
      <c r="AU316" s="5">
        <f t="shared" si="130"/>
        <v>32</v>
      </c>
      <c r="AV316" s="5">
        <f t="shared" si="131"/>
        <v>7.5664717208920962</v>
      </c>
      <c r="AW316" s="5">
        <f t="shared" si="132"/>
        <v>2.5221572402973652E-2</v>
      </c>
      <c r="AX316" s="5">
        <f t="shared" si="146"/>
        <v>484.22391761827987</v>
      </c>
      <c r="AY316" s="5" t="str">
        <f t="shared" si="133"/>
        <v>-</v>
      </c>
      <c r="AZ316" s="1">
        <f t="shared" si="134"/>
        <v>1.000062525867955</v>
      </c>
      <c r="BA316" s="1">
        <f t="shared" si="135"/>
        <v>0.99966393672432341</v>
      </c>
      <c r="BB316" s="1">
        <f t="shared" si="136"/>
        <v>403.35162000000003</v>
      </c>
      <c r="BC316" s="1">
        <f t="shared" si="137"/>
        <v>121005.486</v>
      </c>
      <c r="BD316" s="6">
        <f t="shared" si="138"/>
        <v>0.70119481862308641</v>
      </c>
      <c r="BE316" s="6">
        <f t="shared" si="139"/>
        <v>0.81818181818181823</v>
      </c>
      <c r="BF316" s="6">
        <f t="shared" si="140"/>
        <v>0.45862439548629769</v>
      </c>
      <c r="BG316" s="6">
        <f t="shared" si="141"/>
        <v>0.98106060606060608</v>
      </c>
      <c r="BH316" s="6">
        <f t="shared" si="142"/>
        <v>0.64111540318686622</v>
      </c>
      <c r="BI316" s="6">
        <f t="shared" si="143"/>
        <v>0.8666666666666667</v>
      </c>
      <c r="BJ316" s="6">
        <f t="shared" si="144"/>
        <v>0.55476344782890474</v>
      </c>
      <c r="BK316" s="6">
        <f t="shared" si="145"/>
        <v>0.77777777777777779</v>
      </c>
    </row>
    <row r="317" spans="1:63" x14ac:dyDescent="0.3">
      <c r="A317" s="17">
        <v>64</v>
      </c>
      <c r="B317" s="17"/>
      <c r="C317" s="17">
        <v>32</v>
      </c>
      <c r="D317" s="17">
        <v>1</v>
      </c>
      <c r="E317" s="17">
        <v>16</v>
      </c>
      <c r="F317" s="17">
        <v>513770</v>
      </c>
      <c r="G317" s="17">
        <v>0</v>
      </c>
      <c r="H317" s="17">
        <v>61881</v>
      </c>
      <c r="I317" s="17">
        <v>24517</v>
      </c>
      <c r="J317" s="17">
        <v>9</v>
      </c>
      <c r="K317" s="17">
        <v>2</v>
      </c>
      <c r="L317" s="17">
        <v>17806</v>
      </c>
      <c r="M317" s="17">
        <v>21706</v>
      </c>
      <c r="N317" s="17">
        <v>261</v>
      </c>
      <c r="O317" s="17">
        <v>3</v>
      </c>
      <c r="P317" s="17">
        <v>39564</v>
      </c>
      <c r="Q317" s="17">
        <v>19639</v>
      </c>
      <c r="R317" s="17">
        <v>13</v>
      </c>
      <c r="S317" s="17">
        <v>2</v>
      </c>
      <c r="T317" s="17">
        <v>29012</v>
      </c>
      <c r="U317" s="17">
        <v>22000</v>
      </c>
      <c r="V317" s="17">
        <v>7</v>
      </c>
      <c r="W317" s="17">
        <v>2</v>
      </c>
      <c r="X317" s="17">
        <v>249419174</v>
      </c>
      <c r="Y317" s="17">
        <v>50000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249419172</v>
      </c>
      <c r="AK317" s="17">
        <v>0</v>
      </c>
      <c r="AL317" s="17">
        <v>1600000</v>
      </c>
      <c r="AM317" s="17">
        <v>0</v>
      </c>
      <c r="AN317" s="17">
        <v>249329950</v>
      </c>
      <c r="AO317" s="17">
        <v>23637454397</v>
      </c>
      <c r="AP317" s="17">
        <v>23886851571</v>
      </c>
      <c r="AQ317" s="1">
        <f t="shared" si="126"/>
        <v>249397174</v>
      </c>
      <c r="AR317" s="5">
        <f t="shared" si="127"/>
        <v>4988.3834399999996</v>
      </c>
      <c r="AS317" s="5" t="str">
        <f t="shared" si="128"/>
        <v>-</v>
      </c>
      <c r="AT317" s="5">
        <f t="shared" si="129"/>
        <v>155.88698249999999</v>
      </c>
      <c r="AU317" s="5">
        <f t="shared" si="130"/>
        <v>32</v>
      </c>
      <c r="AV317" s="5">
        <f t="shared" si="131"/>
        <v>7.3419223567465126</v>
      </c>
      <c r="AW317" s="5">
        <f t="shared" si="132"/>
        <v>2.4473074522488373E-2</v>
      </c>
      <c r="AX317" s="5">
        <f t="shared" si="146"/>
        <v>469.84158860089553</v>
      </c>
      <c r="AY317" s="5" t="str">
        <f t="shared" si="133"/>
        <v>-</v>
      </c>
      <c r="AZ317" s="1">
        <f t="shared" si="134"/>
        <v>1.0000882127076549</v>
      </c>
      <c r="BA317" s="1">
        <f t="shared" si="135"/>
        <v>0.99964227289117713</v>
      </c>
      <c r="BB317" s="1">
        <f t="shared" si="136"/>
        <v>415.69862333333333</v>
      </c>
      <c r="BC317" s="1">
        <f t="shared" si="137"/>
        <v>124709.587</v>
      </c>
      <c r="BD317" s="6">
        <f t="shared" si="138"/>
        <v>0.71623185721891713</v>
      </c>
      <c r="BE317" s="6">
        <f t="shared" si="139"/>
        <v>0.81818181818181823</v>
      </c>
      <c r="BF317" s="6">
        <f t="shared" si="140"/>
        <v>0.45064790443409597</v>
      </c>
      <c r="BG317" s="6">
        <f t="shared" si="141"/>
        <v>0.98863636363636365</v>
      </c>
      <c r="BH317" s="6">
        <f t="shared" si="142"/>
        <v>0.66827694542506288</v>
      </c>
      <c r="BI317" s="6">
        <f t="shared" si="143"/>
        <v>0.8666666666666667</v>
      </c>
      <c r="BJ317" s="6">
        <f t="shared" si="144"/>
        <v>0.56872892652709162</v>
      </c>
      <c r="BK317" s="6">
        <f t="shared" si="145"/>
        <v>0.77777777777777779</v>
      </c>
    </row>
    <row r="318" spans="1:63" x14ac:dyDescent="0.3">
      <c r="A318" s="17">
        <v>64</v>
      </c>
      <c r="B318" s="17"/>
      <c r="C318" s="17">
        <v>32</v>
      </c>
      <c r="D318" s="17">
        <v>1</v>
      </c>
      <c r="E318" s="17">
        <v>16</v>
      </c>
      <c r="F318" s="17">
        <v>472995</v>
      </c>
      <c r="G318" s="17">
        <v>0</v>
      </c>
      <c r="H318" s="17">
        <v>51271</v>
      </c>
      <c r="I318" s="17">
        <v>21443</v>
      </c>
      <c r="J318" s="17">
        <v>8</v>
      </c>
      <c r="K318" s="17">
        <v>3</v>
      </c>
      <c r="L318" s="17">
        <v>16104</v>
      </c>
      <c r="M318" s="17">
        <v>18092</v>
      </c>
      <c r="N318" s="17">
        <v>260</v>
      </c>
      <c r="O318" s="17">
        <v>4</v>
      </c>
      <c r="P318" s="17">
        <v>33355</v>
      </c>
      <c r="Q318" s="17">
        <v>16757</v>
      </c>
      <c r="R318" s="17">
        <v>13</v>
      </c>
      <c r="S318" s="17">
        <v>2</v>
      </c>
      <c r="T318" s="17">
        <v>25171</v>
      </c>
      <c r="U318" s="17">
        <v>19094</v>
      </c>
      <c r="V318" s="17">
        <v>7</v>
      </c>
      <c r="W318" s="17">
        <v>2</v>
      </c>
      <c r="X318" s="17">
        <v>240763682</v>
      </c>
      <c r="Y318" s="17">
        <v>50000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240763680</v>
      </c>
      <c r="AK318" s="17">
        <v>0</v>
      </c>
      <c r="AL318" s="17">
        <v>1600000</v>
      </c>
      <c r="AM318" s="17">
        <v>0</v>
      </c>
      <c r="AN318" s="17">
        <v>240678363</v>
      </c>
      <c r="AO318" s="17">
        <v>23889458645</v>
      </c>
      <c r="AP318" s="17">
        <v>24130204750</v>
      </c>
      <c r="AQ318" s="1">
        <f t="shared" si="126"/>
        <v>240746105</v>
      </c>
      <c r="AR318" s="5">
        <f t="shared" si="127"/>
        <v>4815.2736000000004</v>
      </c>
      <c r="AS318" s="5" t="str">
        <f t="shared" si="128"/>
        <v>-</v>
      </c>
      <c r="AT318" s="5">
        <f t="shared" si="129"/>
        <v>150.47730000000001</v>
      </c>
      <c r="AU318" s="5">
        <f t="shared" si="130"/>
        <v>32</v>
      </c>
      <c r="AV318" s="5">
        <f t="shared" si="131"/>
        <v>7.605749997492171</v>
      </c>
      <c r="AW318" s="5">
        <f t="shared" si="132"/>
        <v>2.5352499991640572E-2</v>
      </c>
      <c r="AX318" s="5">
        <f t="shared" si="146"/>
        <v>486.73246728908612</v>
      </c>
      <c r="AY318" s="5" t="str">
        <f t="shared" si="133"/>
        <v>-</v>
      </c>
      <c r="AZ318" s="1">
        <f t="shared" si="134"/>
        <v>1.000073010527003</v>
      </c>
      <c r="BA318" s="1">
        <f t="shared" si="135"/>
        <v>0.99964563176932975</v>
      </c>
      <c r="BB318" s="1">
        <f t="shared" si="136"/>
        <v>401.27280333333334</v>
      </c>
      <c r="BC318" s="1">
        <f t="shared" si="137"/>
        <v>120381.841</v>
      </c>
      <c r="BD318" s="6">
        <f t="shared" si="138"/>
        <v>0.70510493165002608</v>
      </c>
      <c r="BE318" s="6">
        <f t="shared" si="139"/>
        <v>0.72727272727272729</v>
      </c>
      <c r="BF318" s="6">
        <f t="shared" si="140"/>
        <v>0.47093227278044214</v>
      </c>
      <c r="BG318" s="6">
        <f t="shared" si="141"/>
        <v>0.98484848484848486</v>
      </c>
      <c r="BH318" s="6">
        <f t="shared" si="142"/>
        <v>0.66560903575989783</v>
      </c>
      <c r="BI318" s="6">
        <f t="shared" si="143"/>
        <v>0.8666666666666667</v>
      </c>
      <c r="BJ318" s="6">
        <f t="shared" si="144"/>
        <v>0.56864339771828754</v>
      </c>
      <c r="BK318" s="6">
        <f t="shared" si="145"/>
        <v>0.77777777777777779</v>
      </c>
    </row>
    <row r="319" spans="1:63" x14ac:dyDescent="0.3">
      <c r="A319" s="17">
        <v>64</v>
      </c>
      <c r="B319" s="17"/>
      <c r="C319" s="17">
        <v>32</v>
      </c>
      <c r="D319" s="17">
        <v>1</v>
      </c>
      <c r="E319" s="17">
        <v>16</v>
      </c>
      <c r="F319" s="17">
        <v>480251</v>
      </c>
      <c r="G319" s="17">
        <v>0</v>
      </c>
      <c r="H319" s="17">
        <v>52974</v>
      </c>
      <c r="I319" s="17">
        <v>25444</v>
      </c>
      <c r="J319" s="17">
        <v>9</v>
      </c>
      <c r="K319" s="17">
        <v>2</v>
      </c>
      <c r="L319" s="17">
        <v>15952</v>
      </c>
      <c r="M319" s="17">
        <v>23632</v>
      </c>
      <c r="N319" s="17">
        <v>261</v>
      </c>
      <c r="O319" s="17">
        <v>3</v>
      </c>
      <c r="P319" s="17">
        <v>34311</v>
      </c>
      <c r="Q319" s="17">
        <v>21052</v>
      </c>
      <c r="R319" s="17">
        <v>13</v>
      </c>
      <c r="S319" s="17">
        <v>2</v>
      </c>
      <c r="T319" s="17">
        <v>25487</v>
      </c>
      <c r="U319" s="17">
        <v>23797</v>
      </c>
      <c r="V319" s="17">
        <v>7</v>
      </c>
      <c r="W319" s="17">
        <v>2</v>
      </c>
      <c r="X319" s="17">
        <v>251558688</v>
      </c>
      <c r="Y319" s="17">
        <v>50000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251558686</v>
      </c>
      <c r="AK319" s="17">
        <v>0</v>
      </c>
      <c r="AL319" s="17">
        <v>1600000</v>
      </c>
      <c r="AM319" s="17">
        <v>0</v>
      </c>
      <c r="AN319" s="17">
        <v>251467455</v>
      </c>
      <c r="AO319" s="17">
        <v>24132366477</v>
      </c>
      <c r="AP319" s="17">
        <v>24383900819</v>
      </c>
      <c r="AQ319" s="1">
        <f t="shared" si="126"/>
        <v>251534342</v>
      </c>
      <c r="AR319" s="5">
        <f t="shared" si="127"/>
        <v>5031.1737199999998</v>
      </c>
      <c r="AS319" s="5" t="str">
        <f t="shared" si="128"/>
        <v>-</v>
      </c>
      <c r="AT319" s="5">
        <f t="shared" si="129"/>
        <v>157.22417874999999</v>
      </c>
      <c r="AU319" s="5">
        <f t="shared" si="130"/>
        <v>32</v>
      </c>
      <c r="AV319" s="5">
        <f t="shared" si="131"/>
        <v>7.2795415247910764</v>
      </c>
      <c r="AW319" s="5">
        <f t="shared" si="132"/>
        <v>2.4265138415970253E-2</v>
      </c>
      <c r="AX319" s="5">
        <f t="shared" si="146"/>
        <v>465.84557211433361</v>
      </c>
      <c r="AY319" s="5" t="str">
        <f t="shared" si="133"/>
        <v>-</v>
      </c>
      <c r="AZ319" s="1">
        <f t="shared" si="134"/>
        <v>1.00009678996437</v>
      </c>
      <c r="BA319" s="1">
        <f t="shared" si="135"/>
        <v>0.99963732916272807</v>
      </c>
      <c r="BB319" s="1">
        <f t="shared" si="136"/>
        <v>419.26447999999999</v>
      </c>
      <c r="BC319" s="1">
        <f t="shared" si="137"/>
        <v>125779.344</v>
      </c>
      <c r="BD319" s="6">
        <f t="shared" si="138"/>
        <v>0.67553367849218293</v>
      </c>
      <c r="BE319" s="6">
        <f t="shared" si="139"/>
        <v>0.81818181818181823</v>
      </c>
      <c r="BF319" s="6">
        <f t="shared" si="140"/>
        <v>0.40299110751818917</v>
      </c>
      <c r="BG319" s="6">
        <f t="shared" si="141"/>
        <v>0.98863636363636365</v>
      </c>
      <c r="BH319" s="6">
        <f t="shared" si="142"/>
        <v>0.61974603977385623</v>
      </c>
      <c r="BI319" s="6">
        <f t="shared" si="143"/>
        <v>0.8666666666666667</v>
      </c>
      <c r="BJ319" s="6">
        <f t="shared" si="144"/>
        <v>0.51714552390228063</v>
      </c>
      <c r="BK319" s="6">
        <f t="shared" si="145"/>
        <v>0.77777777777777779</v>
      </c>
    </row>
    <row r="320" spans="1:63" x14ac:dyDescent="0.3">
      <c r="A320" s="17">
        <v>64</v>
      </c>
      <c r="B320" s="17"/>
      <c r="C320" s="17">
        <v>32</v>
      </c>
      <c r="D320" s="17">
        <v>1</v>
      </c>
      <c r="E320" s="17">
        <v>16</v>
      </c>
      <c r="F320" s="17">
        <v>515635</v>
      </c>
      <c r="G320" s="17">
        <v>0</v>
      </c>
      <c r="H320" s="17">
        <v>62252</v>
      </c>
      <c r="I320" s="17">
        <v>24548</v>
      </c>
      <c r="J320" s="17">
        <v>8</v>
      </c>
      <c r="K320" s="17">
        <v>3</v>
      </c>
      <c r="L320" s="17">
        <v>18303</v>
      </c>
      <c r="M320" s="17">
        <v>22397</v>
      </c>
      <c r="N320" s="17">
        <v>260</v>
      </c>
      <c r="O320" s="17">
        <v>4</v>
      </c>
      <c r="P320" s="17">
        <v>39882</v>
      </c>
      <c r="Q320" s="17">
        <v>19612</v>
      </c>
      <c r="R320" s="17">
        <v>13</v>
      </c>
      <c r="S320" s="17">
        <v>2</v>
      </c>
      <c r="T320" s="17">
        <v>29631</v>
      </c>
      <c r="U320" s="17">
        <v>22393</v>
      </c>
      <c r="V320" s="17">
        <v>7</v>
      </c>
      <c r="W320" s="17">
        <v>2</v>
      </c>
      <c r="X320" s="17">
        <v>235957784</v>
      </c>
      <c r="Y320" s="17">
        <v>50000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235957782</v>
      </c>
      <c r="AK320" s="17">
        <v>0</v>
      </c>
      <c r="AL320" s="17">
        <v>1600000</v>
      </c>
      <c r="AM320" s="17">
        <v>0</v>
      </c>
      <c r="AN320" s="17">
        <v>235877653</v>
      </c>
      <c r="AO320" s="17">
        <v>24386836473</v>
      </c>
      <c r="AP320" s="17">
        <v>24622776626</v>
      </c>
      <c r="AQ320" s="1">
        <f t="shared" si="126"/>
        <v>235940153</v>
      </c>
      <c r="AR320" s="5">
        <f t="shared" si="127"/>
        <v>4719.1556399999999</v>
      </c>
      <c r="AS320" s="5" t="str">
        <f t="shared" si="128"/>
        <v>-</v>
      </c>
      <c r="AT320" s="5">
        <f t="shared" si="129"/>
        <v>147.47361375</v>
      </c>
      <c r="AU320" s="5">
        <f t="shared" si="130"/>
        <v>32</v>
      </c>
      <c r="AV320" s="5">
        <f t="shared" si="131"/>
        <v>7.7606743244758345</v>
      </c>
      <c r="AW320" s="5">
        <f t="shared" si="132"/>
        <v>2.5868914414919449E-2</v>
      </c>
      <c r="AX320" s="5">
        <f t="shared" si="146"/>
        <v>496.6460483172367</v>
      </c>
      <c r="AY320" s="5" t="str">
        <f t="shared" si="133"/>
        <v>-</v>
      </c>
      <c r="AZ320" s="1">
        <f t="shared" si="134"/>
        <v>1.0000747265769554</v>
      </c>
      <c r="BA320" s="1">
        <f t="shared" si="135"/>
        <v>0.99966040111649801</v>
      </c>
      <c r="BB320" s="1">
        <f t="shared" si="136"/>
        <v>393.26297333333332</v>
      </c>
      <c r="BC320" s="1">
        <f t="shared" si="137"/>
        <v>117978.89200000001</v>
      </c>
      <c r="BD320" s="6">
        <f t="shared" si="138"/>
        <v>0.71718894009216594</v>
      </c>
      <c r="BE320" s="6">
        <f t="shared" si="139"/>
        <v>0.72727272727272729</v>
      </c>
      <c r="BF320" s="6">
        <f t="shared" si="140"/>
        <v>0.44970515970515973</v>
      </c>
      <c r="BG320" s="6">
        <f t="shared" si="141"/>
        <v>0.98484848484848486</v>
      </c>
      <c r="BH320" s="6">
        <f t="shared" si="142"/>
        <v>0.67035331293911993</v>
      </c>
      <c r="BI320" s="6">
        <f t="shared" si="143"/>
        <v>0.8666666666666667</v>
      </c>
      <c r="BJ320" s="6">
        <f t="shared" si="144"/>
        <v>0.56956404736275568</v>
      </c>
      <c r="BK320" s="6">
        <f t="shared" si="145"/>
        <v>0.77777777777777779</v>
      </c>
    </row>
    <row r="321" spans="1:63" x14ac:dyDescent="0.3">
      <c r="A321" s="17">
        <v>64</v>
      </c>
      <c r="B321" s="17"/>
      <c r="C321" s="17">
        <v>32</v>
      </c>
      <c r="D321" s="17">
        <v>1</v>
      </c>
      <c r="E321" s="17">
        <v>16</v>
      </c>
      <c r="F321" s="17">
        <v>469812</v>
      </c>
      <c r="G321" s="17">
        <v>0</v>
      </c>
      <c r="H321" s="17">
        <v>50213</v>
      </c>
      <c r="I321" s="17">
        <v>22697</v>
      </c>
      <c r="J321" s="17">
        <v>9</v>
      </c>
      <c r="K321" s="17">
        <v>2</v>
      </c>
      <c r="L321" s="17">
        <v>15560</v>
      </c>
      <c r="M321" s="17">
        <v>20017</v>
      </c>
      <c r="N321" s="17">
        <v>262</v>
      </c>
      <c r="O321" s="17">
        <v>2</v>
      </c>
      <c r="P321" s="17">
        <v>32642</v>
      </c>
      <c r="Q321" s="17">
        <v>18551</v>
      </c>
      <c r="R321" s="17">
        <v>13</v>
      </c>
      <c r="S321" s="17">
        <v>2</v>
      </c>
      <c r="T321" s="17">
        <v>24396</v>
      </c>
      <c r="U321" s="17">
        <v>20605</v>
      </c>
      <c r="V321" s="17">
        <v>7</v>
      </c>
      <c r="W321" s="17">
        <v>2</v>
      </c>
      <c r="X321" s="17">
        <v>248615800</v>
      </c>
      <c r="Y321" s="17">
        <v>50000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248615798</v>
      </c>
      <c r="AK321" s="17">
        <v>0</v>
      </c>
      <c r="AL321" s="17">
        <v>1600000</v>
      </c>
      <c r="AM321" s="17">
        <v>0</v>
      </c>
      <c r="AN321" s="17">
        <v>248536105</v>
      </c>
      <c r="AO321" s="17">
        <v>24625351325</v>
      </c>
      <c r="AP321" s="17">
        <v>24873951571</v>
      </c>
      <c r="AQ321" s="1">
        <f t="shared" si="126"/>
        <v>248600246</v>
      </c>
      <c r="AR321" s="5">
        <f t="shared" si="127"/>
        <v>4972.3159599999999</v>
      </c>
      <c r="AS321" s="5" t="str">
        <f t="shared" si="128"/>
        <v>-</v>
      </c>
      <c r="AT321" s="5">
        <f t="shared" si="129"/>
        <v>155.38487375</v>
      </c>
      <c r="AU321" s="5">
        <f t="shared" si="130"/>
        <v>32</v>
      </c>
      <c r="AV321" s="5">
        <f t="shared" si="131"/>
        <v>7.3654580675676407</v>
      </c>
      <c r="AW321" s="5">
        <f t="shared" si="132"/>
        <v>2.4551526891892134E-2</v>
      </c>
      <c r="AX321" s="5">
        <f t="shared" si="146"/>
        <v>471.35982887137368</v>
      </c>
      <c r="AY321" s="5" t="str">
        <f t="shared" si="133"/>
        <v>-</v>
      </c>
      <c r="AZ321" s="1">
        <f t="shared" si="134"/>
        <v>1.0000625663097695</v>
      </c>
      <c r="BA321" s="1">
        <f t="shared" si="135"/>
        <v>0.99967944515191709</v>
      </c>
      <c r="BB321" s="1">
        <f t="shared" si="136"/>
        <v>414.35966666666667</v>
      </c>
      <c r="BC321" s="1">
        <f t="shared" si="137"/>
        <v>124307.9</v>
      </c>
      <c r="BD321" s="6">
        <f t="shared" si="138"/>
        <v>0.68869839528185439</v>
      </c>
      <c r="BE321" s="6">
        <f t="shared" si="139"/>
        <v>0.81818181818181823</v>
      </c>
      <c r="BF321" s="6">
        <f t="shared" si="140"/>
        <v>0.43736121651628862</v>
      </c>
      <c r="BG321" s="6">
        <f t="shared" si="141"/>
        <v>0.99242424242424243</v>
      </c>
      <c r="BH321" s="6">
        <f t="shared" si="142"/>
        <v>0.6376262379622214</v>
      </c>
      <c r="BI321" s="6">
        <f t="shared" si="143"/>
        <v>0.8666666666666667</v>
      </c>
      <c r="BJ321" s="6">
        <f t="shared" si="144"/>
        <v>0.54212128619364019</v>
      </c>
      <c r="BK321" s="6">
        <f t="shared" si="145"/>
        <v>0.77777777777777779</v>
      </c>
    </row>
    <row r="322" spans="1:63" x14ac:dyDescent="0.3">
      <c r="A322" s="17">
        <v>64</v>
      </c>
      <c r="B322" s="17"/>
      <c r="C322" s="17">
        <v>32</v>
      </c>
      <c r="D322" s="17">
        <v>1</v>
      </c>
      <c r="E322" s="17">
        <v>16</v>
      </c>
      <c r="F322" s="17">
        <v>478437</v>
      </c>
      <c r="G322" s="17">
        <v>0</v>
      </c>
      <c r="H322" s="17">
        <v>52434</v>
      </c>
      <c r="I322" s="17">
        <v>22650</v>
      </c>
      <c r="J322" s="17">
        <v>9</v>
      </c>
      <c r="K322" s="17">
        <v>2</v>
      </c>
      <c r="L322" s="17">
        <v>16270</v>
      </c>
      <c r="M322" s="17">
        <v>20014</v>
      </c>
      <c r="N322" s="17">
        <v>261</v>
      </c>
      <c r="O322" s="17">
        <v>3</v>
      </c>
      <c r="P322" s="17">
        <v>34013</v>
      </c>
      <c r="Q322" s="17">
        <v>18062</v>
      </c>
      <c r="R322" s="17">
        <v>13</v>
      </c>
      <c r="S322" s="17">
        <v>2</v>
      </c>
      <c r="T322" s="17">
        <v>25705</v>
      </c>
      <c r="U322" s="17">
        <v>20311</v>
      </c>
      <c r="V322" s="17">
        <v>7</v>
      </c>
      <c r="W322" s="17">
        <v>2</v>
      </c>
      <c r="X322" s="17">
        <v>234931908</v>
      </c>
      <c r="Y322" s="17">
        <v>50000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234931906</v>
      </c>
      <c r="AK322" s="17">
        <v>0</v>
      </c>
      <c r="AL322" s="17">
        <v>1600000</v>
      </c>
      <c r="AM322" s="17">
        <v>0</v>
      </c>
      <c r="AN322" s="17">
        <v>234847092</v>
      </c>
      <c r="AO322" s="17">
        <v>24876042953</v>
      </c>
      <c r="AP322" s="17">
        <v>25110957746</v>
      </c>
      <c r="AQ322" s="1">
        <f t="shared" si="126"/>
        <v>234914793</v>
      </c>
      <c r="AR322" s="5">
        <f t="shared" si="127"/>
        <v>4698.6381199999996</v>
      </c>
      <c r="AS322" s="5" t="str">
        <f t="shared" si="128"/>
        <v>-</v>
      </c>
      <c r="AT322" s="5">
        <f t="shared" si="129"/>
        <v>146.83244124999999</v>
      </c>
      <c r="AU322" s="5">
        <f t="shared" si="130"/>
        <v>32</v>
      </c>
      <c r="AV322" s="5">
        <f t="shared" si="131"/>
        <v>7.7945482449885564</v>
      </c>
      <c r="AW322" s="5">
        <f t="shared" si="132"/>
        <v>2.5981827483295188E-2</v>
      </c>
      <c r="AX322" s="5">
        <f t="shared" si="146"/>
        <v>498.81475017701513</v>
      </c>
      <c r="AY322" s="5" t="str">
        <f t="shared" si="133"/>
        <v>-</v>
      </c>
      <c r="AZ322" s="1">
        <f t="shared" si="134"/>
        <v>1.0000728562036534</v>
      </c>
      <c r="BA322" s="1">
        <f t="shared" si="135"/>
        <v>0.99963897624327813</v>
      </c>
      <c r="BB322" s="1">
        <f t="shared" si="136"/>
        <v>391.55318</v>
      </c>
      <c r="BC322" s="1">
        <f t="shared" si="137"/>
        <v>117465.954</v>
      </c>
      <c r="BD322" s="6">
        <f t="shared" si="138"/>
        <v>0.69833786159501354</v>
      </c>
      <c r="BE322" s="6">
        <f t="shared" si="139"/>
        <v>0.81818181818181823</v>
      </c>
      <c r="BF322" s="6">
        <f t="shared" si="140"/>
        <v>0.44840701135486716</v>
      </c>
      <c r="BG322" s="6">
        <f t="shared" si="141"/>
        <v>0.98863636363636365</v>
      </c>
      <c r="BH322" s="6">
        <f t="shared" si="142"/>
        <v>0.65315410465674506</v>
      </c>
      <c r="BI322" s="6">
        <f t="shared" si="143"/>
        <v>0.8666666666666667</v>
      </c>
      <c r="BJ322" s="6">
        <f t="shared" si="144"/>
        <v>0.55861004867872044</v>
      </c>
      <c r="BK322" s="6">
        <f t="shared" si="145"/>
        <v>0.77777777777777779</v>
      </c>
    </row>
    <row r="323" spans="1:63" x14ac:dyDescent="0.3">
      <c r="A323" s="17">
        <v>64</v>
      </c>
      <c r="B323" s="17"/>
      <c r="C323" s="17">
        <v>32</v>
      </c>
      <c r="D323" s="17">
        <v>1</v>
      </c>
      <c r="E323" s="17">
        <v>16</v>
      </c>
      <c r="F323" s="17">
        <v>476796</v>
      </c>
      <c r="G323" s="17">
        <v>0</v>
      </c>
      <c r="H323" s="17">
        <v>51937</v>
      </c>
      <c r="I323" s="17">
        <v>25222</v>
      </c>
      <c r="J323" s="17">
        <v>8</v>
      </c>
      <c r="K323" s="17">
        <v>3</v>
      </c>
      <c r="L323" s="17">
        <v>16109</v>
      </c>
      <c r="M323" s="17">
        <v>22688</v>
      </c>
      <c r="N323" s="17">
        <v>262</v>
      </c>
      <c r="O323" s="17">
        <v>2</v>
      </c>
      <c r="P323" s="17">
        <v>33619</v>
      </c>
      <c r="Q323" s="17">
        <v>20676</v>
      </c>
      <c r="R323" s="17">
        <v>13</v>
      </c>
      <c r="S323" s="17">
        <v>2</v>
      </c>
      <c r="T323" s="17">
        <v>25372</v>
      </c>
      <c r="U323" s="17">
        <v>23098</v>
      </c>
      <c r="V323" s="17">
        <v>7</v>
      </c>
      <c r="W323" s="17">
        <v>2</v>
      </c>
      <c r="X323" s="17">
        <v>238788288</v>
      </c>
      <c r="Y323" s="17">
        <v>50000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238788286</v>
      </c>
      <c r="AK323" s="17">
        <v>0</v>
      </c>
      <c r="AL323" s="17">
        <v>1600000</v>
      </c>
      <c r="AM323" s="17">
        <v>0</v>
      </c>
      <c r="AN323" s="17">
        <v>238704476</v>
      </c>
      <c r="AO323" s="17">
        <v>25113163049</v>
      </c>
      <c r="AP323" s="17">
        <v>25351931742</v>
      </c>
      <c r="AQ323" s="1">
        <f t="shared" si="126"/>
        <v>238768693</v>
      </c>
      <c r="AR323" s="5">
        <f t="shared" si="127"/>
        <v>4775.7657200000003</v>
      </c>
      <c r="AS323" s="5" t="str">
        <f t="shared" si="128"/>
        <v>-</v>
      </c>
      <c r="AT323" s="5">
        <f t="shared" si="129"/>
        <v>149.24267875000001</v>
      </c>
      <c r="AU323" s="5">
        <f t="shared" si="130"/>
        <v>32</v>
      </c>
      <c r="AV323" s="5">
        <f t="shared" si="131"/>
        <v>7.6687385791402729</v>
      </c>
      <c r="AW323" s="5">
        <f t="shared" si="132"/>
        <v>2.5562461930467576E-2</v>
      </c>
      <c r="AX323" s="5">
        <f t="shared" si="146"/>
        <v>490.75899811936335</v>
      </c>
      <c r="AY323" s="5" t="str">
        <f t="shared" si="133"/>
        <v>-</v>
      </c>
      <c r="AZ323" s="1">
        <f t="shared" si="134"/>
        <v>1.00008206687298</v>
      </c>
      <c r="BA323" s="1">
        <f t="shared" si="135"/>
        <v>0.99964901126138983</v>
      </c>
      <c r="BB323" s="1">
        <f t="shared" si="136"/>
        <v>397.98048</v>
      </c>
      <c r="BC323" s="1">
        <f t="shared" si="137"/>
        <v>119394.144</v>
      </c>
      <c r="BD323" s="6">
        <f t="shared" si="138"/>
        <v>0.67311655153643779</v>
      </c>
      <c r="BE323" s="6">
        <f t="shared" si="139"/>
        <v>0.72727272727272729</v>
      </c>
      <c r="BF323" s="6">
        <f t="shared" si="140"/>
        <v>0.41521251643168289</v>
      </c>
      <c r="BG323" s="6">
        <f t="shared" si="141"/>
        <v>0.99242424242424243</v>
      </c>
      <c r="BH323" s="6">
        <f t="shared" si="142"/>
        <v>0.61919145409337872</v>
      </c>
      <c r="BI323" s="6">
        <f t="shared" si="143"/>
        <v>0.8666666666666667</v>
      </c>
      <c r="BJ323" s="6">
        <f t="shared" si="144"/>
        <v>0.52345780895399219</v>
      </c>
      <c r="BK323" s="6">
        <f t="shared" si="145"/>
        <v>0.77777777777777779</v>
      </c>
    </row>
    <row r="324" spans="1:63" x14ac:dyDescent="0.3">
      <c r="A324" s="17">
        <v>64</v>
      </c>
      <c r="B324" s="17"/>
      <c r="C324" s="17">
        <v>32</v>
      </c>
      <c r="D324" s="17">
        <v>1</v>
      </c>
      <c r="E324" s="17">
        <v>16</v>
      </c>
      <c r="F324" s="17">
        <v>474471</v>
      </c>
      <c r="G324" s="17">
        <v>0</v>
      </c>
      <c r="H324" s="17">
        <v>51322</v>
      </c>
      <c r="I324" s="17">
        <v>21499</v>
      </c>
      <c r="J324" s="17">
        <v>9</v>
      </c>
      <c r="K324" s="17">
        <v>2</v>
      </c>
      <c r="L324" s="17">
        <v>15867</v>
      </c>
      <c r="M324" s="17">
        <v>18832</v>
      </c>
      <c r="N324" s="17">
        <v>260</v>
      </c>
      <c r="O324" s="17">
        <v>4</v>
      </c>
      <c r="P324" s="17">
        <v>33403</v>
      </c>
      <c r="Q324" s="17">
        <v>17789</v>
      </c>
      <c r="R324" s="17">
        <v>13</v>
      </c>
      <c r="S324" s="17">
        <v>2</v>
      </c>
      <c r="T324" s="17">
        <v>25063</v>
      </c>
      <c r="U324" s="17">
        <v>20223</v>
      </c>
      <c r="V324" s="17">
        <v>7</v>
      </c>
      <c r="W324" s="17">
        <v>2</v>
      </c>
      <c r="X324" s="17">
        <v>241045256</v>
      </c>
      <c r="Y324" s="17">
        <v>50000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241045254</v>
      </c>
      <c r="AK324" s="17">
        <v>0</v>
      </c>
      <c r="AL324" s="17">
        <v>1600000</v>
      </c>
      <c r="AM324" s="17">
        <v>0</v>
      </c>
      <c r="AN324" s="17">
        <v>240962633</v>
      </c>
      <c r="AO324" s="17">
        <v>25354100441</v>
      </c>
      <c r="AP324" s="17">
        <v>25595129103</v>
      </c>
      <c r="AQ324" s="1">
        <f t="shared" si="126"/>
        <v>241028662</v>
      </c>
      <c r="AR324" s="5">
        <f t="shared" si="127"/>
        <v>4820.9050800000005</v>
      </c>
      <c r="AS324" s="5" t="str">
        <f t="shared" si="128"/>
        <v>-</v>
      </c>
      <c r="AT324" s="5">
        <f t="shared" si="129"/>
        <v>150.65328375000001</v>
      </c>
      <c r="AU324" s="5">
        <f t="shared" si="130"/>
        <v>32</v>
      </c>
      <c r="AV324" s="5">
        <f t="shared" si="131"/>
        <v>7.5968338051845468</v>
      </c>
      <c r="AW324" s="5">
        <f t="shared" si="132"/>
        <v>2.5322779350615155E-2</v>
      </c>
      <c r="AX324" s="5">
        <f t="shared" si="146"/>
        <v>486.16389684237464</v>
      </c>
      <c r="AY324" s="5" t="str">
        <f t="shared" si="133"/>
        <v>-</v>
      </c>
      <c r="AZ324" s="1">
        <f t="shared" si="134"/>
        <v>1.0000688465838972</v>
      </c>
      <c r="BA324" s="1">
        <f t="shared" si="135"/>
        <v>0.99965723034184084</v>
      </c>
      <c r="BB324" s="1">
        <f t="shared" si="136"/>
        <v>401.74209333333334</v>
      </c>
      <c r="BC324" s="1">
        <f t="shared" si="137"/>
        <v>120522.628</v>
      </c>
      <c r="BD324" s="6">
        <f t="shared" si="138"/>
        <v>0.70476922865656888</v>
      </c>
      <c r="BE324" s="6">
        <f t="shared" si="139"/>
        <v>0.81818181818181823</v>
      </c>
      <c r="BF324" s="6">
        <f t="shared" si="140"/>
        <v>0.45727542580477826</v>
      </c>
      <c r="BG324" s="6">
        <f t="shared" si="141"/>
        <v>0.98484848484848486</v>
      </c>
      <c r="BH324" s="6">
        <f t="shared" si="142"/>
        <v>0.65250429754649164</v>
      </c>
      <c r="BI324" s="6">
        <f t="shared" si="143"/>
        <v>0.8666666666666667</v>
      </c>
      <c r="BJ324" s="6">
        <f t="shared" si="144"/>
        <v>0.55343814865521357</v>
      </c>
      <c r="BK324" s="6">
        <f t="shared" si="145"/>
        <v>0.77777777777777779</v>
      </c>
    </row>
    <row r="325" spans="1:63" x14ac:dyDescent="0.3">
      <c r="A325" s="17">
        <v>64</v>
      </c>
      <c r="B325" s="17"/>
      <c r="C325" s="17">
        <v>32</v>
      </c>
      <c r="D325" s="17">
        <v>1</v>
      </c>
      <c r="E325" s="17">
        <v>16</v>
      </c>
      <c r="F325" s="17">
        <v>556705</v>
      </c>
      <c r="G325" s="17">
        <v>0</v>
      </c>
      <c r="H325" s="17">
        <v>73015</v>
      </c>
      <c r="I325" s="17">
        <v>26121</v>
      </c>
      <c r="J325" s="17">
        <v>9</v>
      </c>
      <c r="K325" s="17">
        <v>2</v>
      </c>
      <c r="L325" s="17">
        <v>20537</v>
      </c>
      <c r="M325" s="17">
        <v>23731</v>
      </c>
      <c r="N325" s="17">
        <v>259</v>
      </c>
      <c r="O325" s="17">
        <v>5</v>
      </c>
      <c r="P325" s="17">
        <v>46253</v>
      </c>
      <c r="Q325" s="17">
        <v>21328</v>
      </c>
      <c r="R325" s="17">
        <v>13</v>
      </c>
      <c r="S325" s="17">
        <v>2</v>
      </c>
      <c r="T325" s="17">
        <v>33838</v>
      </c>
      <c r="U325" s="17">
        <v>23674</v>
      </c>
      <c r="V325" s="17">
        <v>7</v>
      </c>
      <c r="W325" s="17">
        <v>2</v>
      </c>
      <c r="X325" s="17">
        <v>234746389</v>
      </c>
      <c r="Y325" s="17">
        <v>50000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234746387</v>
      </c>
      <c r="AK325" s="17">
        <v>0</v>
      </c>
      <c r="AL325" s="17">
        <v>1600000</v>
      </c>
      <c r="AM325" s="17">
        <v>0</v>
      </c>
      <c r="AN325" s="17">
        <v>234660468</v>
      </c>
      <c r="AO325" s="17">
        <v>25597337053</v>
      </c>
      <c r="AP325" s="17">
        <v>25832064683</v>
      </c>
      <c r="AQ325" s="1">
        <f t="shared" si="126"/>
        <v>234727630</v>
      </c>
      <c r="AR325" s="5">
        <f t="shared" si="127"/>
        <v>4694.9277400000001</v>
      </c>
      <c r="AS325" s="5" t="str">
        <f t="shared" si="128"/>
        <v>-</v>
      </c>
      <c r="AT325" s="5">
        <f t="shared" si="129"/>
        <v>146.716491875</v>
      </c>
      <c r="AU325" s="5">
        <f t="shared" si="130"/>
        <v>32</v>
      </c>
      <c r="AV325" s="5">
        <f t="shared" si="131"/>
        <v>7.8007633251356054</v>
      </c>
      <c r="AW325" s="5">
        <f t="shared" si="132"/>
        <v>2.6002544417118682E-2</v>
      </c>
      <c r="AX325" s="5">
        <f t="shared" si="146"/>
        <v>499.20896120117919</v>
      </c>
      <c r="AY325" s="5" t="str">
        <f t="shared" si="133"/>
        <v>-</v>
      </c>
      <c r="AZ325" s="1">
        <f t="shared" si="134"/>
        <v>1.0000799181587612</v>
      </c>
      <c r="BA325" s="1">
        <f t="shared" si="135"/>
        <v>0.99963398372019263</v>
      </c>
      <c r="BB325" s="1">
        <f t="shared" si="136"/>
        <v>391.24398166666668</v>
      </c>
      <c r="BC325" s="1">
        <f t="shared" si="137"/>
        <v>117373.1945</v>
      </c>
      <c r="BD325" s="6">
        <f t="shared" si="138"/>
        <v>0.73651347643641063</v>
      </c>
      <c r="BE325" s="6">
        <f t="shared" si="139"/>
        <v>0.81818181818181823</v>
      </c>
      <c r="BF325" s="6">
        <f t="shared" si="140"/>
        <v>0.46392427938917502</v>
      </c>
      <c r="BG325" s="6">
        <f t="shared" si="141"/>
        <v>0.98106060606060608</v>
      </c>
      <c r="BH325" s="6">
        <f t="shared" si="142"/>
        <v>0.68440833962208314</v>
      </c>
      <c r="BI325" s="6">
        <f t="shared" si="143"/>
        <v>0.8666666666666667</v>
      </c>
      <c r="BJ325" s="6">
        <f t="shared" si="144"/>
        <v>0.5883641674780915</v>
      </c>
      <c r="BK325" s="6">
        <f t="shared" si="145"/>
        <v>0.77777777777777779</v>
      </c>
    </row>
    <row r="326" spans="1:63" x14ac:dyDescent="0.3">
      <c r="A326" s="17">
        <v>64</v>
      </c>
      <c r="B326" s="17"/>
      <c r="C326" s="17">
        <v>32</v>
      </c>
      <c r="D326" s="17">
        <v>1</v>
      </c>
      <c r="E326" s="17">
        <v>16</v>
      </c>
      <c r="F326" s="17">
        <v>510623</v>
      </c>
      <c r="G326" s="17">
        <v>0</v>
      </c>
      <c r="H326" s="17">
        <v>60675</v>
      </c>
      <c r="I326" s="17">
        <v>21283</v>
      </c>
      <c r="J326" s="17">
        <v>9</v>
      </c>
      <c r="K326" s="17">
        <v>2</v>
      </c>
      <c r="L326" s="17">
        <v>17715</v>
      </c>
      <c r="M326" s="17">
        <v>18882</v>
      </c>
      <c r="N326" s="17">
        <v>261</v>
      </c>
      <c r="O326" s="17">
        <v>3</v>
      </c>
      <c r="P326" s="17">
        <v>38844</v>
      </c>
      <c r="Q326" s="17">
        <v>17292</v>
      </c>
      <c r="R326" s="17">
        <v>13</v>
      </c>
      <c r="S326" s="17">
        <v>2</v>
      </c>
      <c r="T326" s="17">
        <v>28755</v>
      </c>
      <c r="U326" s="17">
        <v>19682</v>
      </c>
      <c r="V326" s="17">
        <v>7</v>
      </c>
      <c r="W326" s="17">
        <v>2</v>
      </c>
      <c r="X326" s="17">
        <v>235093660</v>
      </c>
      <c r="Y326" s="17">
        <v>50000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235093658</v>
      </c>
      <c r="AK326" s="17">
        <v>0</v>
      </c>
      <c r="AL326" s="17">
        <v>1600000</v>
      </c>
      <c r="AM326" s="17">
        <v>0</v>
      </c>
      <c r="AN326" s="17">
        <v>235009090</v>
      </c>
      <c r="AO326" s="17">
        <v>25835050677</v>
      </c>
      <c r="AP326" s="17">
        <v>26070126230</v>
      </c>
      <c r="AQ326" s="1">
        <f t="shared" si="126"/>
        <v>235075553</v>
      </c>
      <c r="AR326" s="5">
        <f t="shared" si="127"/>
        <v>4701.8731600000001</v>
      </c>
      <c r="AS326" s="5" t="str">
        <f t="shared" si="128"/>
        <v>-</v>
      </c>
      <c r="AT326" s="5">
        <f t="shared" si="129"/>
        <v>146.93353625</v>
      </c>
      <c r="AU326" s="5">
        <f t="shared" si="130"/>
        <v>32</v>
      </c>
      <c r="AV326" s="5">
        <f t="shared" si="131"/>
        <v>7.7892178243647479</v>
      </c>
      <c r="AW326" s="5">
        <f t="shared" si="132"/>
        <v>2.596405941454916E-2</v>
      </c>
      <c r="AX326" s="5">
        <f t="shared" si="146"/>
        <v>498.47154958131625</v>
      </c>
      <c r="AY326" s="5" t="str">
        <f t="shared" si="133"/>
        <v>-</v>
      </c>
      <c r="AZ326" s="1">
        <f t="shared" si="134"/>
        <v>1.0000770262997105</v>
      </c>
      <c r="BA326" s="1">
        <f t="shared" si="135"/>
        <v>0.9996402710307033</v>
      </c>
      <c r="BB326" s="1">
        <f t="shared" si="136"/>
        <v>391.82276666666667</v>
      </c>
      <c r="BC326" s="1">
        <f t="shared" si="137"/>
        <v>117546.83</v>
      </c>
      <c r="BD326" s="6">
        <f t="shared" si="138"/>
        <v>0.74031821176700263</v>
      </c>
      <c r="BE326" s="6">
        <f t="shared" si="139"/>
        <v>0.81818181818181823</v>
      </c>
      <c r="BF326" s="6">
        <f t="shared" si="140"/>
        <v>0.48405607016968605</v>
      </c>
      <c r="BG326" s="6">
        <f t="shared" si="141"/>
        <v>0.98863636363636365</v>
      </c>
      <c r="BH326" s="6">
        <f t="shared" si="142"/>
        <v>0.69196237708422403</v>
      </c>
      <c r="BI326" s="6">
        <f t="shared" si="143"/>
        <v>0.8666666666666667</v>
      </c>
      <c r="BJ326" s="6">
        <f t="shared" si="144"/>
        <v>0.59365774098313273</v>
      </c>
      <c r="BK326" s="6">
        <f t="shared" si="145"/>
        <v>0.77777777777777779</v>
      </c>
    </row>
    <row r="327" spans="1:63" x14ac:dyDescent="0.3">
      <c r="A327" s="17">
        <v>64</v>
      </c>
      <c r="B327" s="17"/>
      <c r="C327" s="17">
        <v>32</v>
      </c>
      <c r="D327" s="17">
        <v>1</v>
      </c>
      <c r="E327" s="17">
        <v>16</v>
      </c>
      <c r="F327" s="17">
        <v>522435</v>
      </c>
      <c r="G327" s="17">
        <v>0</v>
      </c>
      <c r="H327" s="17">
        <v>64014</v>
      </c>
      <c r="I327" s="17">
        <v>25008</v>
      </c>
      <c r="J327" s="17">
        <v>9</v>
      </c>
      <c r="K327" s="17">
        <v>2</v>
      </c>
      <c r="L327" s="17">
        <v>18273</v>
      </c>
      <c r="M327" s="17">
        <v>22393</v>
      </c>
      <c r="N327" s="17">
        <v>259</v>
      </c>
      <c r="O327" s="17">
        <v>5</v>
      </c>
      <c r="P327" s="17">
        <v>40888</v>
      </c>
      <c r="Q327" s="17">
        <v>19613</v>
      </c>
      <c r="R327" s="17">
        <v>13</v>
      </c>
      <c r="S327" s="17">
        <v>2</v>
      </c>
      <c r="T327" s="17">
        <v>29965</v>
      </c>
      <c r="U327" s="17">
        <v>22771</v>
      </c>
      <c r="V327" s="17">
        <v>7</v>
      </c>
      <c r="W327" s="17">
        <v>2</v>
      </c>
      <c r="X327" s="17">
        <v>243150535</v>
      </c>
      <c r="Y327" s="17">
        <v>50000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243150533</v>
      </c>
      <c r="AK327" s="17">
        <v>0</v>
      </c>
      <c r="AL327" s="17">
        <v>1600000</v>
      </c>
      <c r="AM327" s="17">
        <v>0</v>
      </c>
      <c r="AN327" s="17">
        <v>243062695</v>
      </c>
      <c r="AO327" s="17">
        <v>26072585375</v>
      </c>
      <c r="AP327" s="17">
        <v>26315714003</v>
      </c>
      <c r="AQ327" s="1">
        <f t="shared" si="126"/>
        <v>243128628</v>
      </c>
      <c r="AR327" s="5">
        <f t="shared" si="127"/>
        <v>4863.0106599999999</v>
      </c>
      <c r="AS327" s="5" t="str">
        <f t="shared" si="128"/>
        <v>-</v>
      </c>
      <c r="AT327" s="5">
        <f t="shared" si="129"/>
        <v>151.969083125</v>
      </c>
      <c r="AU327" s="5">
        <f t="shared" si="130"/>
        <v>32</v>
      </c>
      <c r="AV327" s="5">
        <f t="shared" si="131"/>
        <v>7.5312179506067878</v>
      </c>
      <c r="AW327" s="5">
        <f t="shared" si="132"/>
        <v>2.510405983535596E-2</v>
      </c>
      <c r="AX327" s="5">
        <f t="shared" si="146"/>
        <v>481.95452649902273</v>
      </c>
      <c r="AY327" s="5" t="str">
        <f t="shared" si="133"/>
        <v>-</v>
      </c>
      <c r="AZ327" s="1">
        <f t="shared" si="134"/>
        <v>1.0000901045680231</v>
      </c>
      <c r="BA327" s="1">
        <f t="shared" si="135"/>
        <v>0.99963874231245264</v>
      </c>
      <c r="BB327" s="1">
        <f t="shared" si="136"/>
        <v>405.25089166666669</v>
      </c>
      <c r="BC327" s="1">
        <f t="shared" si="137"/>
        <v>121575.2675</v>
      </c>
      <c r="BD327" s="6">
        <f t="shared" si="138"/>
        <v>0.71908067668666176</v>
      </c>
      <c r="BE327" s="6">
        <f t="shared" si="139"/>
        <v>0.81818181818181823</v>
      </c>
      <c r="BF327" s="6">
        <f t="shared" si="140"/>
        <v>0.44934343185953868</v>
      </c>
      <c r="BG327" s="6">
        <f t="shared" si="141"/>
        <v>0.98106060606060608</v>
      </c>
      <c r="BH327" s="6">
        <f t="shared" si="142"/>
        <v>0.67582354010677514</v>
      </c>
      <c r="BI327" s="6">
        <f t="shared" si="143"/>
        <v>0.8666666666666667</v>
      </c>
      <c r="BJ327" s="6">
        <f t="shared" si="144"/>
        <v>0.56820767597087374</v>
      </c>
      <c r="BK327" s="6">
        <f t="shared" si="145"/>
        <v>0.77777777777777779</v>
      </c>
    </row>
    <row r="328" spans="1:63" x14ac:dyDescent="0.3">
      <c r="A328" s="17">
        <v>64</v>
      </c>
      <c r="B328" s="17"/>
      <c r="C328" s="17">
        <v>32</v>
      </c>
      <c r="D328" s="17">
        <v>1</v>
      </c>
      <c r="E328" s="17">
        <v>16</v>
      </c>
      <c r="F328" s="17">
        <v>467001</v>
      </c>
      <c r="G328" s="17">
        <v>0</v>
      </c>
      <c r="H328" s="17">
        <v>49275</v>
      </c>
      <c r="I328" s="17">
        <v>21054</v>
      </c>
      <c r="J328" s="17">
        <v>9</v>
      </c>
      <c r="K328" s="17">
        <v>2</v>
      </c>
      <c r="L328" s="17">
        <v>15401</v>
      </c>
      <c r="M328" s="17">
        <v>18126</v>
      </c>
      <c r="N328" s="17">
        <v>260</v>
      </c>
      <c r="O328" s="17">
        <v>4</v>
      </c>
      <c r="P328" s="17">
        <v>32132</v>
      </c>
      <c r="Q328" s="17">
        <v>17320</v>
      </c>
      <c r="R328" s="17">
        <v>13</v>
      </c>
      <c r="S328" s="17">
        <v>2</v>
      </c>
      <c r="T328" s="17">
        <v>24154</v>
      </c>
      <c r="U328" s="17">
        <v>19881</v>
      </c>
      <c r="V328" s="17">
        <v>7</v>
      </c>
      <c r="W328" s="17">
        <v>2</v>
      </c>
      <c r="X328" s="17">
        <v>236176781</v>
      </c>
      <c r="Y328" s="17">
        <v>50000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236176779</v>
      </c>
      <c r="AK328" s="17">
        <v>0</v>
      </c>
      <c r="AL328" s="17">
        <v>1600000</v>
      </c>
      <c r="AM328" s="17">
        <v>0</v>
      </c>
      <c r="AN328" s="17">
        <v>236092981</v>
      </c>
      <c r="AO328" s="17">
        <v>26318343102</v>
      </c>
      <c r="AP328" s="17">
        <v>26554499703</v>
      </c>
      <c r="AQ328" s="1">
        <f t="shared" si="126"/>
        <v>236156601</v>
      </c>
      <c r="AR328" s="5">
        <f t="shared" si="127"/>
        <v>4723.5355799999998</v>
      </c>
      <c r="AS328" s="5" t="str">
        <f t="shared" si="128"/>
        <v>-</v>
      </c>
      <c r="AT328" s="5">
        <f t="shared" si="129"/>
        <v>147.61048687499999</v>
      </c>
      <c r="AU328" s="5">
        <f t="shared" si="130"/>
        <v>32</v>
      </c>
      <c r="AV328" s="5">
        <f t="shared" si="131"/>
        <v>7.7535613222177089</v>
      </c>
      <c r="AW328" s="5">
        <f t="shared" si="132"/>
        <v>2.5845204407392363E-2</v>
      </c>
      <c r="AX328" s="5">
        <f t="shared" si="146"/>
        <v>496.18552889147497</v>
      </c>
      <c r="AY328" s="5" t="str">
        <f t="shared" si="133"/>
        <v>-</v>
      </c>
      <c r="AZ328" s="1">
        <f t="shared" si="134"/>
        <v>1.0000854517718945</v>
      </c>
      <c r="BA328" s="1">
        <f t="shared" si="135"/>
        <v>0.99964518103919797</v>
      </c>
      <c r="BB328" s="1">
        <f t="shared" si="136"/>
        <v>393.62796833333334</v>
      </c>
      <c r="BC328" s="1">
        <f t="shared" si="137"/>
        <v>118088.39049999999</v>
      </c>
      <c r="BD328" s="6">
        <f t="shared" si="138"/>
        <v>0.70063558418291172</v>
      </c>
      <c r="BE328" s="6">
        <f t="shared" si="139"/>
        <v>0.81818181818181823</v>
      </c>
      <c r="BF328" s="6">
        <f t="shared" si="140"/>
        <v>0.45936111193963075</v>
      </c>
      <c r="BG328" s="6">
        <f t="shared" si="141"/>
        <v>0.98484848484848486</v>
      </c>
      <c r="BH328" s="6">
        <f t="shared" si="142"/>
        <v>0.64976138477715761</v>
      </c>
      <c r="BI328" s="6">
        <f t="shared" si="143"/>
        <v>0.8666666666666667</v>
      </c>
      <c r="BJ328" s="6">
        <f t="shared" si="144"/>
        <v>0.54851822413988871</v>
      </c>
      <c r="BK328" s="6">
        <f t="shared" si="145"/>
        <v>0.77777777777777779</v>
      </c>
    </row>
    <row r="329" spans="1:63" x14ac:dyDescent="0.3">
      <c r="A329" s="17">
        <v>64</v>
      </c>
      <c r="B329" s="17"/>
      <c r="C329" s="17">
        <v>32</v>
      </c>
      <c r="D329" s="17">
        <v>1</v>
      </c>
      <c r="E329" s="17">
        <v>16</v>
      </c>
      <c r="F329" s="17">
        <v>492405</v>
      </c>
      <c r="G329" s="17">
        <v>0</v>
      </c>
      <c r="H329" s="17">
        <v>56031</v>
      </c>
      <c r="I329" s="17">
        <v>17137</v>
      </c>
      <c r="J329" s="17">
        <v>8</v>
      </c>
      <c r="K329" s="17">
        <v>3</v>
      </c>
      <c r="L329" s="17">
        <v>17092</v>
      </c>
      <c r="M329" s="17">
        <v>14327</v>
      </c>
      <c r="N329" s="17">
        <v>259</v>
      </c>
      <c r="O329" s="17">
        <v>5</v>
      </c>
      <c r="P329" s="17">
        <v>36173</v>
      </c>
      <c r="Q329" s="17">
        <v>13560</v>
      </c>
      <c r="R329" s="17">
        <v>13</v>
      </c>
      <c r="S329" s="17">
        <v>2</v>
      </c>
      <c r="T329" s="17">
        <v>27075</v>
      </c>
      <c r="U329" s="17">
        <v>15323</v>
      </c>
      <c r="V329" s="17">
        <v>7</v>
      </c>
      <c r="W329" s="17">
        <v>2</v>
      </c>
      <c r="X329" s="17">
        <v>235465420</v>
      </c>
      <c r="Y329" s="17">
        <v>50000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235465418</v>
      </c>
      <c r="AK329" s="17">
        <v>0</v>
      </c>
      <c r="AL329" s="17">
        <v>1600000</v>
      </c>
      <c r="AM329" s="17">
        <v>0</v>
      </c>
      <c r="AN329" s="17">
        <v>235383212</v>
      </c>
      <c r="AO329" s="17">
        <v>26556626985</v>
      </c>
      <c r="AP329" s="17">
        <v>26792075234</v>
      </c>
      <c r="AQ329" s="1">
        <f t="shared" si="126"/>
        <v>235448249</v>
      </c>
      <c r="AR329" s="5">
        <f t="shared" si="127"/>
        <v>4709.30836</v>
      </c>
      <c r="AS329" s="5" t="str">
        <f t="shared" si="128"/>
        <v>-</v>
      </c>
      <c r="AT329" s="5">
        <f t="shared" si="129"/>
        <v>147.16588625</v>
      </c>
      <c r="AU329" s="5">
        <f t="shared" si="130"/>
        <v>32</v>
      </c>
      <c r="AV329" s="5">
        <f t="shared" si="131"/>
        <v>7.7768881071610769</v>
      </c>
      <c r="AW329" s="5">
        <f t="shared" si="132"/>
        <v>2.5922960357203591E-2</v>
      </c>
      <c r="AX329" s="5">
        <f t="shared" si="146"/>
        <v>497.68454746080801</v>
      </c>
      <c r="AY329" s="5" t="str">
        <f t="shared" si="133"/>
        <v>-</v>
      </c>
      <c r="AZ329" s="1">
        <f t="shared" si="134"/>
        <v>1.0000729289772718</v>
      </c>
      <c r="BA329" s="1">
        <f t="shared" si="135"/>
        <v>0.99965087017872944</v>
      </c>
      <c r="BB329" s="1">
        <f t="shared" si="136"/>
        <v>392.44236666666666</v>
      </c>
      <c r="BC329" s="1">
        <f t="shared" si="137"/>
        <v>117732.71</v>
      </c>
      <c r="BD329" s="6">
        <f t="shared" si="138"/>
        <v>0.76578558932866825</v>
      </c>
      <c r="BE329" s="6">
        <f t="shared" si="139"/>
        <v>0.72727272727272729</v>
      </c>
      <c r="BF329" s="6">
        <f t="shared" si="140"/>
        <v>0.54400203698399063</v>
      </c>
      <c r="BG329" s="6">
        <f t="shared" si="141"/>
        <v>0.98106060606060608</v>
      </c>
      <c r="BH329" s="6">
        <f t="shared" si="142"/>
        <v>0.72734401705105267</v>
      </c>
      <c r="BI329" s="6">
        <f t="shared" si="143"/>
        <v>0.8666666666666667</v>
      </c>
      <c r="BJ329" s="6">
        <f t="shared" si="144"/>
        <v>0.63859144299259396</v>
      </c>
      <c r="BK329" s="6">
        <f t="shared" si="145"/>
        <v>0.77777777777777779</v>
      </c>
    </row>
    <row r="330" spans="1:63" x14ac:dyDescent="0.3">
      <c r="A330" s="17">
        <v>64</v>
      </c>
      <c r="B330" s="17"/>
      <c r="C330" s="17">
        <v>32</v>
      </c>
      <c r="D330" s="17">
        <v>1</v>
      </c>
      <c r="E330" s="17">
        <v>16</v>
      </c>
      <c r="F330" s="17">
        <v>492384</v>
      </c>
      <c r="G330" s="17">
        <v>0</v>
      </c>
      <c r="H330" s="17">
        <v>55981</v>
      </c>
      <c r="I330" s="17">
        <v>25166</v>
      </c>
      <c r="J330" s="17">
        <v>9</v>
      </c>
      <c r="K330" s="17">
        <v>2</v>
      </c>
      <c r="L330" s="17">
        <v>16723</v>
      </c>
      <c r="M330" s="17">
        <v>23158</v>
      </c>
      <c r="N330" s="17">
        <v>261</v>
      </c>
      <c r="O330" s="17">
        <v>3</v>
      </c>
      <c r="P330" s="17">
        <v>36003</v>
      </c>
      <c r="Q330" s="17">
        <v>20289</v>
      </c>
      <c r="R330" s="17">
        <v>13</v>
      </c>
      <c r="S330" s="17">
        <v>2</v>
      </c>
      <c r="T330" s="17">
        <v>26782</v>
      </c>
      <c r="U330" s="17">
        <v>23930</v>
      </c>
      <c r="V330" s="17">
        <v>7</v>
      </c>
      <c r="W330" s="17">
        <v>2</v>
      </c>
      <c r="X330" s="17">
        <v>240403269</v>
      </c>
      <c r="Y330" s="17">
        <v>50000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240403267</v>
      </c>
      <c r="AK330" s="17">
        <v>0</v>
      </c>
      <c r="AL330" s="17">
        <v>1600000</v>
      </c>
      <c r="AM330" s="17">
        <v>0</v>
      </c>
      <c r="AN330" s="17">
        <v>240320087</v>
      </c>
      <c r="AO330" s="17">
        <v>26794399046</v>
      </c>
      <c r="AP330" s="17">
        <v>27034782733</v>
      </c>
      <c r="AQ330" s="1">
        <f t="shared" si="126"/>
        <v>240383687</v>
      </c>
      <c r="AR330" s="5">
        <f t="shared" si="127"/>
        <v>4808.0653400000001</v>
      </c>
      <c r="AS330" s="5" t="str">
        <f t="shared" si="128"/>
        <v>-</v>
      </c>
      <c r="AT330" s="5">
        <f t="shared" si="129"/>
        <v>150.252041875</v>
      </c>
      <c r="AU330" s="5">
        <f t="shared" si="130"/>
        <v>32</v>
      </c>
      <c r="AV330" s="5">
        <f t="shared" si="131"/>
        <v>7.617216918301116</v>
      </c>
      <c r="AW330" s="5">
        <f t="shared" si="132"/>
        <v>2.539072306100372E-2</v>
      </c>
      <c r="AX330" s="5">
        <f t="shared" si="146"/>
        <v>487.46217745867824</v>
      </c>
      <c r="AY330" s="5" t="str">
        <f t="shared" si="133"/>
        <v>-</v>
      </c>
      <c r="AZ330" s="1">
        <f t="shared" si="134"/>
        <v>1.0000814614346105</v>
      </c>
      <c r="BA330" s="1">
        <f t="shared" si="135"/>
        <v>0.99965398973006481</v>
      </c>
      <c r="BB330" s="1">
        <f t="shared" si="136"/>
        <v>400.67211500000002</v>
      </c>
      <c r="BC330" s="1">
        <f t="shared" si="137"/>
        <v>120201.6345</v>
      </c>
      <c r="BD330" s="6">
        <f t="shared" si="138"/>
        <v>0.68987146782998754</v>
      </c>
      <c r="BE330" s="6">
        <f t="shared" si="139"/>
        <v>0.81818181818181823</v>
      </c>
      <c r="BF330" s="6">
        <f t="shared" si="140"/>
        <v>0.4193224843910634</v>
      </c>
      <c r="BG330" s="6">
        <f t="shared" si="141"/>
        <v>0.98863636363636365</v>
      </c>
      <c r="BH330" s="6">
        <f t="shared" si="142"/>
        <v>0.63957578341505006</v>
      </c>
      <c r="BI330" s="6">
        <f t="shared" si="143"/>
        <v>0.8666666666666667</v>
      </c>
      <c r="BJ330" s="6">
        <f t="shared" si="144"/>
        <v>0.52811957722038172</v>
      </c>
      <c r="BK330" s="6">
        <f t="shared" si="145"/>
        <v>0.77777777777777779</v>
      </c>
    </row>
    <row r="331" spans="1:63" x14ac:dyDescent="0.3">
      <c r="A331" s="17">
        <v>64</v>
      </c>
      <c r="B331" s="17"/>
      <c r="C331" s="17">
        <v>32</v>
      </c>
      <c r="D331" s="17">
        <v>1</v>
      </c>
      <c r="E331" s="17">
        <v>16</v>
      </c>
      <c r="F331" s="17">
        <v>491022</v>
      </c>
      <c r="G331" s="17">
        <v>0</v>
      </c>
      <c r="H331" s="17">
        <v>55666</v>
      </c>
      <c r="I331" s="17">
        <v>22070</v>
      </c>
      <c r="J331" s="17">
        <v>9</v>
      </c>
      <c r="K331" s="17">
        <v>2</v>
      </c>
      <c r="L331" s="17">
        <v>16756</v>
      </c>
      <c r="M331" s="17">
        <v>19520</v>
      </c>
      <c r="N331" s="17">
        <v>261</v>
      </c>
      <c r="O331" s="17">
        <v>3</v>
      </c>
      <c r="P331" s="17">
        <v>35847</v>
      </c>
      <c r="Q331" s="17">
        <v>17887</v>
      </c>
      <c r="R331" s="17">
        <v>13</v>
      </c>
      <c r="S331" s="17">
        <v>2</v>
      </c>
      <c r="T331" s="17">
        <v>26756</v>
      </c>
      <c r="U331" s="17">
        <v>19970</v>
      </c>
      <c r="V331" s="17">
        <v>7</v>
      </c>
      <c r="W331" s="17">
        <v>2</v>
      </c>
      <c r="X331" s="17">
        <v>241069742</v>
      </c>
      <c r="Y331" s="17">
        <v>50000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241069740</v>
      </c>
      <c r="AK331" s="17">
        <v>0</v>
      </c>
      <c r="AL331" s="17">
        <v>1600000</v>
      </c>
      <c r="AM331" s="17">
        <v>0</v>
      </c>
      <c r="AN331" s="17">
        <v>240986294</v>
      </c>
      <c r="AO331" s="17">
        <v>27037102157</v>
      </c>
      <c r="AP331" s="17">
        <v>27278153307</v>
      </c>
      <c r="AQ331" s="1">
        <f t="shared" si="126"/>
        <v>241051150</v>
      </c>
      <c r="AR331" s="5">
        <f t="shared" si="127"/>
        <v>4821.3948</v>
      </c>
      <c r="AS331" s="5" t="str">
        <f t="shared" si="128"/>
        <v>-</v>
      </c>
      <c r="AT331" s="5">
        <f t="shared" si="129"/>
        <v>150.6685875</v>
      </c>
      <c r="AU331" s="5">
        <f t="shared" si="130"/>
        <v>32</v>
      </c>
      <c r="AV331" s="5">
        <f t="shared" si="131"/>
        <v>7.5961250858998186</v>
      </c>
      <c r="AW331" s="5">
        <f t="shared" si="132"/>
        <v>2.5320416952999393E-2</v>
      </c>
      <c r="AX331" s="5">
        <f t="shared" si="146"/>
        <v>486.11451607323261</v>
      </c>
      <c r="AY331" s="5" t="str">
        <f t="shared" si="133"/>
        <v>-</v>
      </c>
      <c r="AZ331" s="1">
        <f t="shared" si="134"/>
        <v>1.0000771288583357</v>
      </c>
      <c r="BA331" s="1">
        <f t="shared" si="135"/>
        <v>0.99965384291156711</v>
      </c>
      <c r="BB331" s="1">
        <f t="shared" si="136"/>
        <v>401.78290333333331</v>
      </c>
      <c r="BC331" s="1">
        <f t="shared" si="137"/>
        <v>120534.871</v>
      </c>
      <c r="BD331" s="6">
        <f t="shared" si="138"/>
        <v>0.71609035710610269</v>
      </c>
      <c r="BE331" s="6">
        <f t="shared" si="139"/>
        <v>0.81818181818181823</v>
      </c>
      <c r="BF331" s="6">
        <f t="shared" si="140"/>
        <v>0.46190318667989855</v>
      </c>
      <c r="BG331" s="6">
        <f t="shared" si="141"/>
        <v>0.98863636363636365</v>
      </c>
      <c r="BH331" s="6">
        <f t="shared" si="142"/>
        <v>0.66711951464622032</v>
      </c>
      <c r="BI331" s="6">
        <f t="shared" si="143"/>
        <v>0.8666666666666667</v>
      </c>
      <c r="BJ331" s="6">
        <f t="shared" si="144"/>
        <v>0.57261481830244398</v>
      </c>
      <c r="BK331" s="6">
        <f t="shared" si="145"/>
        <v>0.77777777777777779</v>
      </c>
    </row>
    <row r="332" spans="1:63" x14ac:dyDescent="0.3">
      <c r="A332" s="17">
        <v>64</v>
      </c>
      <c r="B332" s="17"/>
      <c r="C332" s="17">
        <v>32</v>
      </c>
      <c r="D332" s="17">
        <v>1</v>
      </c>
      <c r="E332" s="17">
        <v>16</v>
      </c>
      <c r="F332" s="17">
        <v>510664</v>
      </c>
      <c r="G332" s="17">
        <v>0</v>
      </c>
      <c r="H332" s="17">
        <v>60474</v>
      </c>
      <c r="I332" s="17">
        <v>22118</v>
      </c>
      <c r="J332" s="17">
        <v>9</v>
      </c>
      <c r="K332" s="17">
        <v>2</v>
      </c>
      <c r="L332" s="17">
        <v>17803</v>
      </c>
      <c r="M332" s="17">
        <v>19350</v>
      </c>
      <c r="N332" s="17">
        <v>260</v>
      </c>
      <c r="O332" s="17">
        <v>4</v>
      </c>
      <c r="P332" s="17">
        <v>38695</v>
      </c>
      <c r="Q332" s="17">
        <v>17231</v>
      </c>
      <c r="R332" s="17">
        <v>13</v>
      </c>
      <c r="S332" s="17">
        <v>2</v>
      </c>
      <c r="T332" s="17">
        <v>28841</v>
      </c>
      <c r="U332" s="17">
        <v>20551</v>
      </c>
      <c r="V332" s="17">
        <v>7</v>
      </c>
      <c r="W332" s="17">
        <v>2</v>
      </c>
      <c r="X332" s="17">
        <v>236173152</v>
      </c>
      <c r="Y332" s="17">
        <v>50000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236173150</v>
      </c>
      <c r="AK332" s="17">
        <v>0</v>
      </c>
      <c r="AL332" s="17">
        <v>1600000</v>
      </c>
      <c r="AM332" s="17">
        <v>0</v>
      </c>
      <c r="AN332" s="17">
        <v>236088568</v>
      </c>
      <c r="AO332" s="17">
        <v>27280493541</v>
      </c>
      <c r="AP332" s="17">
        <v>27516649345</v>
      </c>
      <c r="AQ332" s="1">
        <f t="shared" si="126"/>
        <v>236155804</v>
      </c>
      <c r="AR332" s="5">
        <f t="shared" si="127"/>
        <v>4723.4629999999997</v>
      </c>
      <c r="AS332" s="5" t="str">
        <f t="shared" si="128"/>
        <v>-</v>
      </c>
      <c r="AT332" s="5">
        <f t="shared" si="129"/>
        <v>147.60821874999999</v>
      </c>
      <c r="AU332" s="5">
        <f t="shared" si="130"/>
        <v>32</v>
      </c>
      <c r="AV332" s="5">
        <f t="shared" si="131"/>
        <v>7.7535874896388322</v>
      </c>
      <c r="AW332" s="5">
        <f t="shared" si="132"/>
        <v>2.5845291632129438E-2</v>
      </c>
      <c r="AX332" s="5">
        <f t="shared" si="146"/>
        <v>496.1931532013694</v>
      </c>
      <c r="AY332" s="5" t="str">
        <f t="shared" si="133"/>
        <v>-</v>
      </c>
      <c r="AZ332" s="1">
        <f t="shared" si="134"/>
        <v>1.0000734599772954</v>
      </c>
      <c r="BA332" s="1">
        <f t="shared" si="135"/>
        <v>0.99964185598877897</v>
      </c>
      <c r="BB332" s="1">
        <f t="shared" si="136"/>
        <v>393.62191999999999</v>
      </c>
      <c r="BC332" s="1">
        <f t="shared" si="137"/>
        <v>118086.576</v>
      </c>
      <c r="BD332" s="6">
        <f t="shared" si="138"/>
        <v>0.73220166602092207</v>
      </c>
      <c r="BE332" s="6">
        <f t="shared" si="139"/>
        <v>0.81818181818181823</v>
      </c>
      <c r="BF332" s="6">
        <f t="shared" si="140"/>
        <v>0.47918068527440583</v>
      </c>
      <c r="BG332" s="6">
        <f t="shared" si="141"/>
        <v>0.98484848484848486</v>
      </c>
      <c r="BH332" s="6">
        <f t="shared" si="142"/>
        <v>0.69189643457425887</v>
      </c>
      <c r="BI332" s="6">
        <f t="shared" si="143"/>
        <v>0.8666666666666667</v>
      </c>
      <c r="BJ332" s="6">
        <f t="shared" si="144"/>
        <v>0.58392047295108518</v>
      </c>
      <c r="BK332" s="6">
        <f t="shared" si="145"/>
        <v>0.77777777777777779</v>
      </c>
    </row>
    <row r="333" spans="1:63" x14ac:dyDescent="0.3">
      <c r="A333" s="17">
        <v>64</v>
      </c>
      <c r="B333" s="17"/>
      <c r="C333" s="17">
        <v>32</v>
      </c>
      <c r="D333" s="17">
        <v>1</v>
      </c>
      <c r="E333" s="17">
        <v>16</v>
      </c>
      <c r="F333" s="17">
        <v>515982</v>
      </c>
      <c r="G333" s="17">
        <v>0</v>
      </c>
      <c r="H333" s="17">
        <v>62445</v>
      </c>
      <c r="I333" s="17">
        <v>24164</v>
      </c>
      <c r="J333" s="17">
        <v>9</v>
      </c>
      <c r="K333" s="17">
        <v>2</v>
      </c>
      <c r="L333" s="17">
        <v>17969</v>
      </c>
      <c r="M333" s="17">
        <v>20726</v>
      </c>
      <c r="N333" s="17">
        <v>258</v>
      </c>
      <c r="O333" s="17">
        <v>6</v>
      </c>
      <c r="P333" s="17">
        <v>39988</v>
      </c>
      <c r="Q333" s="17">
        <v>19528</v>
      </c>
      <c r="R333" s="17">
        <v>13</v>
      </c>
      <c r="S333" s="17">
        <v>2</v>
      </c>
      <c r="T333" s="17">
        <v>29353</v>
      </c>
      <c r="U333" s="17">
        <v>22072</v>
      </c>
      <c r="V333" s="17">
        <v>7</v>
      </c>
      <c r="W333" s="17">
        <v>2</v>
      </c>
      <c r="X333" s="17">
        <v>244197573</v>
      </c>
      <c r="Y333" s="17">
        <v>50000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244197571</v>
      </c>
      <c r="AK333" s="17">
        <v>0</v>
      </c>
      <c r="AL333" s="17">
        <v>1600000</v>
      </c>
      <c r="AM333" s="17">
        <v>0</v>
      </c>
      <c r="AN333" s="17">
        <v>244106967</v>
      </c>
      <c r="AO333" s="17">
        <v>27519144581</v>
      </c>
      <c r="AP333" s="17">
        <v>27763319138</v>
      </c>
      <c r="AQ333" s="1">
        <f t="shared" si="126"/>
        <v>244174557</v>
      </c>
      <c r="AR333" s="5">
        <f t="shared" si="127"/>
        <v>4883.9514200000003</v>
      </c>
      <c r="AS333" s="5" t="str">
        <f t="shared" si="128"/>
        <v>-</v>
      </c>
      <c r="AT333" s="5">
        <f t="shared" si="129"/>
        <v>152.62348187500001</v>
      </c>
      <c r="AU333" s="5">
        <f t="shared" si="130"/>
        <v>32</v>
      </c>
      <c r="AV333" s="5">
        <f t="shared" si="131"/>
        <v>7.498957753817078</v>
      </c>
      <c r="AW333" s="5">
        <f t="shared" si="132"/>
        <v>2.4996525846056925E-2</v>
      </c>
      <c r="AX333" s="5">
        <f t="shared" si="146"/>
        <v>479.88806571708284</v>
      </c>
      <c r="AY333" s="5" t="str">
        <f t="shared" si="133"/>
        <v>-</v>
      </c>
      <c r="AZ333" s="1">
        <f t="shared" si="134"/>
        <v>1.000094260435169</v>
      </c>
      <c r="BA333" s="1">
        <f t="shared" si="135"/>
        <v>0.9996289643714027</v>
      </c>
      <c r="BB333" s="1">
        <f t="shared" si="136"/>
        <v>406.99595499999998</v>
      </c>
      <c r="BC333" s="1">
        <f t="shared" si="137"/>
        <v>122098.7865</v>
      </c>
      <c r="BD333" s="6">
        <f t="shared" si="138"/>
        <v>0.72099897239316935</v>
      </c>
      <c r="BE333" s="6">
        <f t="shared" si="139"/>
        <v>0.81818181818181823</v>
      </c>
      <c r="BF333" s="6">
        <f t="shared" si="140"/>
        <v>0.46437524227936428</v>
      </c>
      <c r="BG333" s="6">
        <f t="shared" si="141"/>
        <v>0.97727272727272729</v>
      </c>
      <c r="BH333" s="6">
        <f t="shared" si="142"/>
        <v>0.67188655151555887</v>
      </c>
      <c r="BI333" s="6">
        <f t="shared" si="143"/>
        <v>0.8666666666666667</v>
      </c>
      <c r="BJ333" s="6">
        <f t="shared" si="144"/>
        <v>0.57079241614000975</v>
      </c>
      <c r="BK333" s="6">
        <f t="shared" si="145"/>
        <v>0.77777777777777779</v>
      </c>
    </row>
    <row r="334" spans="1:63" x14ac:dyDescent="0.3">
      <c r="A334" s="17">
        <v>64</v>
      </c>
      <c r="B334" s="17"/>
      <c r="C334" s="17">
        <v>32</v>
      </c>
      <c r="D334" s="17">
        <v>1</v>
      </c>
      <c r="E334" s="17">
        <v>16</v>
      </c>
      <c r="F334" s="17">
        <v>540957</v>
      </c>
      <c r="G334" s="17">
        <v>0</v>
      </c>
      <c r="H334" s="17">
        <v>69251</v>
      </c>
      <c r="I334" s="17">
        <v>21340</v>
      </c>
      <c r="J334" s="17">
        <v>8</v>
      </c>
      <c r="K334" s="17">
        <v>3</v>
      </c>
      <c r="L334" s="17">
        <v>19464</v>
      </c>
      <c r="M334" s="17">
        <v>18399</v>
      </c>
      <c r="N334" s="17">
        <v>261</v>
      </c>
      <c r="O334" s="17">
        <v>3</v>
      </c>
      <c r="P334" s="17">
        <v>44035</v>
      </c>
      <c r="Q334" s="17">
        <v>16849</v>
      </c>
      <c r="R334" s="17">
        <v>13</v>
      </c>
      <c r="S334" s="17">
        <v>2</v>
      </c>
      <c r="T334" s="17">
        <v>32093</v>
      </c>
      <c r="U334" s="17">
        <v>19825</v>
      </c>
      <c r="V334" s="17">
        <v>7</v>
      </c>
      <c r="W334" s="17">
        <v>2</v>
      </c>
      <c r="X334" s="17">
        <v>253191128</v>
      </c>
      <c r="Y334" s="17">
        <v>50000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253191126</v>
      </c>
      <c r="AK334" s="17">
        <v>0</v>
      </c>
      <c r="AL334" s="17">
        <v>1600000</v>
      </c>
      <c r="AM334" s="17">
        <v>0</v>
      </c>
      <c r="AN334" s="17">
        <v>253105776</v>
      </c>
      <c r="AO334" s="17">
        <v>27765915124</v>
      </c>
      <c r="AP334" s="17">
        <v>28019084946</v>
      </c>
      <c r="AQ334" s="1">
        <f t="shared" ref="AQ334:AQ397" si="147">AP334-AO334</f>
        <v>253169822</v>
      </c>
      <c r="AR334" s="5">
        <f t="shared" ref="AR334:AR397" si="148">IFERROR(AJ334/Y334,"")</f>
        <v>5063.8225199999997</v>
      </c>
      <c r="AS334" s="5" t="str">
        <f t="shared" ref="AS334:AS397" si="149">IFERROR(AK334/Z334,"-")</f>
        <v>-</v>
      </c>
      <c r="AT334" s="5">
        <f t="shared" ref="AT334:AT397" si="150">IFERROR(AJ334/AL334,"")</f>
        <v>158.24445374999999</v>
      </c>
      <c r="AU334" s="5">
        <f t="shared" ref="AU334:AU397" si="151">IFERROR(AL334/Y334,"")</f>
        <v>32</v>
      </c>
      <c r="AV334" s="5">
        <f t="shared" ref="AV334:AV397" si="152">IFERROR((2*C334*Y334*600000000)/AQ334/1024/1024,"-")</f>
        <v>7.2325156017212828</v>
      </c>
      <c r="AW334" s="5">
        <f t="shared" ref="AW334:AW397" si="153">IFERROR((2*C334*Y334*2000000)/AQ334/1024/1024,"-")</f>
        <v>2.4108385339070941E-2</v>
      </c>
      <c r="AX334" s="5">
        <f t="shared" si="146"/>
        <v>462.84205079130618</v>
      </c>
      <c r="AY334" s="5" t="str">
        <f t="shared" ref="AY334:AY397" si="154">IFERROR((2*E334*AA334*2000000)/AS334/1024/1024,"-")</f>
        <v>-</v>
      </c>
      <c r="AZ334" s="1">
        <f t="shared" ref="AZ334:AZ397" si="155">IFERROR(X334/AQ334,"-")</f>
        <v>1.0000841569497962</v>
      </c>
      <c r="BA334" s="1">
        <f t="shared" ref="BA334:BA397" si="156">IFERROR(AN334/X334,"-")</f>
        <v>0.99966289498105954</v>
      </c>
      <c r="BB334" s="1">
        <f t="shared" ref="BB334:BB397" si="157">X334/600000</f>
        <v>421.98521333333332</v>
      </c>
      <c r="BC334" s="1">
        <f t="shared" ref="BC334:BC397" si="158">X334/2000</f>
        <v>126595.564</v>
      </c>
      <c r="BD334" s="6">
        <f t="shared" ref="BD334:BD397" si="159">IFERROR(H334/(H334+I334),"")</f>
        <v>0.76443576072678299</v>
      </c>
      <c r="BE334" s="6">
        <f t="shared" ref="BE334:BE397" si="160">IFERROR(J334/(J334+K334),"")</f>
        <v>0.72727272727272729</v>
      </c>
      <c r="BF334" s="6">
        <f t="shared" ref="BF334:BF397" si="161">IFERROR(L334/(L334+M334),"")</f>
        <v>0.51406386181760555</v>
      </c>
      <c r="BG334" s="6">
        <f t="shared" ref="BG334:BG397" si="162">IFERROR(N334/(N334+O334),"")</f>
        <v>0.98863636363636365</v>
      </c>
      <c r="BH334" s="6">
        <f t="shared" ref="BH334:BH397" si="163">IFERROR(P334/(P334+Q334),"")</f>
        <v>0.72326062676565273</v>
      </c>
      <c r="BI334" s="6">
        <f t="shared" ref="BI334:BI397" si="164">IFERROR(R334/(R334+S334),"")</f>
        <v>0.8666666666666667</v>
      </c>
      <c r="BJ334" s="6">
        <f t="shared" ref="BJ334:BJ397" si="165">IFERROR(T334/(T334+U334),"")</f>
        <v>0.61814784853037485</v>
      </c>
      <c r="BK334" s="6">
        <f t="shared" ref="BK334:BK397" si="166">IFERROR(V334/(V334+W334),"")</f>
        <v>0.77777777777777779</v>
      </c>
    </row>
    <row r="335" spans="1:63" x14ac:dyDescent="0.3">
      <c r="A335" s="17">
        <v>64</v>
      </c>
      <c r="B335" s="17"/>
      <c r="C335" s="17">
        <v>32</v>
      </c>
      <c r="D335" s="17">
        <v>1</v>
      </c>
      <c r="E335" s="17">
        <v>16</v>
      </c>
      <c r="F335" s="17">
        <v>520858</v>
      </c>
      <c r="G335" s="17">
        <v>0</v>
      </c>
      <c r="H335" s="17">
        <v>63327</v>
      </c>
      <c r="I335" s="17">
        <v>21867</v>
      </c>
      <c r="J335" s="17">
        <v>9</v>
      </c>
      <c r="K335" s="17">
        <v>2</v>
      </c>
      <c r="L335" s="17">
        <v>18461</v>
      </c>
      <c r="M335" s="17">
        <v>19657</v>
      </c>
      <c r="N335" s="17">
        <v>262</v>
      </c>
      <c r="O335" s="17">
        <v>2</v>
      </c>
      <c r="P335" s="17">
        <v>40487</v>
      </c>
      <c r="Q335" s="17">
        <v>17708</v>
      </c>
      <c r="R335" s="17">
        <v>13</v>
      </c>
      <c r="S335" s="17">
        <v>2</v>
      </c>
      <c r="T335" s="17">
        <v>29980</v>
      </c>
      <c r="U335" s="17">
        <v>20390</v>
      </c>
      <c r="V335" s="17">
        <v>7</v>
      </c>
      <c r="W335" s="17">
        <v>2</v>
      </c>
      <c r="X335" s="17">
        <v>233446025</v>
      </c>
      <c r="Y335" s="17">
        <v>50000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233446023</v>
      </c>
      <c r="AK335" s="17">
        <v>0</v>
      </c>
      <c r="AL335" s="17">
        <v>1600000</v>
      </c>
      <c r="AM335" s="17">
        <v>0</v>
      </c>
      <c r="AN335" s="17">
        <v>233360398</v>
      </c>
      <c r="AO335" s="17">
        <v>28021919601</v>
      </c>
      <c r="AP335" s="17">
        <v>28255347194</v>
      </c>
      <c r="AQ335" s="1">
        <f t="shared" si="147"/>
        <v>233427593</v>
      </c>
      <c r="AR335" s="5">
        <f t="shared" si="148"/>
        <v>4668.9204600000003</v>
      </c>
      <c r="AS335" s="5" t="str">
        <f t="shared" si="149"/>
        <v>-</v>
      </c>
      <c r="AT335" s="5">
        <f t="shared" si="150"/>
        <v>145.90376437500001</v>
      </c>
      <c r="AU335" s="5">
        <f t="shared" si="151"/>
        <v>32</v>
      </c>
      <c r="AV335" s="5">
        <f t="shared" si="152"/>
        <v>7.8442084072725713</v>
      </c>
      <c r="AW335" s="5">
        <f t="shared" si="153"/>
        <v>2.6147361357575238E-2</v>
      </c>
      <c r="AX335" s="5">
        <f t="shared" si="146"/>
        <v>501.989704061054</v>
      </c>
      <c r="AY335" s="5" t="str">
        <f t="shared" si="154"/>
        <v>-</v>
      </c>
      <c r="AZ335" s="1">
        <f t="shared" si="155"/>
        <v>1.0000789623872788</v>
      </c>
      <c r="BA335" s="1">
        <f t="shared" si="156"/>
        <v>0.99963320429208424</v>
      </c>
      <c r="BB335" s="1">
        <f t="shared" si="157"/>
        <v>389.07670833333333</v>
      </c>
      <c r="BC335" s="1">
        <f t="shared" si="158"/>
        <v>116723.0125</v>
      </c>
      <c r="BD335" s="6">
        <f t="shared" si="159"/>
        <v>0.74332699485879283</v>
      </c>
      <c r="BE335" s="6">
        <f t="shared" si="160"/>
        <v>0.81818181818181823</v>
      </c>
      <c r="BF335" s="6">
        <f t="shared" si="161"/>
        <v>0.48431187365549083</v>
      </c>
      <c r="BG335" s="6">
        <f t="shared" si="162"/>
        <v>0.99242424242424243</v>
      </c>
      <c r="BH335" s="6">
        <f t="shared" si="163"/>
        <v>0.69571269009365067</v>
      </c>
      <c r="BI335" s="6">
        <f t="shared" si="164"/>
        <v>0.8666666666666667</v>
      </c>
      <c r="BJ335" s="6">
        <f t="shared" si="165"/>
        <v>0.59519555290847725</v>
      </c>
      <c r="BK335" s="6">
        <f t="shared" si="166"/>
        <v>0.77777777777777779</v>
      </c>
    </row>
    <row r="336" spans="1:63" x14ac:dyDescent="0.3">
      <c r="A336" s="17">
        <v>64</v>
      </c>
      <c r="B336" s="17"/>
      <c r="C336" s="17">
        <v>32</v>
      </c>
      <c r="D336" s="17">
        <v>1</v>
      </c>
      <c r="E336" s="17">
        <v>16</v>
      </c>
      <c r="F336" s="17">
        <v>475482</v>
      </c>
      <c r="G336" s="17">
        <v>0</v>
      </c>
      <c r="H336" s="17">
        <v>51290</v>
      </c>
      <c r="I336" s="17">
        <v>20457</v>
      </c>
      <c r="J336" s="17">
        <v>9</v>
      </c>
      <c r="K336" s="17">
        <v>2</v>
      </c>
      <c r="L336" s="17">
        <v>15739</v>
      </c>
      <c r="M336" s="17">
        <v>18327</v>
      </c>
      <c r="N336" s="17">
        <v>259</v>
      </c>
      <c r="O336" s="17">
        <v>5</v>
      </c>
      <c r="P336" s="17">
        <v>33217</v>
      </c>
      <c r="Q336" s="17">
        <v>16907</v>
      </c>
      <c r="R336" s="17">
        <v>13</v>
      </c>
      <c r="S336" s="17">
        <v>2</v>
      </c>
      <c r="T336" s="17">
        <v>24913</v>
      </c>
      <c r="U336" s="17">
        <v>19204</v>
      </c>
      <c r="V336" s="17">
        <v>7</v>
      </c>
      <c r="W336" s="17">
        <v>2</v>
      </c>
      <c r="X336" s="17">
        <v>234547962</v>
      </c>
      <c r="Y336" s="17">
        <v>50000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234547960</v>
      </c>
      <c r="AK336" s="17">
        <v>0</v>
      </c>
      <c r="AL336" s="17">
        <v>1600000</v>
      </c>
      <c r="AM336" s="17">
        <v>0</v>
      </c>
      <c r="AN336" s="17">
        <v>234467957</v>
      </c>
      <c r="AO336" s="17">
        <v>28257983741</v>
      </c>
      <c r="AP336" s="17">
        <v>28492513998</v>
      </c>
      <c r="AQ336" s="1">
        <f t="shared" si="147"/>
        <v>234530257</v>
      </c>
      <c r="AR336" s="5">
        <f t="shared" si="148"/>
        <v>4690.9592000000002</v>
      </c>
      <c r="AS336" s="5" t="str">
        <f t="shared" si="149"/>
        <v>-</v>
      </c>
      <c r="AT336" s="5">
        <f t="shared" si="150"/>
        <v>146.59247500000001</v>
      </c>
      <c r="AU336" s="5">
        <f t="shared" si="151"/>
        <v>32</v>
      </c>
      <c r="AV336" s="5">
        <f t="shared" si="152"/>
        <v>7.8073281926263354</v>
      </c>
      <c r="AW336" s="5">
        <f t="shared" si="153"/>
        <v>2.6024427308754452E-2</v>
      </c>
      <c r="AX336" s="5">
        <f t="shared" si="146"/>
        <v>499.63129076032038</v>
      </c>
      <c r="AY336" s="5" t="str">
        <f t="shared" si="154"/>
        <v>-</v>
      </c>
      <c r="AZ336" s="1">
        <f t="shared" si="155"/>
        <v>1.0000754913256245</v>
      </c>
      <c r="BA336" s="1">
        <f t="shared" si="156"/>
        <v>0.99965889705748112</v>
      </c>
      <c r="BB336" s="1">
        <f t="shared" si="157"/>
        <v>390.91327000000001</v>
      </c>
      <c r="BC336" s="1">
        <f t="shared" si="158"/>
        <v>117273.981</v>
      </c>
      <c r="BD336" s="6">
        <f t="shared" si="159"/>
        <v>0.71487309573919466</v>
      </c>
      <c r="BE336" s="6">
        <f t="shared" si="160"/>
        <v>0.81818181818181823</v>
      </c>
      <c r="BF336" s="6">
        <f t="shared" si="161"/>
        <v>0.46201491222920216</v>
      </c>
      <c r="BG336" s="6">
        <f t="shared" si="162"/>
        <v>0.98106060606060608</v>
      </c>
      <c r="BH336" s="6">
        <f t="shared" si="163"/>
        <v>0.66269651264863139</v>
      </c>
      <c r="BI336" s="6">
        <f t="shared" si="164"/>
        <v>0.8666666666666667</v>
      </c>
      <c r="BJ336" s="6">
        <f t="shared" si="165"/>
        <v>0.56470294897658502</v>
      </c>
      <c r="BK336" s="6">
        <f t="shared" si="166"/>
        <v>0.77777777777777779</v>
      </c>
    </row>
    <row r="337" spans="1:63" x14ac:dyDescent="0.3">
      <c r="A337" s="17">
        <v>64</v>
      </c>
      <c r="B337" s="17"/>
      <c r="C337" s="17">
        <v>32</v>
      </c>
      <c r="D337" s="17">
        <v>1</v>
      </c>
      <c r="E337" s="17">
        <v>16</v>
      </c>
      <c r="F337" s="17">
        <v>517104</v>
      </c>
      <c r="G337" s="17">
        <v>0</v>
      </c>
      <c r="H337" s="17">
        <v>62268</v>
      </c>
      <c r="I337" s="17">
        <v>24229</v>
      </c>
      <c r="J337" s="17">
        <v>9</v>
      </c>
      <c r="K337" s="17">
        <v>2</v>
      </c>
      <c r="L337" s="17">
        <v>18174</v>
      </c>
      <c r="M337" s="17">
        <v>21394</v>
      </c>
      <c r="N337" s="17">
        <v>261</v>
      </c>
      <c r="O337" s="17">
        <v>3</v>
      </c>
      <c r="P337" s="17">
        <v>39848</v>
      </c>
      <c r="Q337" s="17">
        <v>18387</v>
      </c>
      <c r="R337" s="17">
        <v>13</v>
      </c>
      <c r="S337" s="17">
        <v>2</v>
      </c>
      <c r="T337" s="17">
        <v>29586</v>
      </c>
      <c r="U337" s="17">
        <v>22624</v>
      </c>
      <c r="V337" s="17">
        <v>7</v>
      </c>
      <c r="W337" s="17">
        <v>2</v>
      </c>
      <c r="X337" s="17">
        <v>240058049</v>
      </c>
      <c r="Y337" s="17">
        <v>50000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240058047</v>
      </c>
      <c r="AK337" s="17">
        <v>0</v>
      </c>
      <c r="AL337" s="17">
        <v>1600000</v>
      </c>
      <c r="AM337" s="17">
        <v>0</v>
      </c>
      <c r="AN337" s="17">
        <v>239974701</v>
      </c>
      <c r="AO337" s="17">
        <v>28494729181</v>
      </c>
      <c r="AP337" s="17">
        <v>28734767447</v>
      </c>
      <c r="AQ337" s="1">
        <f t="shared" si="147"/>
        <v>240038266</v>
      </c>
      <c r="AR337" s="5">
        <f t="shared" si="148"/>
        <v>4801.1609399999998</v>
      </c>
      <c r="AS337" s="5" t="str">
        <f t="shared" si="149"/>
        <v>-</v>
      </c>
      <c r="AT337" s="5">
        <f t="shared" si="150"/>
        <v>150.03627937499999</v>
      </c>
      <c r="AU337" s="5">
        <f t="shared" si="151"/>
        <v>32</v>
      </c>
      <c r="AV337" s="5">
        <f t="shared" si="152"/>
        <v>7.6281782817911203</v>
      </c>
      <c r="AW337" s="5">
        <f t="shared" si="153"/>
        <v>2.5427260939303736E-2</v>
      </c>
      <c r="AX337" s="5">
        <f t="shared" si="146"/>
        <v>488.16318163248241</v>
      </c>
      <c r="AY337" s="5" t="str">
        <f t="shared" si="154"/>
        <v>-</v>
      </c>
      <c r="AZ337" s="1">
        <f t="shared" si="155"/>
        <v>1.0000824160261181</v>
      </c>
      <c r="BA337" s="1">
        <f t="shared" si="156"/>
        <v>0.99965280064406425</v>
      </c>
      <c r="BB337" s="1">
        <f t="shared" si="157"/>
        <v>400.09674833333332</v>
      </c>
      <c r="BC337" s="1">
        <f t="shared" si="158"/>
        <v>120029.0245</v>
      </c>
      <c r="BD337" s="6">
        <f t="shared" si="159"/>
        <v>0.71988623882909231</v>
      </c>
      <c r="BE337" s="6">
        <f t="shared" si="160"/>
        <v>0.81818181818181823</v>
      </c>
      <c r="BF337" s="6">
        <f t="shared" si="161"/>
        <v>0.45931055398301657</v>
      </c>
      <c r="BG337" s="6">
        <f t="shared" si="162"/>
        <v>0.98863636363636365</v>
      </c>
      <c r="BH337" s="6">
        <f t="shared" si="163"/>
        <v>0.68426204172748351</v>
      </c>
      <c r="BI337" s="6">
        <f t="shared" si="164"/>
        <v>0.8666666666666667</v>
      </c>
      <c r="BJ337" s="6">
        <f t="shared" si="165"/>
        <v>0.5666730511396284</v>
      </c>
      <c r="BK337" s="6">
        <f t="shared" si="166"/>
        <v>0.77777777777777779</v>
      </c>
    </row>
    <row r="338" spans="1:63" x14ac:dyDescent="0.3">
      <c r="A338" s="17">
        <v>64</v>
      </c>
      <c r="B338" s="17"/>
      <c r="C338" s="17">
        <v>32</v>
      </c>
      <c r="D338" s="17">
        <v>1</v>
      </c>
      <c r="E338" s="17">
        <v>16</v>
      </c>
      <c r="F338" s="17">
        <v>503288</v>
      </c>
      <c r="G338" s="17">
        <v>0</v>
      </c>
      <c r="H338" s="17">
        <v>58978</v>
      </c>
      <c r="I338" s="17">
        <v>23698</v>
      </c>
      <c r="J338" s="17">
        <v>9</v>
      </c>
      <c r="K338" s="17">
        <v>2</v>
      </c>
      <c r="L338" s="17">
        <v>17533</v>
      </c>
      <c r="M338" s="17">
        <v>20592</v>
      </c>
      <c r="N338" s="17">
        <v>261</v>
      </c>
      <c r="O338" s="17">
        <v>3</v>
      </c>
      <c r="P338" s="17">
        <v>37988</v>
      </c>
      <c r="Q338" s="17">
        <v>18738</v>
      </c>
      <c r="R338" s="17">
        <v>13</v>
      </c>
      <c r="S338" s="17">
        <v>2</v>
      </c>
      <c r="T338" s="17">
        <v>28231</v>
      </c>
      <c r="U338" s="17">
        <v>21202</v>
      </c>
      <c r="V338" s="17">
        <v>7</v>
      </c>
      <c r="W338" s="17">
        <v>2</v>
      </c>
      <c r="X338" s="17">
        <v>240315684</v>
      </c>
      <c r="Y338" s="17">
        <v>50000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240315682</v>
      </c>
      <c r="AK338" s="17">
        <v>0</v>
      </c>
      <c r="AL338" s="17">
        <v>1600000</v>
      </c>
      <c r="AM338" s="17">
        <v>0</v>
      </c>
      <c r="AN338" s="17">
        <v>240233224</v>
      </c>
      <c r="AO338" s="17">
        <v>28737369987</v>
      </c>
      <c r="AP338" s="17">
        <v>28977669167</v>
      </c>
      <c r="AQ338" s="1">
        <f t="shared" si="147"/>
        <v>240299180</v>
      </c>
      <c r="AR338" s="5">
        <f t="shared" si="148"/>
        <v>4806.3136400000003</v>
      </c>
      <c r="AS338" s="5" t="str">
        <f t="shared" si="149"/>
        <v>-</v>
      </c>
      <c r="AT338" s="5">
        <f t="shared" si="150"/>
        <v>150.19730125000001</v>
      </c>
      <c r="AU338" s="5">
        <f t="shared" si="151"/>
        <v>32</v>
      </c>
      <c r="AV338" s="5">
        <f t="shared" si="152"/>
        <v>7.6198956962732876</v>
      </c>
      <c r="AW338" s="5">
        <f t="shared" si="153"/>
        <v>2.5399652320910959E-2</v>
      </c>
      <c r="AX338" s="5">
        <f t="shared" si="146"/>
        <v>487.63983700406203</v>
      </c>
      <c r="AY338" s="5" t="str">
        <f t="shared" si="154"/>
        <v>-</v>
      </c>
      <c r="AZ338" s="1">
        <f t="shared" si="155"/>
        <v>1.0000686810500143</v>
      </c>
      <c r="BA338" s="1">
        <f t="shared" si="156"/>
        <v>0.99965686800533582</v>
      </c>
      <c r="BB338" s="1">
        <f t="shared" si="157"/>
        <v>400.52614</v>
      </c>
      <c r="BC338" s="1">
        <f t="shared" si="158"/>
        <v>120157.842</v>
      </c>
      <c r="BD338" s="6">
        <f t="shared" si="159"/>
        <v>0.71336300740239</v>
      </c>
      <c r="BE338" s="6">
        <f t="shared" si="160"/>
        <v>0.81818181818181823</v>
      </c>
      <c r="BF338" s="6">
        <f t="shared" si="161"/>
        <v>0.45988196721311475</v>
      </c>
      <c r="BG338" s="6">
        <f t="shared" si="162"/>
        <v>0.98863636363636365</v>
      </c>
      <c r="BH338" s="6">
        <f t="shared" si="163"/>
        <v>0.66967528117618025</v>
      </c>
      <c r="BI338" s="6">
        <f t="shared" si="164"/>
        <v>0.8666666666666667</v>
      </c>
      <c r="BJ338" s="6">
        <f t="shared" si="165"/>
        <v>0.57109623126251696</v>
      </c>
      <c r="BK338" s="6">
        <f t="shared" si="166"/>
        <v>0.77777777777777779</v>
      </c>
    </row>
    <row r="339" spans="1:63" x14ac:dyDescent="0.3">
      <c r="A339" s="17">
        <v>64</v>
      </c>
      <c r="B339" s="17"/>
      <c r="C339" s="17">
        <v>32</v>
      </c>
      <c r="D339" s="17">
        <v>1</v>
      </c>
      <c r="E339" s="17">
        <v>16</v>
      </c>
      <c r="F339" s="17">
        <v>537950</v>
      </c>
      <c r="G339" s="17">
        <v>0</v>
      </c>
      <c r="H339" s="17">
        <v>68380</v>
      </c>
      <c r="I339" s="17">
        <v>24904</v>
      </c>
      <c r="J339" s="17">
        <v>9</v>
      </c>
      <c r="K339" s="17">
        <v>2</v>
      </c>
      <c r="L339" s="17">
        <v>19187</v>
      </c>
      <c r="M339" s="17">
        <v>20909</v>
      </c>
      <c r="N339" s="17">
        <v>262</v>
      </c>
      <c r="O339" s="17">
        <v>2</v>
      </c>
      <c r="P339" s="17">
        <v>43545</v>
      </c>
      <c r="Q339" s="17">
        <v>19329</v>
      </c>
      <c r="R339" s="17">
        <v>13</v>
      </c>
      <c r="S339" s="17">
        <v>2</v>
      </c>
      <c r="T339" s="17">
        <v>31835</v>
      </c>
      <c r="U339" s="17">
        <v>23086</v>
      </c>
      <c r="V339" s="17">
        <v>7</v>
      </c>
      <c r="W339" s="17">
        <v>2</v>
      </c>
      <c r="X339" s="17">
        <v>247792044</v>
      </c>
      <c r="Y339" s="17">
        <v>50000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247792042</v>
      </c>
      <c r="AK339" s="17">
        <v>0</v>
      </c>
      <c r="AL339" s="17">
        <v>1600000</v>
      </c>
      <c r="AM339" s="17">
        <v>0</v>
      </c>
      <c r="AN339" s="17">
        <v>247701791</v>
      </c>
      <c r="AO339" s="17">
        <v>28980045061</v>
      </c>
      <c r="AP339" s="17">
        <v>29227810499</v>
      </c>
      <c r="AQ339" s="1">
        <f t="shared" si="147"/>
        <v>247765438</v>
      </c>
      <c r="AR339" s="5">
        <f t="shared" si="148"/>
        <v>4955.8408399999998</v>
      </c>
      <c r="AS339" s="5" t="str">
        <f t="shared" si="149"/>
        <v>-</v>
      </c>
      <c r="AT339" s="5">
        <f t="shared" si="150"/>
        <v>154.87002625</v>
      </c>
      <c r="AU339" s="5">
        <f t="shared" si="151"/>
        <v>32</v>
      </c>
      <c r="AV339" s="5">
        <f t="shared" si="152"/>
        <v>7.3902748594822176</v>
      </c>
      <c r="AW339" s="5">
        <f t="shared" si="153"/>
        <v>2.463424953160739E-2</v>
      </c>
      <c r="AX339" s="5">
        <f t="shared" si="146"/>
        <v>472.92681013541187</v>
      </c>
      <c r="AY339" s="5" t="str">
        <f t="shared" si="154"/>
        <v>-</v>
      </c>
      <c r="AZ339" s="1">
        <f t="shared" si="155"/>
        <v>1.0001073838232433</v>
      </c>
      <c r="BA339" s="1">
        <f t="shared" si="156"/>
        <v>0.99963577119530111</v>
      </c>
      <c r="BB339" s="1">
        <f t="shared" si="157"/>
        <v>412.98674</v>
      </c>
      <c r="BC339" s="1">
        <f t="shared" si="158"/>
        <v>123896.022</v>
      </c>
      <c r="BD339" s="6">
        <f t="shared" si="159"/>
        <v>0.73303031602418423</v>
      </c>
      <c r="BE339" s="6">
        <f t="shared" si="160"/>
        <v>0.81818181818181823</v>
      </c>
      <c r="BF339" s="6">
        <f t="shared" si="161"/>
        <v>0.47852653631284914</v>
      </c>
      <c r="BG339" s="6">
        <f t="shared" si="162"/>
        <v>0.99242424242424243</v>
      </c>
      <c r="BH339" s="6">
        <f t="shared" si="163"/>
        <v>0.69257562744536694</v>
      </c>
      <c r="BI339" s="6">
        <f t="shared" si="164"/>
        <v>0.8666666666666667</v>
      </c>
      <c r="BJ339" s="6">
        <f t="shared" si="165"/>
        <v>0.57965077110759089</v>
      </c>
      <c r="BK339" s="6">
        <f t="shared" si="166"/>
        <v>0.77777777777777779</v>
      </c>
    </row>
    <row r="340" spans="1:63" x14ac:dyDescent="0.3">
      <c r="A340" s="17">
        <v>64</v>
      </c>
      <c r="B340" s="17"/>
      <c r="C340" s="17">
        <v>32</v>
      </c>
      <c r="D340" s="17">
        <v>1</v>
      </c>
      <c r="E340" s="17">
        <v>16</v>
      </c>
      <c r="F340" s="17">
        <v>548329</v>
      </c>
      <c r="G340" s="17">
        <v>0</v>
      </c>
      <c r="H340" s="17">
        <v>70645</v>
      </c>
      <c r="I340" s="17">
        <v>21071</v>
      </c>
      <c r="J340" s="17">
        <v>8</v>
      </c>
      <c r="K340" s="17">
        <v>3</v>
      </c>
      <c r="L340" s="17">
        <v>19763</v>
      </c>
      <c r="M340" s="17">
        <v>18866</v>
      </c>
      <c r="N340" s="17">
        <v>262</v>
      </c>
      <c r="O340" s="17">
        <v>2</v>
      </c>
      <c r="P340" s="17">
        <v>44829</v>
      </c>
      <c r="Q340" s="17">
        <v>16726</v>
      </c>
      <c r="R340" s="17">
        <v>13</v>
      </c>
      <c r="S340" s="17">
        <v>2</v>
      </c>
      <c r="T340" s="17">
        <v>32720</v>
      </c>
      <c r="U340" s="17">
        <v>19318</v>
      </c>
      <c r="V340" s="17">
        <v>7</v>
      </c>
      <c r="W340" s="17">
        <v>2</v>
      </c>
      <c r="X340" s="17">
        <v>240170376</v>
      </c>
      <c r="Y340" s="17">
        <v>50000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240170374</v>
      </c>
      <c r="AK340" s="17">
        <v>0</v>
      </c>
      <c r="AL340" s="17">
        <v>1600000</v>
      </c>
      <c r="AM340" s="17">
        <v>0</v>
      </c>
      <c r="AN340" s="17">
        <v>240082803</v>
      </c>
      <c r="AO340" s="17">
        <v>29230654421</v>
      </c>
      <c r="AP340" s="17">
        <v>29470802549</v>
      </c>
      <c r="AQ340" s="1">
        <f t="shared" si="147"/>
        <v>240148128</v>
      </c>
      <c r="AR340" s="5">
        <f t="shared" si="148"/>
        <v>4803.4074799999999</v>
      </c>
      <c r="AS340" s="5" t="str">
        <f t="shared" si="149"/>
        <v>-</v>
      </c>
      <c r="AT340" s="5">
        <f t="shared" si="150"/>
        <v>150.10648375</v>
      </c>
      <c r="AU340" s="5">
        <f t="shared" si="151"/>
        <v>32</v>
      </c>
      <c r="AV340" s="5">
        <f t="shared" si="152"/>
        <v>7.6246885734624588</v>
      </c>
      <c r="AW340" s="5">
        <f t="shared" si="153"/>
        <v>2.5415628578208196E-2</v>
      </c>
      <c r="AX340" s="5">
        <f t="shared" si="146"/>
        <v>487.93486910254802</v>
      </c>
      <c r="AY340" s="5" t="str">
        <f t="shared" si="154"/>
        <v>-</v>
      </c>
      <c r="AZ340" s="1">
        <f t="shared" si="155"/>
        <v>1.000092642820851</v>
      </c>
      <c r="BA340" s="1">
        <f t="shared" si="156"/>
        <v>0.99963537134987868</v>
      </c>
      <c r="BB340" s="1">
        <f t="shared" si="157"/>
        <v>400.28395999999998</v>
      </c>
      <c r="BC340" s="1">
        <f t="shared" si="158"/>
        <v>120085.18799999999</v>
      </c>
      <c r="BD340" s="6">
        <f t="shared" si="159"/>
        <v>0.77025818832046755</v>
      </c>
      <c r="BE340" s="6">
        <f t="shared" si="160"/>
        <v>0.72727272727272729</v>
      </c>
      <c r="BF340" s="6">
        <f t="shared" si="161"/>
        <v>0.51161044810893375</v>
      </c>
      <c r="BG340" s="6">
        <f t="shared" si="162"/>
        <v>0.99242424242424243</v>
      </c>
      <c r="BH340" s="6">
        <f t="shared" si="163"/>
        <v>0.7282755259524003</v>
      </c>
      <c r="BI340" s="6">
        <f t="shared" si="164"/>
        <v>0.8666666666666667</v>
      </c>
      <c r="BJ340" s="6">
        <f t="shared" si="165"/>
        <v>0.62877128252430914</v>
      </c>
      <c r="BK340" s="6">
        <f t="shared" si="166"/>
        <v>0.77777777777777779</v>
      </c>
    </row>
    <row r="341" spans="1:63" x14ac:dyDescent="0.3">
      <c r="A341" s="17">
        <v>64</v>
      </c>
      <c r="B341" s="17"/>
      <c r="C341" s="17">
        <v>32</v>
      </c>
      <c r="D341" s="17">
        <v>1</v>
      </c>
      <c r="E341" s="17">
        <v>16</v>
      </c>
      <c r="F341" s="17">
        <v>523259</v>
      </c>
      <c r="G341" s="17">
        <v>0</v>
      </c>
      <c r="H341" s="17">
        <v>64483</v>
      </c>
      <c r="I341" s="17">
        <v>25746</v>
      </c>
      <c r="J341" s="17">
        <v>9</v>
      </c>
      <c r="K341" s="17">
        <v>2</v>
      </c>
      <c r="L341" s="17">
        <v>18380</v>
      </c>
      <c r="M341" s="17">
        <v>23098</v>
      </c>
      <c r="N341" s="17">
        <v>261</v>
      </c>
      <c r="O341" s="17">
        <v>3</v>
      </c>
      <c r="P341" s="17">
        <v>41241</v>
      </c>
      <c r="Q341" s="17">
        <v>20782</v>
      </c>
      <c r="R341" s="17">
        <v>13</v>
      </c>
      <c r="S341" s="17">
        <v>2</v>
      </c>
      <c r="T341" s="17">
        <v>30134</v>
      </c>
      <c r="U341" s="17">
        <v>23448</v>
      </c>
      <c r="V341" s="17">
        <v>7</v>
      </c>
      <c r="W341" s="17">
        <v>2</v>
      </c>
      <c r="X341" s="17">
        <v>246386773</v>
      </c>
      <c r="Y341" s="17">
        <v>50000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246386771</v>
      </c>
      <c r="AK341" s="17">
        <v>0</v>
      </c>
      <c r="AL341" s="17">
        <v>1600000</v>
      </c>
      <c r="AM341" s="17">
        <v>0</v>
      </c>
      <c r="AN341" s="17">
        <v>246300621</v>
      </c>
      <c r="AO341" s="17">
        <v>29473728113</v>
      </c>
      <c r="AP341" s="17">
        <v>29720093250</v>
      </c>
      <c r="AQ341" s="1">
        <f t="shared" si="147"/>
        <v>246365137</v>
      </c>
      <c r="AR341" s="5">
        <f t="shared" si="148"/>
        <v>4927.73542</v>
      </c>
      <c r="AS341" s="5" t="str">
        <f t="shared" si="149"/>
        <v>-</v>
      </c>
      <c r="AT341" s="5">
        <f t="shared" si="150"/>
        <v>153.991731875</v>
      </c>
      <c r="AU341" s="5">
        <f t="shared" si="151"/>
        <v>32</v>
      </c>
      <c r="AV341" s="5">
        <f t="shared" si="152"/>
        <v>7.4322800287282531</v>
      </c>
      <c r="AW341" s="5">
        <f t="shared" si="153"/>
        <v>2.477426676242751E-2</v>
      </c>
      <c r="AX341" s="5">
        <f t="shared" si="146"/>
        <v>475.62415597386109</v>
      </c>
      <c r="AY341" s="5" t="str">
        <f t="shared" si="154"/>
        <v>-</v>
      </c>
      <c r="AZ341" s="1">
        <f t="shared" si="155"/>
        <v>1.0000878208672845</v>
      </c>
      <c r="BA341" s="1">
        <f t="shared" si="156"/>
        <v>0.99965033837266903</v>
      </c>
      <c r="BB341" s="1">
        <f t="shared" si="157"/>
        <v>410.64462166666669</v>
      </c>
      <c r="BC341" s="1">
        <f t="shared" si="158"/>
        <v>123193.38649999999</v>
      </c>
      <c r="BD341" s="6">
        <f t="shared" si="159"/>
        <v>0.71465936672245067</v>
      </c>
      <c r="BE341" s="6">
        <f t="shared" si="160"/>
        <v>0.81818181818181823</v>
      </c>
      <c r="BF341" s="6">
        <f t="shared" si="161"/>
        <v>0.44312647668643618</v>
      </c>
      <c r="BG341" s="6">
        <f t="shared" si="162"/>
        <v>0.98863636363636365</v>
      </c>
      <c r="BH341" s="6">
        <f t="shared" si="163"/>
        <v>0.66493075149541303</v>
      </c>
      <c r="BI341" s="6">
        <f t="shared" si="164"/>
        <v>0.8666666666666667</v>
      </c>
      <c r="BJ341" s="6">
        <f t="shared" si="165"/>
        <v>0.5623903549699526</v>
      </c>
      <c r="BK341" s="6">
        <f t="shared" si="166"/>
        <v>0.77777777777777779</v>
      </c>
    </row>
    <row r="342" spans="1:63" x14ac:dyDescent="0.3">
      <c r="A342" s="17">
        <v>64</v>
      </c>
      <c r="B342" s="17"/>
      <c r="C342" s="17">
        <v>32</v>
      </c>
      <c r="D342" s="17">
        <v>1</v>
      </c>
      <c r="E342" s="17">
        <v>16</v>
      </c>
      <c r="F342" s="17">
        <v>496984</v>
      </c>
      <c r="G342" s="17">
        <v>0</v>
      </c>
      <c r="H342" s="17">
        <v>57079</v>
      </c>
      <c r="I342" s="17">
        <v>21543</v>
      </c>
      <c r="J342" s="17">
        <v>9</v>
      </c>
      <c r="K342" s="17">
        <v>2</v>
      </c>
      <c r="L342" s="17">
        <v>17337</v>
      </c>
      <c r="M342" s="17">
        <v>18975</v>
      </c>
      <c r="N342" s="17">
        <v>260</v>
      </c>
      <c r="O342" s="17">
        <v>4</v>
      </c>
      <c r="P342" s="17">
        <v>36752</v>
      </c>
      <c r="Q342" s="17">
        <v>17046</v>
      </c>
      <c r="R342" s="17">
        <v>13</v>
      </c>
      <c r="S342" s="17">
        <v>2</v>
      </c>
      <c r="T342" s="17">
        <v>27554</v>
      </c>
      <c r="U342" s="17">
        <v>19353</v>
      </c>
      <c r="V342" s="17">
        <v>7</v>
      </c>
      <c r="W342" s="17">
        <v>2</v>
      </c>
      <c r="X342" s="17">
        <v>235552812</v>
      </c>
      <c r="Y342" s="17">
        <v>50000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235552810</v>
      </c>
      <c r="AK342" s="17">
        <v>0</v>
      </c>
      <c r="AL342" s="17">
        <v>1600000</v>
      </c>
      <c r="AM342" s="17">
        <v>0</v>
      </c>
      <c r="AN342" s="17">
        <v>235469788</v>
      </c>
      <c r="AO342" s="17">
        <v>29722801239</v>
      </c>
      <c r="AP342" s="17">
        <v>29958333718</v>
      </c>
      <c r="AQ342" s="1">
        <f t="shared" si="147"/>
        <v>235532479</v>
      </c>
      <c r="AR342" s="5">
        <f t="shared" si="148"/>
        <v>4711.0562</v>
      </c>
      <c r="AS342" s="5" t="str">
        <f t="shared" si="149"/>
        <v>-</v>
      </c>
      <c r="AT342" s="5">
        <f t="shared" si="150"/>
        <v>147.22050625</v>
      </c>
      <c r="AU342" s="5">
        <f t="shared" si="151"/>
        <v>32</v>
      </c>
      <c r="AV342" s="5">
        <f t="shared" si="152"/>
        <v>7.7741069735864325</v>
      </c>
      <c r="AW342" s="5">
        <f t="shared" si="153"/>
        <v>2.5913689911954776E-2</v>
      </c>
      <c r="AX342" s="5">
        <f t="shared" si="146"/>
        <v>497.4999024634858</v>
      </c>
      <c r="AY342" s="5" t="str">
        <f t="shared" si="154"/>
        <v>-</v>
      </c>
      <c r="AZ342" s="1">
        <f t="shared" si="155"/>
        <v>1.0000863277968555</v>
      </c>
      <c r="BA342" s="1">
        <f t="shared" si="156"/>
        <v>0.9996475355174278</v>
      </c>
      <c r="BB342" s="1">
        <f t="shared" si="157"/>
        <v>392.58801999999997</v>
      </c>
      <c r="BC342" s="1">
        <f t="shared" si="158"/>
        <v>117776.406</v>
      </c>
      <c r="BD342" s="6">
        <f t="shared" si="159"/>
        <v>0.72599272468265885</v>
      </c>
      <c r="BE342" s="6">
        <f t="shared" si="160"/>
        <v>0.81818181818181823</v>
      </c>
      <c r="BF342" s="6">
        <f t="shared" si="161"/>
        <v>0.47744547257105091</v>
      </c>
      <c r="BG342" s="6">
        <f t="shared" si="162"/>
        <v>0.98484848484848486</v>
      </c>
      <c r="BH342" s="6">
        <f t="shared" si="163"/>
        <v>0.68314807241904907</v>
      </c>
      <c r="BI342" s="6">
        <f t="shared" si="164"/>
        <v>0.8666666666666667</v>
      </c>
      <c r="BJ342" s="6">
        <f t="shared" si="165"/>
        <v>0.5874176562133584</v>
      </c>
      <c r="BK342" s="6">
        <f t="shared" si="166"/>
        <v>0.77777777777777779</v>
      </c>
    </row>
    <row r="343" spans="1:63" x14ac:dyDescent="0.3">
      <c r="A343" s="17">
        <v>64</v>
      </c>
      <c r="B343" s="17"/>
      <c r="C343" s="17">
        <v>32</v>
      </c>
      <c r="D343" s="17">
        <v>1</v>
      </c>
      <c r="E343" s="17">
        <v>16</v>
      </c>
      <c r="F343" s="17">
        <v>495840</v>
      </c>
      <c r="G343" s="17">
        <v>0</v>
      </c>
      <c r="H343" s="17">
        <v>57097</v>
      </c>
      <c r="I343" s="17">
        <v>20713</v>
      </c>
      <c r="J343" s="17">
        <v>9</v>
      </c>
      <c r="K343" s="17">
        <v>2</v>
      </c>
      <c r="L343" s="17">
        <v>16779</v>
      </c>
      <c r="M343" s="17">
        <v>18376</v>
      </c>
      <c r="N343" s="17">
        <v>262</v>
      </c>
      <c r="O343" s="17">
        <v>2</v>
      </c>
      <c r="P343" s="17">
        <v>36699</v>
      </c>
      <c r="Q343" s="17">
        <v>17314</v>
      </c>
      <c r="R343" s="17">
        <v>13</v>
      </c>
      <c r="S343" s="17">
        <v>2</v>
      </c>
      <c r="T343" s="17">
        <v>27006</v>
      </c>
      <c r="U343" s="17">
        <v>18996</v>
      </c>
      <c r="V343" s="17">
        <v>7</v>
      </c>
      <c r="W343" s="17">
        <v>2</v>
      </c>
      <c r="X343" s="17">
        <v>243375444</v>
      </c>
      <c r="Y343" s="17">
        <v>50000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243375442</v>
      </c>
      <c r="AK343" s="17">
        <v>0</v>
      </c>
      <c r="AL343" s="17">
        <v>1600000</v>
      </c>
      <c r="AM343" s="17">
        <v>0</v>
      </c>
      <c r="AN343" s="17">
        <v>243287580</v>
      </c>
      <c r="AO343" s="17">
        <v>29960683405</v>
      </c>
      <c r="AP343" s="17">
        <v>30204038631</v>
      </c>
      <c r="AQ343" s="1">
        <f t="shared" si="147"/>
        <v>243355226</v>
      </c>
      <c r="AR343" s="5">
        <f t="shared" si="148"/>
        <v>4867.5088400000004</v>
      </c>
      <c r="AS343" s="5" t="str">
        <f t="shared" si="149"/>
        <v>-</v>
      </c>
      <c r="AT343" s="5">
        <f t="shared" si="150"/>
        <v>152.10965125000001</v>
      </c>
      <c r="AU343" s="5">
        <f t="shared" si="151"/>
        <v>32</v>
      </c>
      <c r="AV343" s="5">
        <f t="shared" si="152"/>
        <v>7.5242053256748225</v>
      </c>
      <c r="AW343" s="5">
        <f t="shared" si="153"/>
        <v>2.5080684418916074E-2</v>
      </c>
      <c r="AX343" s="5">
        <f t="shared" si="146"/>
        <v>481.50914092638811</v>
      </c>
      <c r="AY343" s="5" t="str">
        <f t="shared" si="154"/>
        <v>-</v>
      </c>
      <c r="AZ343" s="1">
        <f t="shared" si="155"/>
        <v>1.000083080196519</v>
      </c>
      <c r="BA343" s="1">
        <f t="shared" si="156"/>
        <v>0.99963897754614883</v>
      </c>
      <c r="BB343" s="1">
        <f t="shared" si="157"/>
        <v>405.62574000000001</v>
      </c>
      <c r="BC343" s="1">
        <f t="shared" si="158"/>
        <v>121687.72199999999</v>
      </c>
      <c r="BD343" s="6">
        <f t="shared" si="159"/>
        <v>0.73380028274000775</v>
      </c>
      <c r="BE343" s="6">
        <f t="shared" si="160"/>
        <v>0.81818181818181823</v>
      </c>
      <c r="BF343" s="6">
        <f t="shared" si="161"/>
        <v>0.47728630351301382</v>
      </c>
      <c r="BG343" s="6">
        <f t="shared" si="162"/>
        <v>0.99242424242424243</v>
      </c>
      <c r="BH343" s="6">
        <f t="shared" si="163"/>
        <v>0.67944754040693911</v>
      </c>
      <c r="BI343" s="6">
        <f t="shared" si="164"/>
        <v>0.8666666666666667</v>
      </c>
      <c r="BJ343" s="6">
        <f t="shared" si="165"/>
        <v>0.5870614321116473</v>
      </c>
      <c r="BK343" s="6">
        <f t="shared" si="166"/>
        <v>0.77777777777777779</v>
      </c>
    </row>
    <row r="344" spans="1:63" x14ac:dyDescent="0.3">
      <c r="A344" s="17">
        <v>64</v>
      </c>
      <c r="B344" s="17"/>
      <c r="C344" s="17">
        <v>32</v>
      </c>
      <c r="D344" s="17">
        <v>1</v>
      </c>
      <c r="E344" s="17">
        <v>16</v>
      </c>
      <c r="F344" s="17">
        <v>499487</v>
      </c>
      <c r="G344" s="17">
        <v>0</v>
      </c>
      <c r="H344" s="17">
        <v>58005</v>
      </c>
      <c r="I344" s="17">
        <v>24810</v>
      </c>
      <c r="J344" s="17">
        <v>8</v>
      </c>
      <c r="K344" s="17">
        <v>3</v>
      </c>
      <c r="L344" s="17">
        <v>17141</v>
      </c>
      <c r="M344" s="17">
        <v>21664</v>
      </c>
      <c r="N344" s="17">
        <v>260</v>
      </c>
      <c r="O344" s="17">
        <v>4</v>
      </c>
      <c r="P344" s="17">
        <v>37324</v>
      </c>
      <c r="Q344" s="17">
        <v>19366</v>
      </c>
      <c r="R344" s="17">
        <v>13</v>
      </c>
      <c r="S344" s="17">
        <v>2</v>
      </c>
      <c r="T344" s="17">
        <v>27608</v>
      </c>
      <c r="U344" s="17">
        <v>22900</v>
      </c>
      <c r="V344" s="17">
        <v>7</v>
      </c>
      <c r="W344" s="17">
        <v>2</v>
      </c>
      <c r="X344" s="17">
        <v>247557586</v>
      </c>
      <c r="Y344" s="17">
        <v>50000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247557584</v>
      </c>
      <c r="AK344" s="17">
        <v>0</v>
      </c>
      <c r="AL344" s="17">
        <v>1600000</v>
      </c>
      <c r="AM344" s="17">
        <v>0</v>
      </c>
      <c r="AN344" s="17">
        <v>247474099</v>
      </c>
      <c r="AO344" s="17">
        <v>30206424877</v>
      </c>
      <c r="AP344" s="17">
        <v>30453962717</v>
      </c>
      <c r="AQ344" s="1">
        <f t="shared" si="147"/>
        <v>247537840</v>
      </c>
      <c r="AR344" s="5">
        <f t="shared" si="148"/>
        <v>4951.1516799999999</v>
      </c>
      <c r="AS344" s="5" t="str">
        <f t="shared" si="149"/>
        <v>-</v>
      </c>
      <c r="AT344" s="5">
        <f t="shared" si="150"/>
        <v>154.72349</v>
      </c>
      <c r="AU344" s="5">
        <f t="shared" si="151"/>
        <v>32</v>
      </c>
      <c r="AV344" s="5">
        <f t="shared" si="152"/>
        <v>7.3970698277887532</v>
      </c>
      <c r="AW344" s="5">
        <f t="shared" si="153"/>
        <v>2.4656899425962511E-2</v>
      </c>
      <c r="AX344" s="5">
        <f t="shared" si="146"/>
        <v>473.37471188117587</v>
      </c>
      <c r="AY344" s="5" t="str">
        <f t="shared" si="154"/>
        <v>-</v>
      </c>
      <c r="AZ344" s="1">
        <f t="shared" si="155"/>
        <v>1.0000797696222929</v>
      </c>
      <c r="BA344" s="1">
        <f t="shared" si="156"/>
        <v>0.99966275725438691</v>
      </c>
      <c r="BB344" s="1">
        <f t="shared" si="157"/>
        <v>412.59597666666667</v>
      </c>
      <c r="BC344" s="1">
        <f t="shared" si="158"/>
        <v>123778.79300000001</v>
      </c>
      <c r="BD344" s="6">
        <f t="shared" si="159"/>
        <v>0.70041659119724686</v>
      </c>
      <c r="BE344" s="6">
        <f t="shared" si="160"/>
        <v>0.72727272727272729</v>
      </c>
      <c r="BF344" s="6">
        <f t="shared" si="161"/>
        <v>0.44172142765107592</v>
      </c>
      <c r="BG344" s="6">
        <f t="shared" si="162"/>
        <v>0.98484848484848486</v>
      </c>
      <c r="BH344" s="6">
        <f t="shared" si="163"/>
        <v>0.65838772270241663</v>
      </c>
      <c r="BI344" s="6">
        <f t="shared" si="164"/>
        <v>0.8666666666666667</v>
      </c>
      <c r="BJ344" s="6">
        <f t="shared" si="165"/>
        <v>0.54660647818167418</v>
      </c>
      <c r="BK344" s="6">
        <f t="shared" si="166"/>
        <v>0.77777777777777779</v>
      </c>
    </row>
    <row r="345" spans="1:63" x14ac:dyDescent="0.3">
      <c r="A345" s="17">
        <v>64</v>
      </c>
      <c r="B345" s="17"/>
      <c r="C345" s="17">
        <v>32</v>
      </c>
      <c r="D345" s="17">
        <v>1</v>
      </c>
      <c r="E345" s="17">
        <v>16</v>
      </c>
      <c r="F345" s="17">
        <v>534394</v>
      </c>
      <c r="G345" s="17">
        <v>0</v>
      </c>
      <c r="H345" s="17">
        <v>67181</v>
      </c>
      <c r="I345" s="17">
        <v>24586</v>
      </c>
      <c r="J345" s="17">
        <v>8</v>
      </c>
      <c r="K345" s="17">
        <v>3</v>
      </c>
      <c r="L345" s="17">
        <v>18804</v>
      </c>
      <c r="M345" s="17">
        <v>23032</v>
      </c>
      <c r="N345" s="17">
        <v>260</v>
      </c>
      <c r="O345" s="17">
        <v>4</v>
      </c>
      <c r="P345" s="17">
        <v>42756</v>
      </c>
      <c r="Q345" s="17">
        <v>21061</v>
      </c>
      <c r="R345" s="17">
        <v>13</v>
      </c>
      <c r="S345" s="17">
        <v>2</v>
      </c>
      <c r="T345" s="17">
        <v>31043</v>
      </c>
      <c r="U345" s="17">
        <v>23014</v>
      </c>
      <c r="V345" s="17">
        <v>7</v>
      </c>
      <c r="W345" s="17">
        <v>2</v>
      </c>
      <c r="X345" s="17">
        <v>255624843</v>
      </c>
      <c r="Y345" s="17">
        <v>50000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255624841</v>
      </c>
      <c r="AK345" s="17">
        <v>0</v>
      </c>
      <c r="AL345" s="17">
        <v>1600000</v>
      </c>
      <c r="AM345" s="17">
        <v>0</v>
      </c>
      <c r="AN345" s="17">
        <v>255536252</v>
      </c>
      <c r="AO345" s="17">
        <v>30456385549</v>
      </c>
      <c r="AP345" s="17">
        <v>30711985083</v>
      </c>
      <c r="AQ345" s="1">
        <f t="shared" si="147"/>
        <v>255599534</v>
      </c>
      <c r="AR345" s="5">
        <f t="shared" si="148"/>
        <v>5112.4968200000003</v>
      </c>
      <c r="AS345" s="5" t="str">
        <f t="shared" si="149"/>
        <v>-</v>
      </c>
      <c r="AT345" s="5">
        <f t="shared" si="150"/>
        <v>159.76552562500001</v>
      </c>
      <c r="AU345" s="5">
        <f t="shared" si="151"/>
        <v>32</v>
      </c>
      <c r="AV345" s="5">
        <f t="shared" si="152"/>
        <v>7.1637637942641943</v>
      </c>
      <c r="AW345" s="5">
        <f t="shared" si="153"/>
        <v>2.3879212647547315E-2</v>
      </c>
      <c r="AX345" s="5">
        <f t="shared" si="146"/>
        <v>458.43549297307925</v>
      </c>
      <c r="AY345" s="5" t="str">
        <f t="shared" si="154"/>
        <v>-</v>
      </c>
      <c r="AZ345" s="1">
        <f t="shared" si="155"/>
        <v>1.0000990181773961</v>
      </c>
      <c r="BA345" s="1">
        <f t="shared" si="156"/>
        <v>0.99965343352797675</v>
      </c>
      <c r="BB345" s="1">
        <f t="shared" si="157"/>
        <v>426.041405</v>
      </c>
      <c r="BC345" s="1">
        <f t="shared" si="158"/>
        <v>127812.4215</v>
      </c>
      <c r="BD345" s="6">
        <f t="shared" si="159"/>
        <v>0.7320823389671669</v>
      </c>
      <c r="BE345" s="6">
        <f t="shared" si="160"/>
        <v>0.72727272727272729</v>
      </c>
      <c r="BF345" s="6">
        <f t="shared" si="161"/>
        <v>0.44946935653504161</v>
      </c>
      <c r="BG345" s="6">
        <f t="shared" si="162"/>
        <v>0.98484848484848486</v>
      </c>
      <c r="BH345" s="6">
        <f t="shared" si="163"/>
        <v>0.66997821896986698</v>
      </c>
      <c r="BI345" s="6">
        <f t="shared" si="164"/>
        <v>0.8666666666666667</v>
      </c>
      <c r="BJ345" s="6">
        <f t="shared" si="165"/>
        <v>0.57426420260095823</v>
      </c>
      <c r="BK345" s="6">
        <f t="shared" si="166"/>
        <v>0.77777777777777779</v>
      </c>
    </row>
    <row r="346" spans="1:63" x14ac:dyDescent="0.3">
      <c r="A346" s="17">
        <v>64</v>
      </c>
      <c r="B346" s="17"/>
      <c r="C346" s="17">
        <v>32</v>
      </c>
      <c r="D346" s="17">
        <v>1</v>
      </c>
      <c r="E346" s="17">
        <v>16</v>
      </c>
      <c r="F346" s="17">
        <v>487600</v>
      </c>
      <c r="G346" s="17">
        <v>0</v>
      </c>
      <c r="H346" s="17">
        <v>54857</v>
      </c>
      <c r="I346" s="17">
        <v>27382</v>
      </c>
      <c r="J346" s="17">
        <v>9</v>
      </c>
      <c r="K346" s="17">
        <v>2</v>
      </c>
      <c r="L346" s="17">
        <v>16661</v>
      </c>
      <c r="M346" s="17">
        <v>23971</v>
      </c>
      <c r="N346" s="17">
        <v>262</v>
      </c>
      <c r="O346" s="17">
        <v>2</v>
      </c>
      <c r="P346" s="17">
        <v>35415</v>
      </c>
      <c r="Q346" s="17">
        <v>21851</v>
      </c>
      <c r="R346" s="17">
        <v>13</v>
      </c>
      <c r="S346" s="17">
        <v>2</v>
      </c>
      <c r="T346" s="17">
        <v>26517</v>
      </c>
      <c r="U346" s="17">
        <v>23949</v>
      </c>
      <c r="V346" s="17">
        <v>7</v>
      </c>
      <c r="W346" s="17">
        <v>2</v>
      </c>
      <c r="X346" s="17">
        <v>233211326</v>
      </c>
      <c r="Y346" s="17">
        <v>50000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233211324</v>
      </c>
      <c r="AK346" s="17">
        <v>0</v>
      </c>
      <c r="AL346" s="17">
        <v>1600000</v>
      </c>
      <c r="AM346" s="17">
        <v>0</v>
      </c>
      <c r="AN346" s="17">
        <v>233128776</v>
      </c>
      <c r="AO346" s="17">
        <v>30714763351</v>
      </c>
      <c r="AP346" s="17">
        <v>30947956703</v>
      </c>
      <c r="AQ346" s="1">
        <f t="shared" si="147"/>
        <v>233193352</v>
      </c>
      <c r="AR346" s="5">
        <f t="shared" si="148"/>
        <v>4664.2264800000003</v>
      </c>
      <c r="AS346" s="5" t="str">
        <f t="shared" si="149"/>
        <v>-</v>
      </c>
      <c r="AT346" s="5">
        <f t="shared" si="150"/>
        <v>145.75707750000001</v>
      </c>
      <c r="AU346" s="5">
        <f t="shared" si="151"/>
        <v>32</v>
      </c>
      <c r="AV346" s="5">
        <f t="shared" si="152"/>
        <v>7.8520878566898427</v>
      </c>
      <c r="AW346" s="5">
        <f t="shared" si="153"/>
        <v>2.6173626188966143E-2</v>
      </c>
      <c r="AX346" s="5">
        <f t="shared" si="146"/>
        <v>502.49489600256288</v>
      </c>
      <c r="AY346" s="5" t="str">
        <f t="shared" si="154"/>
        <v>-</v>
      </c>
      <c r="AZ346" s="1">
        <f t="shared" si="155"/>
        <v>1.0000770776690067</v>
      </c>
      <c r="BA346" s="1">
        <f t="shared" si="156"/>
        <v>0.99964602919842749</v>
      </c>
      <c r="BB346" s="1">
        <f t="shared" si="157"/>
        <v>388.68554333333333</v>
      </c>
      <c r="BC346" s="1">
        <f t="shared" si="158"/>
        <v>116605.663</v>
      </c>
      <c r="BD346" s="6">
        <f t="shared" si="159"/>
        <v>0.66704361677549584</v>
      </c>
      <c r="BE346" s="6">
        <f t="shared" si="160"/>
        <v>0.81818181818181823</v>
      </c>
      <c r="BF346" s="6">
        <f t="shared" si="161"/>
        <v>0.41004626895058083</v>
      </c>
      <c r="BG346" s="6">
        <f t="shared" si="162"/>
        <v>0.99242424242424243</v>
      </c>
      <c r="BH346" s="6">
        <f t="shared" si="163"/>
        <v>0.61842978381587677</v>
      </c>
      <c r="BI346" s="6">
        <f t="shared" si="164"/>
        <v>0.8666666666666667</v>
      </c>
      <c r="BJ346" s="6">
        <f t="shared" si="165"/>
        <v>0.52544287242896204</v>
      </c>
      <c r="BK346" s="6">
        <f t="shared" si="166"/>
        <v>0.77777777777777779</v>
      </c>
    </row>
    <row r="347" spans="1:63" x14ac:dyDescent="0.3">
      <c r="A347" s="17">
        <v>64</v>
      </c>
      <c r="B347" s="17"/>
      <c r="C347" s="17">
        <v>32</v>
      </c>
      <c r="D347" s="17">
        <v>1</v>
      </c>
      <c r="E347" s="17">
        <v>16</v>
      </c>
      <c r="F347" s="17">
        <v>473532</v>
      </c>
      <c r="G347" s="17">
        <v>0</v>
      </c>
      <c r="H347" s="17">
        <v>51473</v>
      </c>
      <c r="I347" s="17">
        <v>20607</v>
      </c>
      <c r="J347" s="17">
        <v>9</v>
      </c>
      <c r="K347" s="17">
        <v>2</v>
      </c>
      <c r="L347" s="17">
        <v>15752</v>
      </c>
      <c r="M347" s="17">
        <v>17948</v>
      </c>
      <c r="N347" s="17">
        <v>259</v>
      </c>
      <c r="O347" s="17">
        <v>5</v>
      </c>
      <c r="P347" s="17">
        <v>33418</v>
      </c>
      <c r="Q347" s="17">
        <v>16590</v>
      </c>
      <c r="R347" s="17">
        <v>13</v>
      </c>
      <c r="S347" s="17">
        <v>2</v>
      </c>
      <c r="T347" s="17">
        <v>24929</v>
      </c>
      <c r="U347" s="17">
        <v>18699</v>
      </c>
      <c r="V347" s="17">
        <v>7</v>
      </c>
      <c r="W347" s="17">
        <v>2</v>
      </c>
      <c r="X347" s="17">
        <v>246698433</v>
      </c>
      <c r="Y347" s="17">
        <v>50000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246698431</v>
      </c>
      <c r="AK347" s="17">
        <v>0</v>
      </c>
      <c r="AL347" s="17">
        <v>1600000</v>
      </c>
      <c r="AM347" s="17">
        <v>0</v>
      </c>
      <c r="AN347" s="17">
        <v>246607067</v>
      </c>
      <c r="AO347" s="17">
        <v>30950247549</v>
      </c>
      <c r="AP347" s="17">
        <v>31196923059</v>
      </c>
      <c r="AQ347" s="1">
        <f t="shared" si="147"/>
        <v>246675510</v>
      </c>
      <c r="AR347" s="5">
        <f t="shared" si="148"/>
        <v>4933.9686199999996</v>
      </c>
      <c r="AS347" s="5" t="str">
        <f t="shared" si="149"/>
        <v>-</v>
      </c>
      <c r="AT347" s="5">
        <f t="shared" si="150"/>
        <v>154.18651937499999</v>
      </c>
      <c r="AU347" s="5">
        <f t="shared" si="151"/>
        <v>32</v>
      </c>
      <c r="AV347" s="5">
        <f t="shared" si="152"/>
        <v>7.4229285570343002</v>
      </c>
      <c r="AW347" s="5">
        <f t="shared" si="153"/>
        <v>2.4743095190114334E-2</v>
      </c>
      <c r="AX347" s="5">
        <f t="shared" si="146"/>
        <v>475.02328865642443</v>
      </c>
      <c r="AY347" s="5" t="str">
        <f t="shared" si="154"/>
        <v>-</v>
      </c>
      <c r="AZ347" s="1">
        <f t="shared" si="155"/>
        <v>1.0000929277494957</v>
      </c>
      <c r="BA347" s="1">
        <f t="shared" si="156"/>
        <v>0.99962964499251605</v>
      </c>
      <c r="BB347" s="1">
        <f t="shared" si="157"/>
        <v>411.16405500000002</v>
      </c>
      <c r="BC347" s="1">
        <f t="shared" si="158"/>
        <v>123349.21649999999</v>
      </c>
      <c r="BD347" s="6">
        <f t="shared" si="159"/>
        <v>0.71410932297447283</v>
      </c>
      <c r="BE347" s="6">
        <f t="shared" si="160"/>
        <v>0.81818181818181823</v>
      </c>
      <c r="BF347" s="6">
        <f t="shared" si="161"/>
        <v>0.46741839762611276</v>
      </c>
      <c r="BG347" s="6">
        <f t="shared" si="162"/>
        <v>0.98106060606060608</v>
      </c>
      <c r="BH347" s="6">
        <f t="shared" si="163"/>
        <v>0.66825307950727886</v>
      </c>
      <c r="BI347" s="6">
        <f t="shared" si="164"/>
        <v>0.8666666666666667</v>
      </c>
      <c r="BJ347" s="6">
        <f t="shared" si="165"/>
        <v>0.57139910149445305</v>
      </c>
      <c r="BK347" s="6">
        <f t="shared" si="166"/>
        <v>0.77777777777777779</v>
      </c>
    </row>
    <row r="348" spans="1:63" x14ac:dyDescent="0.3">
      <c r="A348" s="17">
        <v>64</v>
      </c>
      <c r="B348" s="17"/>
      <c r="C348" s="17">
        <v>32</v>
      </c>
      <c r="D348" s="17">
        <v>1</v>
      </c>
      <c r="E348" s="17">
        <v>16</v>
      </c>
      <c r="F348" s="17">
        <v>518401</v>
      </c>
      <c r="G348" s="17">
        <v>0</v>
      </c>
      <c r="H348" s="17">
        <v>63214</v>
      </c>
      <c r="I348" s="17">
        <v>22087</v>
      </c>
      <c r="J348" s="17">
        <v>9</v>
      </c>
      <c r="K348" s="17">
        <v>2</v>
      </c>
      <c r="L348" s="17">
        <v>18427</v>
      </c>
      <c r="M348" s="17">
        <v>19604</v>
      </c>
      <c r="N348" s="17">
        <v>262</v>
      </c>
      <c r="O348" s="17">
        <v>2</v>
      </c>
      <c r="P348" s="17">
        <v>40432</v>
      </c>
      <c r="Q348" s="17">
        <v>16756</v>
      </c>
      <c r="R348" s="17">
        <v>13</v>
      </c>
      <c r="S348" s="17">
        <v>2</v>
      </c>
      <c r="T348" s="17">
        <v>29973</v>
      </c>
      <c r="U348" s="17">
        <v>19892</v>
      </c>
      <c r="V348" s="17">
        <v>7</v>
      </c>
      <c r="W348" s="17">
        <v>2</v>
      </c>
      <c r="X348" s="17">
        <v>249110044</v>
      </c>
      <c r="Y348" s="17">
        <v>50000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249110042</v>
      </c>
      <c r="AK348" s="17">
        <v>0</v>
      </c>
      <c r="AL348" s="17">
        <v>1600000</v>
      </c>
      <c r="AM348" s="17">
        <v>0</v>
      </c>
      <c r="AN348" s="17">
        <v>249027375</v>
      </c>
      <c r="AO348" s="17">
        <v>31199842513</v>
      </c>
      <c r="AP348" s="17">
        <v>31448933833</v>
      </c>
      <c r="AQ348" s="1">
        <f t="shared" si="147"/>
        <v>249091320</v>
      </c>
      <c r="AR348" s="5">
        <f t="shared" si="148"/>
        <v>4982.2008400000004</v>
      </c>
      <c r="AS348" s="5" t="str">
        <f t="shared" si="149"/>
        <v>-</v>
      </c>
      <c r="AT348" s="5">
        <f t="shared" si="150"/>
        <v>155.69377625000001</v>
      </c>
      <c r="AU348" s="5">
        <f t="shared" si="151"/>
        <v>32</v>
      </c>
      <c r="AV348" s="5">
        <f t="shared" si="152"/>
        <v>7.3509373490011614</v>
      </c>
      <c r="AW348" s="5">
        <f t="shared" si="153"/>
        <v>2.4503124496670539E-2</v>
      </c>
      <c r="AX348" s="5">
        <f t="shared" ref="AX348:AX411" si="167">IFERROR((4*32*AL348*600000000)/AJ348/1024/1024,"-")</f>
        <v>470.42463266093466</v>
      </c>
      <c r="AY348" s="5" t="str">
        <f t="shared" si="154"/>
        <v>-</v>
      </c>
      <c r="AZ348" s="1">
        <f t="shared" si="155"/>
        <v>1.0000751692190639</v>
      </c>
      <c r="BA348" s="1">
        <f t="shared" si="156"/>
        <v>0.9996681426462275</v>
      </c>
      <c r="BB348" s="1">
        <f t="shared" si="157"/>
        <v>415.18340666666666</v>
      </c>
      <c r="BC348" s="1">
        <f t="shared" si="158"/>
        <v>124555.022</v>
      </c>
      <c r="BD348" s="6">
        <f t="shared" si="159"/>
        <v>0.74106985850107265</v>
      </c>
      <c r="BE348" s="6">
        <f t="shared" si="160"/>
        <v>0.81818181818181823</v>
      </c>
      <c r="BF348" s="6">
        <f t="shared" si="161"/>
        <v>0.48452578159922166</v>
      </c>
      <c r="BG348" s="6">
        <f t="shared" si="162"/>
        <v>0.99242424242424243</v>
      </c>
      <c r="BH348" s="6">
        <f t="shared" si="163"/>
        <v>0.70700146883961668</v>
      </c>
      <c r="BI348" s="6">
        <f t="shared" si="164"/>
        <v>0.8666666666666667</v>
      </c>
      <c r="BJ348" s="6">
        <f t="shared" si="165"/>
        <v>0.60108292389451523</v>
      </c>
      <c r="BK348" s="6">
        <f t="shared" si="166"/>
        <v>0.77777777777777779</v>
      </c>
    </row>
    <row r="349" spans="1:63" x14ac:dyDescent="0.3">
      <c r="A349" s="17">
        <v>64</v>
      </c>
      <c r="B349" s="17"/>
      <c r="C349" s="17">
        <v>32</v>
      </c>
      <c r="D349" s="17">
        <v>1</v>
      </c>
      <c r="E349" s="17">
        <v>16</v>
      </c>
      <c r="F349" s="17">
        <v>479603</v>
      </c>
      <c r="G349" s="17">
        <v>0</v>
      </c>
      <c r="H349" s="17">
        <v>52794</v>
      </c>
      <c r="I349" s="17">
        <v>22366</v>
      </c>
      <c r="J349" s="17">
        <v>8</v>
      </c>
      <c r="K349" s="17">
        <v>3</v>
      </c>
      <c r="L349" s="17">
        <v>16268</v>
      </c>
      <c r="M349" s="17">
        <v>19566</v>
      </c>
      <c r="N349" s="17">
        <v>261</v>
      </c>
      <c r="O349" s="17">
        <v>3</v>
      </c>
      <c r="P349" s="17">
        <v>34147</v>
      </c>
      <c r="Q349" s="17">
        <v>17886</v>
      </c>
      <c r="R349" s="17">
        <v>13</v>
      </c>
      <c r="S349" s="17">
        <v>2</v>
      </c>
      <c r="T349" s="17">
        <v>25643</v>
      </c>
      <c r="U349" s="17">
        <v>20193</v>
      </c>
      <c r="V349" s="17">
        <v>7</v>
      </c>
      <c r="W349" s="17">
        <v>2</v>
      </c>
      <c r="X349" s="17">
        <v>246453509</v>
      </c>
      <c r="Y349" s="17">
        <v>50000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246453507</v>
      </c>
      <c r="AK349" s="17">
        <v>0</v>
      </c>
      <c r="AL349" s="17">
        <v>1600000</v>
      </c>
      <c r="AM349" s="17">
        <v>0</v>
      </c>
      <c r="AN349" s="17">
        <v>246373557</v>
      </c>
      <c r="AO349" s="17">
        <v>31451485261</v>
      </c>
      <c r="AP349" s="17">
        <v>31697919363</v>
      </c>
      <c r="AQ349" s="1">
        <f t="shared" si="147"/>
        <v>246434102</v>
      </c>
      <c r="AR349" s="5">
        <f t="shared" si="148"/>
        <v>4929.0701399999998</v>
      </c>
      <c r="AS349" s="5" t="str">
        <f t="shared" si="149"/>
        <v>-</v>
      </c>
      <c r="AT349" s="5">
        <f t="shared" si="150"/>
        <v>154.03344187499999</v>
      </c>
      <c r="AU349" s="5">
        <f t="shared" si="151"/>
        <v>32</v>
      </c>
      <c r="AV349" s="5">
        <f t="shared" si="152"/>
        <v>7.4302000925991969</v>
      </c>
      <c r="AW349" s="5">
        <f t="shared" si="153"/>
        <v>2.4767333641997322E-2</v>
      </c>
      <c r="AX349" s="5">
        <f t="shared" si="167"/>
        <v>475.4953639186802</v>
      </c>
      <c r="AY349" s="5" t="str">
        <f t="shared" si="154"/>
        <v>-</v>
      </c>
      <c r="AZ349" s="1">
        <f t="shared" si="155"/>
        <v>1.0000787512760714</v>
      </c>
      <c r="BA349" s="1">
        <f t="shared" si="156"/>
        <v>0.99967558993043182</v>
      </c>
      <c r="BB349" s="1">
        <f t="shared" si="157"/>
        <v>410.75584833333335</v>
      </c>
      <c r="BC349" s="1">
        <f t="shared" si="158"/>
        <v>123226.7545</v>
      </c>
      <c r="BD349" s="6">
        <f t="shared" si="159"/>
        <v>0.70242150079829702</v>
      </c>
      <c r="BE349" s="6">
        <f t="shared" si="160"/>
        <v>0.72727272727272729</v>
      </c>
      <c r="BF349" s="6">
        <f t="shared" si="161"/>
        <v>0.45398225149299548</v>
      </c>
      <c r="BG349" s="6">
        <f t="shared" si="162"/>
        <v>0.98863636363636365</v>
      </c>
      <c r="BH349" s="6">
        <f t="shared" si="163"/>
        <v>0.65625660638440986</v>
      </c>
      <c r="BI349" s="6">
        <f t="shared" si="164"/>
        <v>0.8666666666666667</v>
      </c>
      <c r="BJ349" s="6">
        <f t="shared" si="165"/>
        <v>0.55945108648224107</v>
      </c>
      <c r="BK349" s="6">
        <f t="shared" si="166"/>
        <v>0.77777777777777779</v>
      </c>
    </row>
    <row r="350" spans="1:63" x14ac:dyDescent="0.3">
      <c r="A350" s="17">
        <v>64</v>
      </c>
      <c r="B350" s="17"/>
      <c r="C350" s="17">
        <v>32</v>
      </c>
      <c r="D350" s="17">
        <v>1</v>
      </c>
      <c r="E350" s="17">
        <v>16</v>
      </c>
      <c r="F350" s="17">
        <v>494766</v>
      </c>
      <c r="G350" s="17">
        <v>0</v>
      </c>
      <c r="H350" s="17">
        <v>56632</v>
      </c>
      <c r="I350" s="17">
        <v>21357</v>
      </c>
      <c r="J350" s="17">
        <v>9</v>
      </c>
      <c r="K350" s="17">
        <v>2</v>
      </c>
      <c r="L350" s="17">
        <v>17061</v>
      </c>
      <c r="M350" s="17">
        <v>18793</v>
      </c>
      <c r="N350" s="17">
        <v>261</v>
      </c>
      <c r="O350" s="17">
        <v>3</v>
      </c>
      <c r="P350" s="17">
        <v>36437</v>
      </c>
      <c r="Q350" s="17">
        <v>17254</v>
      </c>
      <c r="R350" s="17">
        <v>13</v>
      </c>
      <c r="S350" s="17">
        <v>2</v>
      </c>
      <c r="T350" s="17">
        <v>27184</v>
      </c>
      <c r="U350" s="17">
        <v>19207</v>
      </c>
      <c r="V350" s="17">
        <v>7</v>
      </c>
      <c r="W350" s="17">
        <v>2</v>
      </c>
      <c r="X350" s="17">
        <v>237266296</v>
      </c>
      <c r="Y350" s="17">
        <v>50000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237266294</v>
      </c>
      <c r="AK350" s="17">
        <v>0</v>
      </c>
      <c r="AL350" s="17">
        <v>1600000</v>
      </c>
      <c r="AM350" s="17">
        <v>0</v>
      </c>
      <c r="AN350" s="17">
        <v>237185297</v>
      </c>
      <c r="AO350" s="17">
        <v>31700125529</v>
      </c>
      <c r="AP350" s="17">
        <v>31937375391</v>
      </c>
      <c r="AQ350" s="1">
        <f t="shared" si="147"/>
        <v>237249862</v>
      </c>
      <c r="AR350" s="5">
        <f t="shared" si="148"/>
        <v>4745.3258800000003</v>
      </c>
      <c r="AS350" s="5" t="str">
        <f t="shared" si="149"/>
        <v>-</v>
      </c>
      <c r="AT350" s="5">
        <f t="shared" si="150"/>
        <v>148.29143375000001</v>
      </c>
      <c r="AU350" s="5">
        <f t="shared" si="151"/>
        <v>32</v>
      </c>
      <c r="AV350" s="5">
        <f t="shared" si="152"/>
        <v>7.7178324660100328</v>
      </c>
      <c r="AW350" s="5">
        <f t="shared" si="153"/>
        <v>2.5726108220033444E-2</v>
      </c>
      <c r="AX350" s="5">
        <f t="shared" si="167"/>
        <v>493.90706966578239</v>
      </c>
      <c r="AY350" s="5" t="str">
        <f t="shared" si="154"/>
        <v>-</v>
      </c>
      <c r="AZ350" s="1">
        <f t="shared" si="155"/>
        <v>1.0000692687441901</v>
      </c>
      <c r="BA350" s="1">
        <f t="shared" si="156"/>
        <v>0.99965861565099834</v>
      </c>
      <c r="BB350" s="1">
        <f t="shared" si="157"/>
        <v>395.44382666666667</v>
      </c>
      <c r="BC350" s="1">
        <f t="shared" si="158"/>
        <v>118633.148</v>
      </c>
      <c r="BD350" s="6">
        <f t="shared" si="159"/>
        <v>0.72615368834066341</v>
      </c>
      <c r="BE350" s="6">
        <f t="shared" si="160"/>
        <v>0.81818181818181823</v>
      </c>
      <c r="BF350" s="6">
        <f t="shared" si="161"/>
        <v>0.47584648853684386</v>
      </c>
      <c r="BG350" s="6">
        <f t="shared" si="162"/>
        <v>0.98863636363636365</v>
      </c>
      <c r="BH350" s="6">
        <f t="shared" si="163"/>
        <v>0.67864260304334056</v>
      </c>
      <c r="BI350" s="6">
        <f t="shared" si="164"/>
        <v>0.8666666666666667</v>
      </c>
      <c r="BJ350" s="6">
        <f t="shared" si="165"/>
        <v>0.58597572805069953</v>
      </c>
      <c r="BK350" s="6">
        <f t="shared" si="166"/>
        <v>0.77777777777777779</v>
      </c>
    </row>
    <row r="351" spans="1:63" x14ac:dyDescent="0.3">
      <c r="A351" s="17">
        <v>64</v>
      </c>
      <c r="B351" s="17"/>
      <c r="C351" s="17">
        <v>32</v>
      </c>
      <c r="D351" s="17">
        <v>1</v>
      </c>
      <c r="E351" s="17">
        <v>16</v>
      </c>
      <c r="F351" s="17">
        <v>501866</v>
      </c>
      <c r="G351" s="17">
        <v>0</v>
      </c>
      <c r="H351" s="17">
        <v>58728</v>
      </c>
      <c r="I351" s="17">
        <v>23815</v>
      </c>
      <c r="J351" s="17">
        <v>8</v>
      </c>
      <c r="K351" s="17">
        <v>3</v>
      </c>
      <c r="L351" s="17">
        <v>17424</v>
      </c>
      <c r="M351" s="17">
        <v>21155</v>
      </c>
      <c r="N351" s="17">
        <v>260</v>
      </c>
      <c r="O351" s="17">
        <v>4</v>
      </c>
      <c r="P351" s="17">
        <v>37774</v>
      </c>
      <c r="Q351" s="17">
        <v>19158</v>
      </c>
      <c r="R351" s="17">
        <v>13</v>
      </c>
      <c r="S351" s="17">
        <v>2</v>
      </c>
      <c r="T351" s="17">
        <v>28090</v>
      </c>
      <c r="U351" s="17">
        <v>21576</v>
      </c>
      <c r="V351" s="17">
        <v>7</v>
      </c>
      <c r="W351" s="17">
        <v>2</v>
      </c>
      <c r="X351" s="17">
        <v>243280981</v>
      </c>
      <c r="Y351" s="17">
        <v>50000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243280979</v>
      </c>
      <c r="AK351" s="17">
        <v>0</v>
      </c>
      <c r="AL351" s="17">
        <v>1600000</v>
      </c>
      <c r="AM351" s="17">
        <v>0</v>
      </c>
      <c r="AN351" s="17">
        <v>243197992</v>
      </c>
      <c r="AO351" s="17">
        <v>31939736117</v>
      </c>
      <c r="AP351" s="17">
        <v>32183000370</v>
      </c>
      <c r="AQ351" s="1">
        <f t="shared" si="147"/>
        <v>243264253</v>
      </c>
      <c r="AR351" s="5">
        <f t="shared" si="148"/>
        <v>4865.6195799999996</v>
      </c>
      <c r="AS351" s="5" t="str">
        <f t="shared" si="149"/>
        <v>-</v>
      </c>
      <c r="AT351" s="5">
        <f t="shared" si="150"/>
        <v>152.05061187499999</v>
      </c>
      <c r="AU351" s="5">
        <f t="shared" si="151"/>
        <v>32</v>
      </c>
      <c r="AV351" s="5">
        <f t="shared" si="152"/>
        <v>7.5270191362641352</v>
      </c>
      <c r="AW351" s="5">
        <f t="shared" si="153"/>
        <v>2.5090063787547117E-2</v>
      </c>
      <c r="AX351" s="5">
        <f t="shared" si="167"/>
        <v>481.69610497991295</v>
      </c>
      <c r="AY351" s="5" t="str">
        <f t="shared" si="154"/>
        <v>-</v>
      </c>
      <c r="AZ351" s="1">
        <f t="shared" si="155"/>
        <v>1.0000687647272204</v>
      </c>
      <c r="BA351" s="1">
        <f t="shared" si="156"/>
        <v>0.99965887592339164</v>
      </c>
      <c r="BB351" s="1">
        <f t="shared" si="157"/>
        <v>405.46830166666666</v>
      </c>
      <c r="BC351" s="1">
        <f t="shared" si="158"/>
        <v>121640.4905</v>
      </c>
      <c r="BD351" s="6">
        <f t="shared" si="159"/>
        <v>0.71148371152005618</v>
      </c>
      <c r="BE351" s="6">
        <f t="shared" si="160"/>
        <v>0.72727272727272729</v>
      </c>
      <c r="BF351" s="6">
        <f t="shared" si="161"/>
        <v>0.45164467715596568</v>
      </c>
      <c r="BG351" s="6">
        <f t="shared" si="162"/>
        <v>0.98484848484848486</v>
      </c>
      <c r="BH351" s="6">
        <f t="shared" si="163"/>
        <v>0.66349329024098924</v>
      </c>
      <c r="BI351" s="6">
        <f t="shared" si="164"/>
        <v>0.8666666666666667</v>
      </c>
      <c r="BJ351" s="6">
        <f t="shared" si="165"/>
        <v>0.56557806145048928</v>
      </c>
      <c r="BK351" s="6">
        <f t="shared" si="166"/>
        <v>0.77777777777777779</v>
      </c>
    </row>
    <row r="352" spans="1:63" x14ac:dyDescent="0.3">
      <c r="A352" s="17">
        <v>64</v>
      </c>
      <c r="B352" s="17"/>
      <c r="C352" s="17">
        <v>32</v>
      </c>
      <c r="D352" s="17">
        <v>1</v>
      </c>
      <c r="E352" s="17">
        <v>16</v>
      </c>
      <c r="F352" s="17">
        <v>551832</v>
      </c>
      <c r="G352" s="17">
        <v>0</v>
      </c>
      <c r="H352" s="17">
        <v>71747</v>
      </c>
      <c r="I352" s="17">
        <v>25719</v>
      </c>
      <c r="J352" s="17">
        <v>9</v>
      </c>
      <c r="K352" s="17">
        <v>2</v>
      </c>
      <c r="L352" s="17">
        <v>19517</v>
      </c>
      <c r="M352" s="17">
        <v>22475</v>
      </c>
      <c r="N352" s="17">
        <v>261</v>
      </c>
      <c r="O352" s="17">
        <v>3</v>
      </c>
      <c r="P352" s="17">
        <v>45422</v>
      </c>
      <c r="Q352" s="17">
        <v>20053</v>
      </c>
      <c r="R352" s="17">
        <v>13</v>
      </c>
      <c r="S352" s="17">
        <v>2</v>
      </c>
      <c r="T352" s="17">
        <v>32850</v>
      </c>
      <c r="U352" s="17">
        <v>23623</v>
      </c>
      <c r="V352" s="17">
        <v>7</v>
      </c>
      <c r="W352" s="17">
        <v>2</v>
      </c>
      <c r="X352" s="17">
        <v>244512053</v>
      </c>
      <c r="Y352" s="17">
        <v>50000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244512051</v>
      </c>
      <c r="AK352" s="17">
        <v>0</v>
      </c>
      <c r="AL352" s="17">
        <v>1600000</v>
      </c>
      <c r="AM352" s="17">
        <v>0</v>
      </c>
      <c r="AN352" s="17">
        <v>244423591</v>
      </c>
      <c r="AO352" s="17">
        <v>32185451501</v>
      </c>
      <c r="AP352" s="17">
        <v>32429937699</v>
      </c>
      <c r="AQ352" s="1">
        <f t="shared" si="147"/>
        <v>244486198</v>
      </c>
      <c r="AR352" s="5">
        <f t="shared" si="148"/>
        <v>4890.2410200000004</v>
      </c>
      <c r="AS352" s="5" t="str">
        <f t="shared" si="149"/>
        <v>-</v>
      </c>
      <c r="AT352" s="5">
        <f t="shared" si="150"/>
        <v>152.82003187500001</v>
      </c>
      <c r="AU352" s="5">
        <f t="shared" si="151"/>
        <v>32</v>
      </c>
      <c r="AV352" s="5">
        <f t="shared" si="152"/>
        <v>7.4893990028017861</v>
      </c>
      <c r="AW352" s="5">
        <f t="shared" si="153"/>
        <v>2.4964663342672621E-2</v>
      </c>
      <c r="AX352" s="5">
        <f t="shared" si="167"/>
        <v>479.27085606099638</v>
      </c>
      <c r="AY352" s="5" t="str">
        <f t="shared" si="154"/>
        <v>-</v>
      </c>
      <c r="AZ352" s="1">
        <f t="shared" si="155"/>
        <v>1.0001057523909795</v>
      </c>
      <c r="BA352" s="1">
        <f t="shared" si="156"/>
        <v>0.99963821006402498</v>
      </c>
      <c r="BB352" s="1">
        <f t="shared" si="157"/>
        <v>407.52008833333332</v>
      </c>
      <c r="BC352" s="1">
        <f t="shared" si="158"/>
        <v>122256.02650000001</v>
      </c>
      <c r="BD352" s="6">
        <f t="shared" si="159"/>
        <v>0.73612336609689533</v>
      </c>
      <c r="BE352" s="6">
        <f t="shared" si="160"/>
        <v>0.81818181818181823</v>
      </c>
      <c r="BF352" s="6">
        <f t="shared" si="161"/>
        <v>0.4647790055248619</v>
      </c>
      <c r="BG352" s="6">
        <f t="shared" si="162"/>
        <v>0.98863636363636365</v>
      </c>
      <c r="BH352" s="6">
        <f t="shared" si="163"/>
        <v>0.69373043146239022</v>
      </c>
      <c r="BI352" s="6">
        <f t="shared" si="164"/>
        <v>0.8666666666666667</v>
      </c>
      <c r="BJ352" s="6">
        <f t="shared" si="165"/>
        <v>0.58169390682272948</v>
      </c>
      <c r="BK352" s="6">
        <f t="shared" si="166"/>
        <v>0.77777777777777779</v>
      </c>
    </row>
    <row r="353" spans="1:63" x14ac:dyDescent="0.3">
      <c r="A353" s="17">
        <v>64</v>
      </c>
      <c r="B353" s="17"/>
      <c r="C353" s="17">
        <v>32</v>
      </c>
      <c r="D353" s="17">
        <v>1</v>
      </c>
      <c r="E353" s="17">
        <v>16</v>
      </c>
      <c r="F353" s="17">
        <v>573515</v>
      </c>
      <c r="G353" s="17">
        <v>0</v>
      </c>
      <c r="H353" s="17">
        <v>77308</v>
      </c>
      <c r="I353" s="17">
        <v>22067</v>
      </c>
      <c r="J353" s="17">
        <v>8</v>
      </c>
      <c r="K353" s="17">
        <v>3</v>
      </c>
      <c r="L353" s="17">
        <v>21112</v>
      </c>
      <c r="M353" s="17">
        <v>19434</v>
      </c>
      <c r="N353" s="17">
        <v>259</v>
      </c>
      <c r="O353" s="17">
        <v>5</v>
      </c>
      <c r="P353" s="17">
        <v>48815</v>
      </c>
      <c r="Q353" s="17">
        <v>17643</v>
      </c>
      <c r="R353" s="17">
        <v>13</v>
      </c>
      <c r="S353" s="17">
        <v>2</v>
      </c>
      <c r="T353" s="17">
        <v>35439</v>
      </c>
      <c r="U353" s="17">
        <v>20737</v>
      </c>
      <c r="V353" s="17">
        <v>7</v>
      </c>
      <c r="W353" s="17">
        <v>2</v>
      </c>
      <c r="X353" s="17">
        <v>238429345</v>
      </c>
      <c r="Y353" s="17">
        <v>50000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238429343</v>
      </c>
      <c r="AK353" s="17">
        <v>0</v>
      </c>
      <c r="AL353" s="17">
        <v>1600000</v>
      </c>
      <c r="AM353" s="17">
        <v>0</v>
      </c>
      <c r="AN353" s="17">
        <v>238338826</v>
      </c>
      <c r="AO353" s="17">
        <v>32433085430</v>
      </c>
      <c r="AP353" s="17">
        <v>32671488526</v>
      </c>
      <c r="AQ353" s="1">
        <f t="shared" si="147"/>
        <v>238403096</v>
      </c>
      <c r="AR353" s="5">
        <f t="shared" si="148"/>
        <v>4768.5868600000003</v>
      </c>
      <c r="AS353" s="5" t="str">
        <f t="shared" si="149"/>
        <v>-</v>
      </c>
      <c r="AT353" s="5">
        <f t="shared" si="150"/>
        <v>149.01833937500001</v>
      </c>
      <c r="AU353" s="5">
        <f t="shared" si="151"/>
        <v>32</v>
      </c>
      <c r="AV353" s="5">
        <f t="shared" si="152"/>
        <v>7.6804987780024465</v>
      </c>
      <c r="AW353" s="5">
        <f t="shared" si="153"/>
        <v>2.5601662593341488E-2</v>
      </c>
      <c r="AX353" s="5">
        <f t="shared" si="167"/>
        <v>491.49781031775103</v>
      </c>
      <c r="AY353" s="5" t="str">
        <f t="shared" si="154"/>
        <v>-</v>
      </c>
      <c r="AZ353" s="1">
        <f t="shared" si="155"/>
        <v>1.000110103435905</v>
      </c>
      <c r="BA353" s="1">
        <f t="shared" si="156"/>
        <v>0.99962035293935825</v>
      </c>
      <c r="BB353" s="1">
        <f t="shared" si="157"/>
        <v>397.38224166666669</v>
      </c>
      <c r="BC353" s="1">
        <f t="shared" si="158"/>
        <v>119214.6725</v>
      </c>
      <c r="BD353" s="6">
        <f t="shared" si="159"/>
        <v>0.77794213836477988</v>
      </c>
      <c r="BE353" s="6">
        <f t="shared" si="160"/>
        <v>0.72727272727272729</v>
      </c>
      <c r="BF353" s="6">
        <f t="shared" si="161"/>
        <v>0.52069254673703946</v>
      </c>
      <c r="BG353" s="6">
        <f t="shared" si="162"/>
        <v>0.98106060606060608</v>
      </c>
      <c r="BH353" s="6">
        <f t="shared" si="163"/>
        <v>0.73452406030876649</v>
      </c>
      <c r="BI353" s="6">
        <f t="shared" si="164"/>
        <v>0.8666666666666667</v>
      </c>
      <c r="BJ353" s="6">
        <f t="shared" si="165"/>
        <v>0.63085659356308743</v>
      </c>
      <c r="BK353" s="6">
        <f t="shared" si="166"/>
        <v>0.77777777777777779</v>
      </c>
    </row>
    <row r="354" spans="1:63" x14ac:dyDescent="0.3">
      <c r="A354" s="17">
        <v>64</v>
      </c>
      <c r="B354" s="17"/>
      <c r="C354" s="17">
        <v>32</v>
      </c>
      <c r="D354" s="17">
        <v>1</v>
      </c>
      <c r="E354" s="17">
        <v>16</v>
      </c>
      <c r="F354" s="17">
        <v>503403</v>
      </c>
      <c r="G354" s="17">
        <v>0</v>
      </c>
      <c r="H354" s="17">
        <v>58981</v>
      </c>
      <c r="I354" s="17">
        <v>29833</v>
      </c>
      <c r="J354" s="17">
        <v>9</v>
      </c>
      <c r="K354" s="17">
        <v>2</v>
      </c>
      <c r="L354" s="17">
        <v>17450</v>
      </c>
      <c r="M354" s="17">
        <v>27698</v>
      </c>
      <c r="N354" s="17">
        <v>261</v>
      </c>
      <c r="O354" s="17">
        <v>3</v>
      </c>
      <c r="P354" s="17">
        <v>37935</v>
      </c>
      <c r="Q354" s="17">
        <v>24641</v>
      </c>
      <c r="R354" s="17">
        <v>13</v>
      </c>
      <c r="S354" s="17">
        <v>2</v>
      </c>
      <c r="T354" s="17">
        <v>28077</v>
      </c>
      <c r="U354" s="17">
        <v>27092</v>
      </c>
      <c r="V354" s="17">
        <v>7</v>
      </c>
      <c r="W354" s="17">
        <v>2</v>
      </c>
      <c r="X354" s="17">
        <v>236936740</v>
      </c>
      <c r="Y354" s="17">
        <v>50000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236936738</v>
      </c>
      <c r="AK354" s="17">
        <v>0</v>
      </c>
      <c r="AL354" s="17">
        <v>1600000</v>
      </c>
      <c r="AM354" s="17">
        <v>0</v>
      </c>
      <c r="AN354" s="17">
        <v>236850403</v>
      </c>
      <c r="AO354" s="17">
        <v>32674695097</v>
      </c>
      <c r="AP354" s="17">
        <v>32911615523</v>
      </c>
      <c r="AQ354" s="1">
        <f t="shared" si="147"/>
        <v>236920426</v>
      </c>
      <c r="AR354" s="5">
        <f t="shared" si="148"/>
        <v>4738.7347600000003</v>
      </c>
      <c r="AS354" s="5" t="str">
        <f t="shared" si="149"/>
        <v>-</v>
      </c>
      <c r="AT354" s="5">
        <f t="shared" si="150"/>
        <v>148.08546125000001</v>
      </c>
      <c r="AU354" s="5">
        <f t="shared" si="151"/>
        <v>32</v>
      </c>
      <c r="AV354" s="5">
        <f t="shared" si="152"/>
        <v>7.7285640517124516</v>
      </c>
      <c r="AW354" s="5">
        <f t="shared" si="153"/>
        <v>2.5761880172374838E-2</v>
      </c>
      <c r="AX354" s="5">
        <f t="shared" si="167"/>
        <v>494.59404644964769</v>
      </c>
      <c r="AY354" s="5" t="str">
        <f t="shared" si="154"/>
        <v>-</v>
      </c>
      <c r="AZ354" s="1">
        <f t="shared" si="155"/>
        <v>1.0000688585626636</v>
      </c>
      <c r="BA354" s="1">
        <f t="shared" si="156"/>
        <v>0.99963561159826886</v>
      </c>
      <c r="BB354" s="1">
        <f t="shared" si="157"/>
        <v>394.89456666666666</v>
      </c>
      <c r="BC354" s="1">
        <f t="shared" si="158"/>
        <v>118468.37</v>
      </c>
      <c r="BD354" s="6">
        <f t="shared" si="159"/>
        <v>0.66409575066993942</v>
      </c>
      <c r="BE354" s="6">
        <f t="shared" si="160"/>
        <v>0.81818181818181823</v>
      </c>
      <c r="BF354" s="6">
        <f t="shared" si="161"/>
        <v>0.38650660051386548</v>
      </c>
      <c r="BG354" s="6">
        <f t="shared" si="162"/>
        <v>0.98863636363636365</v>
      </c>
      <c r="BH354" s="6">
        <f t="shared" si="163"/>
        <v>0.60622283303502944</v>
      </c>
      <c r="BI354" s="6">
        <f t="shared" si="164"/>
        <v>0.8666666666666667</v>
      </c>
      <c r="BJ354" s="6">
        <f t="shared" si="165"/>
        <v>0.50892711486523223</v>
      </c>
      <c r="BK354" s="6">
        <f t="shared" si="166"/>
        <v>0.77777777777777779</v>
      </c>
    </row>
    <row r="355" spans="1:63" x14ac:dyDescent="0.3">
      <c r="A355" s="17">
        <v>64</v>
      </c>
      <c r="B355" s="17"/>
      <c r="C355" s="17">
        <v>32</v>
      </c>
      <c r="D355" s="17">
        <v>1</v>
      </c>
      <c r="E355" s="17">
        <v>16</v>
      </c>
      <c r="F355" s="17">
        <v>477790</v>
      </c>
      <c r="G355" s="17">
        <v>0</v>
      </c>
      <c r="H355" s="17">
        <v>52031</v>
      </c>
      <c r="I355" s="17">
        <v>21498</v>
      </c>
      <c r="J355" s="17">
        <v>9</v>
      </c>
      <c r="K355" s="17">
        <v>2</v>
      </c>
      <c r="L355" s="17">
        <v>15891</v>
      </c>
      <c r="M355" s="17">
        <v>18383</v>
      </c>
      <c r="N355" s="17">
        <v>262</v>
      </c>
      <c r="O355" s="17">
        <v>2</v>
      </c>
      <c r="P355" s="17">
        <v>33688</v>
      </c>
      <c r="Q355" s="17">
        <v>16616</v>
      </c>
      <c r="R355" s="17">
        <v>13</v>
      </c>
      <c r="S355" s="17">
        <v>2</v>
      </c>
      <c r="T355" s="17">
        <v>25240</v>
      </c>
      <c r="U355" s="17">
        <v>19332</v>
      </c>
      <c r="V355" s="17">
        <v>7</v>
      </c>
      <c r="W355" s="17">
        <v>2</v>
      </c>
      <c r="X355" s="17">
        <v>233748705</v>
      </c>
      <c r="Y355" s="17">
        <v>50000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233748703</v>
      </c>
      <c r="AK355" s="17">
        <v>0</v>
      </c>
      <c r="AL355" s="17">
        <v>1600000</v>
      </c>
      <c r="AM355" s="17">
        <v>0</v>
      </c>
      <c r="AN355" s="17">
        <v>233665363</v>
      </c>
      <c r="AO355" s="17">
        <v>32914119585</v>
      </c>
      <c r="AP355" s="17">
        <v>33147849837</v>
      </c>
      <c r="AQ355" s="1">
        <f t="shared" si="147"/>
        <v>233730252</v>
      </c>
      <c r="AR355" s="5">
        <f t="shared" si="148"/>
        <v>4674.9740599999996</v>
      </c>
      <c r="AS355" s="5" t="str">
        <f t="shared" si="149"/>
        <v>-</v>
      </c>
      <c r="AT355" s="5">
        <f t="shared" si="150"/>
        <v>146.09293937499999</v>
      </c>
      <c r="AU355" s="5">
        <f t="shared" si="151"/>
        <v>32</v>
      </c>
      <c r="AV355" s="5">
        <f t="shared" si="152"/>
        <v>7.8340508848636334</v>
      </c>
      <c r="AW355" s="5">
        <f t="shared" si="153"/>
        <v>2.6113502949545446E-2</v>
      </c>
      <c r="AX355" s="5">
        <f t="shared" si="167"/>
        <v>501.33968016070662</v>
      </c>
      <c r="AY355" s="5" t="str">
        <f t="shared" si="154"/>
        <v>-</v>
      </c>
      <c r="AZ355" s="1">
        <f t="shared" si="155"/>
        <v>1.000078949985473</v>
      </c>
      <c r="BA355" s="1">
        <f t="shared" si="156"/>
        <v>0.99964345470919291</v>
      </c>
      <c r="BB355" s="1">
        <f t="shared" si="157"/>
        <v>389.58117499999997</v>
      </c>
      <c r="BC355" s="1">
        <f t="shared" si="158"/>
        <v>116874.35249999999</v>
      </c>
      <c r="BD355" s="6">
        <f t="shared" si="159"/>
        <v>0.70762556270315113</v>
      </c>
      <c r="BE355" s="6">
        <f t="shared" si="160"/>
        <v>0.81818181818181823</v>
      </c>
      <c r="BF355" s="6">
        <f t="shared" si="161"/>
        <v>0.46364591235338742</v>
      </c>
      <c r="BG355" s="6">
        <f t="shared" si="162"/>
        <v>0.99242424242424243</v>
      </c>
      <c r="BH355" s="6">
        <f t="shared" si="163"/>
        <v>0.66968829516539441</v>
      </c>
      <c r="BI355" s="6">
        <f t="shared" si="164"/>
        <v>0.8666666666666667</v>
      </c>
      <c r="BJ355" s="6">
        <f t="shared" si="165"/>
        <v>0.56627479134882885</v>
      </c>
      <c r="BK355" s="6">
        <f t="shared" si="166"/>
        <v>0.77777777777777779</v>
      </c>
    </row>
    <row r="356" spans="1:63" x14ac:dyDescent="0.3">
      <c r="A356" s="17">
        <v>64</v>
      </c>
      <c r="B356" s="17"/>
      <c r="C356" s="17">
        <v>32</v>
      </c>
      <c r="D356" s="17">
        <v>1</v>
      </c>
      <c r="E356" s="17">
        <v>16</v>
      </c>
      <c r="F356" s="17">
        <v>511438</v>
      </c>
      <c r="G356" s="17">
        <v>0</v>
      </c>
      <c r="H356" s="17">
        <v>60949</v>
      </c>
      <c r="I356" s="17">
        <v>20755</v>
      </c>
      <c r="J356" s="17">
        <v>8</v>
      </c>
      <c r="K356" s="17">
        <v>3</v>
      </c>
      <c r="L356" s="17">
        <v>17963</v>
      </c>
      <c r="M356" s="17">
        <v>18042</v>
      </c>
      <c r="N356" s="17">
        <v>261</v>
      </c>
      <c r="O356" s="17">
        <v>3</v>
      </c>
      <c r="P356" s="17">
        <v>39065</v>
      </c>
      <c r="Q356" s="17">
        <v>15909</v>
      </c>
      <c r="R356" s="17">
        <v>13</v>
      </c>
      <c r="S356" s="17">
        <v>2</v>
      </c>
      <c r="T356" s="17">
        <v>28976</v>
      </c>
      <c r="U356" s="17">
        <v>18030</v>
      </c>
      <c r="V356" s="17">
        <v>7</v>
      </c>
      <c r="W356" s="17">
        <v>2</v>
      </c>
      <c r="X356" s="17">
        <v>235996644</v>
      </c>
      <c r="Y356" s="17">
        <v>50000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235996642</v>
      </c>
      <c r="AK356" s="17">
        <v>0</v>
      </c>
      <c r="AL356" s="17">
        <v>1600000</v>
      </c>
      <c r="AM356" s="17">
        <v>0</v>
      </c>
      <c r="AN356" s="17">
        <v>235912651</v>
      </c>
      <c r="AO356" s="17">
        <v>33150037017</v>
      </c>
      <c r="AP356" s="17">
        <v>33386017371</v>
      </c>
      <c r="AQ356" s="1">
        <f t="shared" si="147"/>
        <v>235980354</v>
      </c>
      <c r="AR356" s="5">
        <f t="shared" si="148"/>
        <v>4719.9328400000004</v>
      </c>
      <c r="AS356" s="5" t="str">
        <f t="shared" si="149"/>
        <v>-</v>
      </c>
      <c r="AT356" s="5">
        <f t="shared" si="150"/>
        <v>147.49790125000001</v>
      </c>
      <c r="AU356" s="5">
        <f t="shared" si="151"/>
        <v>32</v>
      </c>
      <c r="AV356" s="5">
        <f t="shared" si="152"/>
        <v>7.7593522361611509</v>
      </c>
      <c r="AW356" s="5">
        <f t="shared" si="153"/>
        <v>2.5864507453870502E-2</v>
      </c>
      <c r="AX356" s="5">
        <f t="shared" si="167"/>
        <v>496.56426891023307</v>
      </c>
      <c r="AY356" s="5" t="str">
        <f t="shared" si="154"/>
        <v>-</v>
      </c>
      <c r="AZ356" s="1">
        <f t="shared" si="155"/>
        <v>1.0000690311702813</v>
      </c>
      <c r="BA356" s="1">
        <f t="shared" si="156"/>
        <v>0.99964409239650032</v>
      </c>
      <c r="BB356" s="1">
        <f t="shared" si="157"/>
        <v>393.32774000000001</v>
      </c>
      <c r="BC356" s="1">
        <f t="shared" si="158"/>
        <v>117998.322</v>
      </c>
      <c r="BD356" s="6">
        <f t="shared" si="159"/>
        <v>0.74597326936257713</v>
      </c>
      <c r="BE356" s="6">
        <f t="shared" si="160"/>
        <v>0.72727272727272729</v>
      </c>
      <c r="BF356" s="6">
        <f t="shared" si="161"/>
        <v>0.4989029301485905</v>
      </c>
      <c r="BG356" s="6">
        <f t="shared" si="162"/>
        <v>0.98863636363636365</v>
      </c>
      <c r="BH356" s="6">
        <f t="shared" si="163"/>
        <v>0.71060865136246221</v>
      </c>
      <c r="BI356" s="6">
        <f t="shared" si="164"/>
        <v>0.8666666666666667</v>
      </c>
      <c r="BJ356" s="6">
        <f t="shared" si="165"/>
        <v>0.61643194485810326</v>
      </c>
      <c r="BK356" s="6">
        <f t="shared" si="166"/>
        <v>0.77777777777777779</v>
      </c>
    </row>
    <row r="357" spans="1:63" x14ac:dyDescent="0.3">
      <c r="A357" s="17">
        <v>64</v>
      </c>
      <c r="B357" s="17"/>
      <c r="C357" s="17">
        <v>32</v>
      </c>
      <c r="D357" s="17">
        <v>1</v>
      </c>
      <c r="E357" s="17">
        <v>16</v>
      </c>
      <c r="F357" s="17">
        <v>480874</v>
      </c>
      <c r="G357" s="17">
        <v>0</v>
      </c>
      <c r="H357" s="17">
        <v>53255</v>
      </c>
      <c r="I357" s="17">
        <v>22637</v>
      </c>
      <c r="J357" s="17">
        <v>9</v>
      </c>
      <c r="K357" s="17">
        <v>2</v>
      </c>
      <c r="L357" s="17">
        <v>16419</v>
      </c>
      <c r="M357" s="17">
        <v>20124</v>
      </c>
      <c r="N357" s="17">
        <v>262</v>
      </c>
      <c r="O357" s="17">
        <v>2</v>
      </c>
      <c r="P357" s="17">
        <v>34441</v>
      </c>
      <c r="Q357" s="17">
        <v>17779</v>
      </c>
      <c r="R357" s="17">
        <v>13</v>
      </c>
      <c r="S357" s="17">
        <v>2</v>
      </c>
      <c r="T357" s="17">
        <v>25814</v>
      </c>
      <c r="U357" s="17">
        <v>20718</v>
      </c>
      <c r="V357" s="17">
        <v>7</v>
      </c>
      <c r="W357" s="17">
        <v>2</v>
      </c>
      <c r="X357" s="17">
        <v>245193341</v>
      </c>
      <c r="Y357" s="17">
        <v>50000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245193339</v>
      </c>
      <c r="AK357" s="17">
        <v>0</v>
      </c>
      <c r="AL357" s="17">
        <v>1600000</v>
      </c>
      <c r="AM357" s="17">
        <v>0</v>
      </c>
      <c r="AN357" s="17">
        <v>245110740</v>
      </c>
      <c r="AO357" s="17">
        <v>33388515817</v>
      </c>
      <c r="AP357" s="17">
        <v>33633692638</v>
      </c>
      <c r="AQ357" s="1">
        <f t="shared" si="147"/>
        <v>245176821</v>
      </c>
      <c r="AR357" s="5">
        <f t="shared" si="148"/>
        <v>4903.8667800000003</v>
      </c>
      <c r="AS357" s="5" t="str">
        <f t="shared" si="149"/>
        <v>-</v>
      </c>
      <c r="AT357" s="5">
        <f t="shared" si="150"/>
        <v>153.24583687500001</v>
      </c>
      <c r="AU357" s="5">
        <f t="shared" si="151"/>
        <v>32</v>
      </c>
      <c r="AV357" s="5">
        <f t="shared" si="152"/>
        <v>7.4683025908880678</v>
      </c>
      <c r="AW357" s="5">
        <f t="shared" si="153"/>
        <v>2.4894341969626893E-2</v>
      </c>
      <c r="AX357" s="5">
        <f t="shared" si="167"/>
        <v>477.93916620222706</v>
      </c>
      <c r="AY357" s="5" t="str">
        <f t="shared" si="154"/>
        <v>-</v>
      </c>
      <c r="AZ357" s="1">
        <f t="shared" si="155"/>
        <v>1.0000673799420867</v>
      </c>
      <c r="BA357" s="1">
        <f t="shared" si="156"/>
        <v>0.99966311890990545</v>
      </c>
      <c r="BB357" s="1">
        <f t="shared" si="157"/>
        <v>408.65556833333335</v>
      </c>
      <c r="BC357" s="1">
        <f t="shared" si="158"/>
        <v>122596.67049999999</v>
      </c>
      <c r="BD357" s="6">
        <f t="shared" si="159"/>
        <v>0.70172086649449217</v>
      </c>
      <c r="BE357" s="6">
        <f t="shared" si="160"/>
        <v>0.81818181818181823</v>
      </c>
      <c r="BF357" s="6">
        <f t="shared" si="161"/>
        <v>0.44930629669156885</v>
      </c>
      <c r="BG357" s="6">
        <f t="shared" si="162"/>
        <v>0.99242424242424243</v>
      </c>
      <c r="BH357" s="6">
        <f t="shared" si="163"/>
        <v>0.65953657602451166</v>
      </c>
      <c r="BI357" s="6">
        <f t="shared" si="164"/>
        <v>0.8666666666666667</v>
      </c>
      <c r="BJ357" s="6">
        <f t="shared" si="165"/>
        <v>0.55475801598899677</v>
      </c>
      <c r="BK357" s="6">
        <f t="shared" si="166"/>
        <v>0.77777777777777779</v>
      </c>
    </row>
    <row r="358" spans="1:63" x14ac:dyDescent="0.3">
      <c r="A358" s="17">
        <v>64</v>
      </c>
      <c r="B358" s="17"/>
      <c r="C358" s="17">
        <v>32</v>
      </c>
      <c r="D358" s="17">
        <v>1</v>
      </c>
      <c r="E358" s="17">
        <v>16</v>
      </c>
      <c r="F358" s="17">
        <v>541902</v>
      </c>
      <c r="G358" s="17">
        <v>0</v>
      </c>
      <c r="H358" s="17">
        <v>69289</v>
      </c>
      <c r="I358" s="17">
        <v>25490</v>
      </c>
      <c r="J358" s="17">
        <v>9</v>
      </c>
      <c r="K358" s="17">
        <v>2</v>
      </c>
      <c r="L358" s="17">
        <v>19291</v>
      </c>
      <c r="M358" s="17">
        <v>23990</v>
      </c>
      <c r="N358" s="17">
        <v>262</v>
      </c>
      <c r="O358" s="17">
        <v>2</v>
      </c>
      <c r="P358" s="17">
        <v>44000</v>
      </c>
      <c r="Q358" s="17">
        <v>20915</v>
      </c>
      <c r="R358" s="17">
        <v>13</v>
      </c>
      <c r="S358" s="17">
        <v>2</v>
      </c>
      <c r="T358" s="17">
        <v>32019</v>
      </c>
      <c r="U358" s="17">
        <v>23647</v>
      </c>
      <c r="V358" s="17">
        <v>7</v>
      </c>
      <c r="W358" s="17">
        <v>2</v>
      </c>
      <c r="X358" s="17">
        <v>244164408</v>
      </c>
      <c r="Y358" s="17">
        <v>50000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244164406</v>
      </c>
      <c r="AK358" s="17">
        <v>0</v>
      </c>
      <c r="AL358" s="17">
        <v>1600000</v>
      </c>
      <c r="AM358" s="17">
        <v>0</v>
      </c>
      <c r="AN358" s="17">
        <v>244079013</v>
      </c>
      <c r="AO358" s="17">
        <v>33635920861</v>
      </c>
      <c r="AP358" s="17">
        <v>33880064314</v>
      </c>
      <c r="AQ358" s="1">
        <f t="shared" si="147"/>
        <v>244143453</v>
      </c>
      <c r="AR358" s="5">
        <f t="shared" si="148"/>
        <v>4883.2881200000002</v>
      </c>
      <c r="AS358" s="5" t="str">
        <f t="shared" si="149"/>
        <v>-</v>
      </c>
      <c r="AT358" s="5">
        <f t="shared" si="150"/>
        <v>152.60275375000001</v>
      </c>
      <c r="AU358" s="5">
        <f t="shared" si="151"/>
        <v>32</v>
      </c>
      <c r="AV358" s="5">
        <f t="shared" si="152"/>
        <v>7.4999131248463176</v>
      </c>
      <c r="AW358" s="5">
        <f t="shared" si="153"/>
        <v>2.499971041615439E-2</v>
      </c>
      <c r="AX358" s="5">
        <f t="shared" si="167"/>
        <v>479.95324920537354</v>
      </c>
      <c r="AY358" s="5" t="str">
        <f t="shared" si="154"/>
        <v>-</v>
      </c>
      <c r="AZ358" s="1">
        <f t="shared" si="155"/>
        <v>1.0000858306857814</v>
      </c>
      <c r="BA358" s="1">
        <f t="shared" si="156"/>
        <v>0.99965025615035585</v>
      </c>
      <c r="BB358" s="1">
        <f t="shared" si="157"/>
        <v>406.94067999999999</v>
      </c>
      <c r="BC358" s="1">
        <f t="shared" si="158"/>
        <v>122082.204</v>
      </c>
      <c r="BD358" s="6">
        <f t="shared" si="159"/>
        <v>0.73105856782620626</v>
      </c>
      <c r="BE358" s="6">
        <f t="shared" si="160"/>
        <v>0.81818181818181823</v>
      </c>
      <c r="BF358" s="6">
        <f t="shared" si="161"/>
        <v>0.44571520990734964</v>
      </c>
      <c r="BG358" s="6">
        <f t="shared" si="162"/>
        <v>0.99242424242424243</v>
      </c>
      <c r="BH358" s="6">
        <f t="shared" si="163"/>
        <v>0.67780944311792346</v>
      </c>
      <c r="BI358" s="6">
        <f t="shared" si="164"/>
        <v>0.8666666666666667</v>
      </c>
      <c r="BJ358" s="6">
        <f t="shared" si="165"/>
        <v>0.57519850537132178</v>
      </c>
      <c r="BK358" s="6">
        <f t="shared" si="166"/>
        <v>0.77777777777777779</v>
      </c>
    </row>
    <row r="359" spans="1:63" x14ac:dyDescent="0.3">
      <c r="A359" s="17">
        <v>64</v>
      </c>
      <c r="B359" s="17"/>
      <c r="C359" s="17">
        <v>32</v>
      </c>
      <c r="D359" s="17">
        <v>1</v>
      </c>
      <c r="E359" s="17">
        <v>16</v>
      </c>
      <c r="F359" s="17">
        <v>514094</v>
      </c>
      <c r="G359" s="17">
        <v>0</v>
      </c>
      <c r="H359" s="17">
        <v>61639</v>
      </c>
      <c r="I359" s="17">
        <v>22456</v>
      </c>
      <c r="J359" s="17">
        <v>9</v>
      </c>
      <c r="K359" s="17">
        <v>2</v>
      </c>
      <c r="L359" s="17">
        <v>18114</v>
      </c>
      <c r="M359" s="17">
        <v>19968</v>
      </c>
      <c r="N359" s="17">
        <v>261</v>
      </c>
      <c r="O359" s="17">
        <v>3</v>
      </c>
      <c r="P359" s="17">
        <v>39505</v>
      </c>
      <c r="Q359" s="17">
        <v>18360</v>
      </c>
      <c r="R359" s="17">
        <v>14</v>
      </c>
      <c r="S359" s="17">
        <v>2</v>
      </c>
      <c r="T359" s="17">
        <v>29296</v>
      </c>
      <c r="U359" s="17">
        <v>20391</v>
      </c>
      <c r="V359" s="17">
        <v>7</v>
      </c>
      <c r="W359" s="17">
        <v>2</v>
      </c>
      <c r="X359" s="17">
        <v>229269437</v>
      </c>
      <c r="Y359" s="17">
        <v>50000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229269435</v>
      </c>
      <c r="AK359" s="17">
        <v>0</v>
      </c>
      <c r="AL359" s="17">
        <v>1600000</v>
      </c>
      <c r="AM359" s="17">
        <v>0</v>
      </c>
      <c r="AN359" s="17">
        <v>229184972</v>
      </c>
      <c r="AO359" s="17">
        <v>33882916637</v>
      </c>
      <c r="AP359" s="17">
        <v>34112164107</v>
      </c>
      <c r="AQ359" s="1">
        <f t="shared" si="147"/>
        <v>229247470</v>
      </c>
      <c r="AR359" s="5">
        <f t="shared" si="148"/>
        <v>4585.3887000000004</v>
      </c>
      <c r="AS359" s="5" t="str">
        <f t="shared" si="149"/>
        <v>-</v>
      </c>
      <c r="AT359" s="5">
        <f t="shared" si="150"/>
        <v>143.29339687500001</v>
      </c>
      <c r="AU359" s="5">
        <f t="shared" si="151"/>
        <v>32</v>
      </c>
      <c r="AV359" s="5">
        <f t="shared" si="152"/>
        <v>7.987240546209736</v>
      </c>
      <c r="AW359" s="5">
        <f t="shared" si="153"/>
        <v>2.6624135154032454E-2</v>
      </c>
      <c r="AX359" s="5">
        <f t="shared" si="167"/>
        <v>511.13442138503984</v>
      </c>
      <c r="AY359" s="5" t="str">
        <f t="shared" si="154"/>
        <v>-</v>
      </c>
      <c r="AZ359" s="1">
        <f t="shared" si="155"/>
        <v>1.000095822213436</v>
      </c>
      <c r="BA359" s="1">
        <f t="shared" si="156"/>
        <v>0.99963159066858087</v>
      </c>
      <c r="BB359" s="1">
        <f t="shared" si="157"/>
        <v>382.11572833333332</v>
      </c>
      <c r="BC359" s="1">
        <f t="shared" si="158"/>
        <v>114634.7185</v>
      </c>
      <c r="BD359" s="6">
        <f t="shared" si="159"/>
        <v>0.73296866638920266</v>
      </c>
      <c r="BE359" s="6">
        <f t="shared" si="160"/>
        <v>0.81818181818181823</v>
      </c>
      <c r="BF359" s="6">
        <f t="shared" si="161"/>
        <v>0.47565779108240114</v>
      </c>
      <c r="BG359" s="6">
        <f t="shared" si="162"/>
        <v>0.98863636363636365</v>
      </c>
      <c r="BH359" s="6">
        <f t="shared" si="163"/>
        <v>0.68270975546530721</v>
      </c>
      <c r="BI359" s="6">
        <f t="shared" si="164"/>
        <v>0.875</v>
      </c>
      <c r="BJ359" s="6">
        <f t="shared" si="165"/>
        <v>0.58961096463863782</v>
      </c>
      <c r="BK359" s="6">
        <f t="shared" si="166"/>
        <v>0.77777777777777779</v>
      </c>
    </row>
    <row r="360" spans="1:63" x14ac:dyDescent="0.3">
      <c r="A360" s="17">
        <v>64</v>
      </c>
      <c r="B360" s="17"/>
      <c r="C360" s="17">
        <v>32</v>
      </c>
      <c r="D360" s="17">
        <v>1</v>
      </c>
      <c r="E360" s="17">
        <v>16</v>
      </c>
      <c r="F360" s="17">
        <v>501065</v>
      </c>
      <c r="G360" s="17">
        <v>0</v>
      </c>
      <c r="H360" s="17">
        <v>58634</v>
      </c>
      <c r="I360" s="17">
        <v>22748</v>
      </c>
      <c r="J360" s="17">
        <v>8</v>
      </c>
      <c r="K360" s="17">
        <v>3</v>
      </c>
      <c r="L360" s="17">
        <v>17241</v>
      </c>
      <c r="M360" s="17">
        <v>20521</v>
      </c>
      <c r="N360" s="17">
        <v>259</v>
      </c>
      <c r="O360" s="17">
        <v>5</v>
      </c>
      <c r="P360" s="17">
        <v>37639</v>
      </c>
      <c r="Q360" s="17">
        <v>18626</v>
      </c>
      <c r="R360" s="17">
        <v>13</v>
      </c>
      <c r="S360" s="17">
        <v>2</v>
      </c>
      <c r="T360" s="17">
        <v>27890</v>
      </c>
      <c r="U360" s="17">
        <v>21790</v>
      </c>
      <c r="V360" s="17">
        <v>7</v>
      </c>
      <c r="W360" s="17">
        <v>2</v>
      </c>
      <c r="X360" s="17">
        <v>252070860</v>
      </c>
      <c r="Y360" s="17">
        <v>50000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252070858</v>
      </c>
      <c r="AK360" s="17">
        <v>0</v>
      </c>
      <c r="AL360" s="17">
        <v>1600000</v>
      </c>
      <c r="AM360" s="17">
        <v>0</v>
      </c>
      <c r="AN360" s="17">
        <v>251982600</v>
      </c>
      <c r="AO360" s="17">
        <v>34114738265</v>
      </c>
      <c r="AP360" s="17">
        <v>34366786493</v>
      </c>
      <c r="AQ360" s="1">
        <f t="shared" si="147"/>
        <v>252048228</v>
      </c>
      <c r="AR360" s="5">
        <f t="shared" si="148"/>
        <v>5041.41716</v>
      </c>
      <c r="AS360" s="5" t="str">
        <f t="shared" si="149"/>
        <v>-</v>
      </c>
      <c r="AT360" s="5">
        <f t="shared" si="150"/>
        <v>157.54428625</v>
      </c>
      <c r="AU360" s="5">
        <f t="shared" si="151"/>
        <v>32</v>
      </c>
      <c r="AV360" s="5">
        <f t="shared" si="152"/>
        <v>7.2646997046136743</v>
      </c>
      <c r="AW360" s="5">
        <f t="shared" si="153"/>
        <v>2.4215665682045581E-2</v>
      </c>
      <c r="AX360" s="5">
        <f t="shared" si="167"/>
        <v>464.89904041188294</v>
      </c>
      <c r="AY360" s="5" t="str">
        <f t="shared" si="154"/>
        <v>-</v>
      </c>
      <c r="AZ360" s="1">
        <f t="shared" si="155"/>
        <v>1.0000897923392662</v>
      </c>
      <c r="BA360" s="1">
        <f t="shared" si="156"/>
        <v>0.99964986036069381</v>
      </c>
      <c r="BB360" s="1">
        <f t="shared" si="157"/>
        <v>420.11810000000003</v>
      </c>
      <c r="BC360" s="1">
        <f t="shared" si="158"/>
        <v>126035.43</v>
      </c>
      <c r="BD360" s="6">
        <f t="shared" si="159"/>
        <v>0.72047872994028161</v>
      </c>
      <c r="BE360" s="6">
        <f t="shared" si="160"/>
        <v>0.72727272727272729</v>
      </c>
      <c r="BF360" s="6">
        <f t="shared" si="161"/>
        <v>0.45657009692283246</v>
      </c>
      <c r="BG360" s="6">
        <f t="shared" si="162"/>
        <v>0.98106060606060608</v>
      </c>
      <c r="BH360" s="6">
        <f t="shared" si="163"/>
        <v>0.6689593886074825</v>
      </c>
      <c r="BI360" s="6">
        <f t="shared" si="164"/>
        <v>0.8666666666666667</v>
      </c>
      <c r="BJ360" s="6">
        <f t="shared" si="165"/>
        <v>0.56139291465378427</v>
      </c>
      <c r="BK360" s="6">
        <f t="shared" si="166"/>
        <v>0.77777777777777779</v>
      </c>
    </row>
    <row r="361" spans="1:63" x14ac:dyDescent="0.3">
      <c r="A361" s="17">
        <v>64</v>
      </c>
      <c r="B361" s="17"/>
      <c r="C361" s="17">
        <v>32</v>
      </c>
      <c r="D361" s="17">
        <v>1</v>
      </c>
      <c r="E361" s="17">
        <v>16</v>
      </c>
      <c r="F361" s="17">
        <v>515286</v>
      </c>
      <c r="G361" s="17">
        <v>0</v>
      </c>
      <c r="H361" s="17">
        <v>61957</v>
      </c>
      <c r="I361" s="17">
        <v>21018</v>
      </c>
      <c r="J361" s="17">
        <v>9</v>
      </c>
      <c r="K361" s="17">
        <v>2</v>
      </c>
      <c r="L361" s="17">
        <v>18279</v>
      </c>
      <c r="M361" s="17">
        <v>18145</v>
      </c>
      <c r="N361" s="17">
        <v>262</v>
      </c>
      <c r="O361" s="17">
        <v>2</v>
      </c>
      <c r="P361" s="17">
        <v>39753</v>
      </c>
      <c r="Q361" s="17">
        <v>16977</v>
      </c>
      <c r="R361" s="17">
        <v>13</v>
      </c>
      <c r="S361" s="17">
        <v>2</v>
      </c>
      <c r="T361" s="17">
        <v>29525</v>
      </c>
      <c r="U361" s="17">
        <v>19868</v>
      </c>
      <c r="V361" s="17">
        <v>7</v>
      </c>
      <c r="W361" s="17">
        <v>2</v>
      </c>
      <c r="X361" s="17">
        <v>233418244</v>
      </c>
      <c r="Y361" s="17">
        <v>50000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233418242</v>
      </c>
      <c r="AK361" s="17">
        <v>0</v>
      </c>
      <c r="AL361" s="17">
        <v>1600000</v>
      </c>
      <c r="AM361" s="17">
        <v>0</v>
      </c>
      <c r="AN361" s="17">
        <v>233332167</v>
      </c>
      <c r="AO361" s="17">
        <v>34369676557</v>
      </c>
      <c r="AP361" s="17">
        <v>34603077945</v>
      </c>
      <c r="AQ361" s="1">
        <f t="shared" si="147"/>
        <v>233401388</v>
      </c>
      <c r="AR361" s="5">
        <f t="shared" si="148"/>
        <v>4668.3648400000002</v>
      </c>
      <c r="AS361" s="5" t="str">
        <f t="shared" si="149"/>
        <v>-</v>
      </c>
      <c r="AT361" s="5">
        <f t="shared" si="150"/>
        <v>145.88640125000001</v>
      </c>
      <c r="AU361" s="5">
        <f t="shared" si="151"/>
        <v>32</v>
      </c>
      <c r="AV361" s="5">
        <f t="shared" si="152"/>
        <v>7.8450891110381917</v>
      </c>
      <c r="AW361" s="5">
        <f t="shared" si="153"/>
        <v>2.615029703679397E-2</v>
      </c>
      <c r="AX361" s="5">
        <f t="shared" si="167"/>
        <v>502.04944993116692</v>
      </c>
      <c r="AY361" s="5" t="str">
        <f t="shared" si="154"/>
        <v>-</v>
      </c>
      <c r="AZ361" s="1">
        <f t="shared" si="155"/>
        <v>1.0000722189364186</v>
      </c>
      <c r="BA361" s="1">
        <f t="shared" si="156"/>
        <v>0.99963123276687837</v>
      </c>
      <c r="BB361" s="1">
        <f t="shared" si="157"/>
        <v>389.03040666666669</v>
      </c>
      <c r="BC361" s="1">
        <f t="shared" si="158"/>
        <v>116709.122</v>
      </c>
      <c r="BD361" s="6">
        <f t="shared" si="159"/>
        <v>0.74669478758662244</v>
      </c>
      <c r="BE361" s="6">
        <f t="shared" si="160"/>
        <v>0.81818181818181823</v>
      </c>
      <c r="BF361" s="6">
        <f t="shared" si="161"/>
        <v>0.50183944651877888</v>
      </c>
      <c r="BG361" s="6">
        <f t="shared" si="162"/>
        <v>0.99242424242424243</v>
      </c>
      <c r="BH361" s="6">
        <f t="shared" si="163"/>
        <v>0.7007403490216817</v>
      </c>
      <c r="BI361" s="6">
        <f t="shared" si="164"/>
        <v>0.8666666666666667</v>
      </c>
      <c r="BJ361" s="6">
        <f t="shared" si="165"/>
        <v>0.59775676715324033</v>
      </c>
      <c r="BK361" s="6">
        <f t="shared" si="166"/>
        <v>0.77777777777777779</v>
      </c>
    </row>
    <row r="362" spans="1:63" x14ac:dyDescent="0.3">
      <c r="A362" s="17">
        <v>64</v>
      </c>
      <c r="B362" s="17"/>
      <c r="C362" s="17">
        <v>32</v>
      </c>
      <c r="D362" s="17">
        <v>1</v>
      </c>
      <c r="E362" s="17">
        <v>16</v>
      </c>
      <c r="F362" s="17">
        <v>477407</v>
      </c>
      <c r="G362" s="17">
        <v>0</v>
      </c>
      <c r="H362" s="17">
        <v>52246</v>
      </c>
      <c r="I362" s="17">
        <v>19842</v>
      </c>
      <c r="J362" s="17">
        <v>9</v>
      </c>
      <c r="K362" s="17">
        <v>2</v>
      </c>
      <c r="L362" s="17">
        <v>16189</v>
      </c>
      <c r="M362" s="17">
        <v>15110</v>
      </c>
      <c r="N362" s="17">
        <v>261</v>
      </c>
      <c r="O362" s="17">
        <v>3</v>
      </c>
      <c r="P362" s="17">
        <v>33927</v>
      </c>
      <c r="Q362" s="17">
        <v>14521</v>
      </c>
      <c r="R362" s="17">
        <v>13</v>
      </c>
      <c r="S362" s="17">
        <v>2</v>
      </c>
      <c r="T362" s="17">
        <v>25518</v>
      </c>
      <c r="U362" s="17">
        <v>17362</v>
      </c>
      <c r="V362" s="17">
        <v>7</v>
      </c>
      <c r="W362" s="17">
        <v>2</v>
      </c>
      <c r="X362" s="17">
        <v>245139326</v>
      </c>
      <c r="Y362" s="17">
        <v>50000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245139324</v>
      </c>
      <c r="AK362" s="17">
        <v>0</v>
      </c>
      <c r="AL362" s="17">
        <v>1600000</v>
      </c>
      <c r="AM362" s="17">
        <v>0</v>
      </c>
      <c r="AN362" s="17">
        <v>245052316</v>
      </c>
      <c r="AO362" s="17">
        <v>34605572799</v>
      </c>
      <c r="AP362" s="17">
        <v>34850695951</v>
      </c>
      <c r="AQ362" s="1">
        <f t="shared" si="147"/>
        <v>245123152</v>
      </c>
      <c r="AR362" s="5">
        <f t="shared" si="148"/>
        <v>4902.7864799999998</v>
      </c>
      <c r="AS362" s="5" t="str">
        <f t="shared" si="149"/>
        <v>-</v>
      </c>
      <c r="AT362" s="5">
        <f t="shared" si="150"/>
        <v>153.21207749999999</v>
      </c>
      <c r="AU362" s="5">
        <f t="shared" si="151"/>
        <v>32</v>
      </c>
      <c r="AV362" s="5">
        <f t="shared" si="152"/>
        <v>7.4699377539825367</v>
      </c>
      <c r="AW362" s="5">
        <f t="shared" si="153"/>
        <v>2.4899792513275124E-2</v>
      </c>
      <c r="AX362" s="5">
        <f t="shared" si="167"/>
        <v>478.04447727040315</v>
      </c>
      <c r="AY362" s="5" t="str">
        <f t="shared" si="154"/>
        <v>-</v>
      </c>
      <c r="AZ362" s="1">
        <f t="shared" si="155"/>
        <v>1.000065983159355</v>
      </c>
      <c r="BA362" s="1">
        <f t="shared" si="156"/>
        <v>0.99964505898984157</v>
      </c>
      <c r="BB362" s="1">
        <f t="shared" si="157"/>
        <v>408.56554333333332</v>
      </c>
      <c r="BC362" s="1">
        <f t="shared" si="158"/>
        <v>122569.663</v>
      </c>
      <c r="BD362" s="6">
        <f t="shared" si="159"/>
        <v>0.72475307956941515</v>
      </c>
      <c r="BE362" s="6">
        <f t="shared" si="160"/>
        <v>0.81818181818181823</v>
      </c>
      <c r="BF362" s="6">
        <f t="shared" si="161"/>
        <v>0.5172369724272341</v>
      </c>
      <c r="BG362" s="6">
        <f t="shared" si="162"/>
        <v>0.98863636363636365</v>
      </c>
      <c r="BH362" s="6">
        <f t="shared" si="163"/>
        <v>0.70027658520475566</v>
      </c>
      <c r="BI362" s="6">
        <f t="shared" si="164"/>
        <v>0.8666666666666667</v>
      </c>
      <c r="BJ362" s="6">
        <f t="shared" si="165"/>
        <v>0.59510261194029845</v>
      </c>
      <c r="BK362" s="6">
        <f t="shared" si="166"/>
        <v>0.77777777777777779</v>
      </c>
    </row>
    <row r="363" spans="1:63" x14ac:dyDescent="0.3">
      <c r="A363" s="17">
        <v>64</v>
      </c>
      <c r="B363" s="17"/>
      <c r="C363" s="17">
        <v>32</v>
      </c>
      <c r="D363" s="17">
        <v>1</v>
      </c>
      <c r="E363" s="17">
        <v>16</v>
      </c>
      <c r="F363" s="17">
        <v>528387</v>
      </c>
      <c r="G363" s="17">
        <v>0</v>
      </c>
      <c r="H363" s="17">
        <v>65738</v>
      </c>
      <c r="I363" s="17">
        <v>21619</v>
      </c>
      <c r="J363" s="17">
        <v>9</v>
      </c>
      <c r="K363" s="17">
        <v>2</v>
      </c>
      <c r="L363" s="17">
        <v>18558</v>
      </c>
      <c r="M363" s="17">
        <v>18233</v>
      </c>
      <c r="N363" s="17">
        <v>259</v>
      </c>
      <c r="O363" s="17">
        <v>5</v>
      </c>
      <c r="P363" s="17">
        <v>41960</v>
      </c>
      <c r="Q363" s="17">
        <v>17634</v>
      </c>
      <c r="R363" s="17">
        <v>13</v>
      </c>
      <c r="S363" s="17">
        <v>2</v>
      </c>
      <c r="T363" s="17">
        <v>30611</v>
      </c>
      <c r="U363" s="17">
        <v>19679</v>
      </c>
      <c r="V363" s="17">
        <v>7</v>
      </c>
      <c r="W363" s="17">
        <v>2</v>
      </c>
      <c r="X363" s="17">
        <v>241458816</v>
      </c>
      <c r="Y363" s="17">
        <v>50000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241458814</v>
      </c>
      <c r="AK363" s="17">
        <v>0</v>
      </c>
      <c r="AL363" s="17">
        <v>1600000</v>
      </c>
      <c r="AM363" s="17">
        <v>0</v>
      </c>
      <c r="AN363" s="17">
        <v>241369044</v>
      </c>
      <c r="AO363" s="17">
        <v>34852932522</v>
      </c>
      <c r="AP363" s="17">
        <v>35094369707</v>
      </c>
      <c r="AQ363" s="1">
        <f t="shared" si="147"/>
        <v>241437185</v>
      </c>
      <c r="AR363" s="5">
        <f t="shared" si="148"/>
        <v>4829.1762799999997</v>
      </c>
      <c r="AS363" s="5" t="str">
        <f t="shared" si="149"/>
        <v>-</v>
      </c>
      <c r="AT363" s="5">
        <f t="shared" si="150"/>
        <v>150.91175874999999</v>
      </c>
      <c r="AU363" s="5">
        <f t="shared" si="151"/>
        <v>32</v>
      </c>
      <c r="AV363" s="5">
        <f t="shared" si="152"/>
        <v>7.5839796073666115</v>
      </c>
      <c r="AW363" s="5">
        <f t="shared" si="153"/>
        <v>2.5279932024555373E-2</v>
      </c>
      <c r="AX363" s="5">
        <f t="shared" si="167"/>
        <v>485.33121677637331</v>
      </c>
      <c r="AY363" s="5" t="str">
        <f t="shared" si="154"/>
        <v>-</v>
      </c>
      <c r="AZ363" s="1">
        <f t="shared" si="155"/>
        <v>1.0000895926615447</v>
      </c>
      <c r="BA363" s="1">
        <f t="shared" si="156"/>
        <v>0.99962820988901069</v>
      </c>
      <c r="BB363" s="1">
        <f t="shared" si="157"/>
        <v>402.43135999999998</v>
      </c>
      <c r="BC363" s="1">
        <f t="shared" si="158"/>
        <v>120729.408</v>
      </c>
      <c r="BD363" s="6">
        <f t="shared" si="159"/>
        <v>0.75252126332177161</v>
      </c>
      <c r="BE363" s="6">
        <f t="shared" si="160"/>
        <v>0.81818181818181823</v>
      </c>
      <c r="BF363" s="6">
        <f t="shared" si="161"/>
        <v>0.50441684107526297</v>
      </c>
      <c r="BG363" s="6">
        <f t="shared" si="162"/>
        <v>0.98106060606060608</v>
      </c>
      <c r="BH363" s="6">
        <f t="shared" si="163"/>
        <v>0.70409772795919057</v>
      </c>
      <c r="BI363" s="6">
        <f t="shared" si="164"/>
        <v>0.8666666666666667</v>
      </c>
      <c r="BJ363" s="6">
        <f t="shared" si="165"/>
        <v>0.60868960031815467</v>
      </c>
      <c r="BK363" s="6">
        <f t="shared" si="166"/>
        <v>0.77777777777777779</v>
      </c>
    </row>
    <row r="364" spans="1:63" x14ac:dyDescent="0.3">
      <c r="A364" s="17">
        <v>64</v>
      </c>
      <c r="B364" s="17"/>
      <c r="C364" s="17">
        <v>32</v>
      </c>
      <c r="D364" s="17">
        <v>1</v>
      </c>
      <c r="E364" s="17">
        <v>16</v>
      </c>
      <c r="F364" s="17">
        <v>484634</v>
      </c>
      <c r="G364" s="17">
        <v>0</v>
      </c>
      <c r="H364" s="17">
        <v>54231</v>
      </c>
      <c r="I364" s="17">
        <v>22747</v>
      </c>
      <c r="J364" s="17">
        <v>9</v>
      </c>
      <c r="K364" s="17">
        <v>2</v>
      </c>
      <c r="L364" s="17">
        <v>16539</v>
      </c>
      <c r="M364" s="17">
        <v>20112</v>
      </c>
      <c r="N364" s="17">
        <v>260</v>
      </c>
      <c r="O364" s="17">
        <v>4</v>
      </c>
      <c r="P364" s="17">
        <v>35066</v>
      </c>
      <c r="Q364" s="17">
        <v>18681</v>
      </c>
      <c r="R364" s="17">
        <v>13</v>
      </c>
      <c r="S364" s="17">
        <v>2</v>
      </c>
      <c r="T364" s="17">
        <v>26304</v>
      </c>
      <c r="U364" s="17">
        <v>21391</v>
      </c>
      <c r="V364" s="17">
        <v>7</v>
      </c>
      <c r="W364" s="17">
        <v>2</v>
      </c>
      <c r="X364" s="17">
        <v>240584860</v>
      </c>
      <c r="Y364" s="17">
        <v>50000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240584858</v>
      </c>
      <c r="AK364" s="17">
        <v>0</v>
      </c>
      <c r="AL364" s="17">
        <v>1600000</v>
      </c>
      <c r="AM364" s="17">
        <v>0</v>
      </c>
      <c r="AN364" s="17">
        <v>240503809</v>
      </c>
      <c r="AO364" s="17">
        <v>35097132089</v>
      </c>
      <c r="AP364" s="17">
        <v>35337702471</v>
      </c>
      <c r="AQ364" s="1">
        <f t="shared" si="147"/>
        <v>240570382</v>
      </c>
      <c r="AR364" s="5">
        <f t="shared" si="148"/>
        <v>4811.6971599999997</v>
      </c>
      <c r="AS364" s="5" t="str">
        <f t="shared" si="149"/>
        <v>-</v>
      </c>
      <c r="AT364" s="5">
        <f t="shared" si="150"/>
        <v>150.36553624999999</v>
      </c>
      <c r="AU364" s="5">
        <f t="shared" si="151"/>
        <v>32</v>
      </c>
      <c r="AV364" s="5">
        <f t="shared" si="152"/>
        <v>7.6113055658697002</v>
      </c>
      <c r="AW364" s="5">
        <f t="shared" si="153"/>
        <v>2.5371018552899003E-2</v>
      </c>
      <c r="AX364" s="5">
        <f t="shared" si="167"/>
        <v>487.09424597287</v>
      </c>
      <c r="AY364" s="5" t="str">
        <f t="shared" si="154"/>
        <v>-</v>
      </c>
      <c r="AZ364" s="1">
        <f t="shared" si="155"/>
        <v>1.0000601819720267</v>
      </c>
      <c r="BA364" s="1">
        <f t="shared" si="156"/>
        <v>0.99966310847656836</v>
      </c>
      <c r="BB364" s="1">
        <f t="shared" si="157"/>
        <v>400.97476666666665</v>
      </c>
      <c r="BC364" s="1">
        <f t="shared" si="158"/>
        <v>120292.43</v>
      </c>
      <c r="BD364" s="6">
        <f t="shared" si="159"/>
        <v>0.70449998700927541</v>
      </c>
      <c r="BE364" s="6">
        <f t="shared" si="160"/>
        <v>0.81818181818181823</v>
      </c>
      <c r="BF364" s="6">
        <f t="shared" si="161"/>
        <v>0.45125644593599085</v>
      </c>
      <c r="BG364" s="6">
        <f t="shared" si="162"/>
        <v>0.98484848484848486</v>
      </c>
      <c r="BH364" s="6">
        <f t="shared" si="163"/>
        <v>0.6524271122109141</v>
      </c>
      <c r="BI364" s="6">
        <f t="shared" si="164"/>
        <v>0.8666666666666667</v>
      </c>
      <c r="BJ364" s="6">
        <f t="shared" si="165"/>
        <v>0.55150435056085545</v>
      </c>
      <c r="BK364" s="6">
        <f t="shared" si="166"/>
        <v>0.77777777777777779</v>
      </c>
    </row>
    <row r="365" spans="1:63" x14ac:dyDescent="0.3">
      <c r="A365" s="17">
        <v>64</v>
      </c>
      <c r="B365" s="17"/>
      <c r="C365" s="17">
        <v>32</v>
      </c>
      <c r="D365" s="17">
        <v>1</v>
      </c>
      <c r="E365" s="17">
        <v>16</v>
      </c>
      <c r="F365" s="17">
        <v>493792</v>
      </c>
      <c r="G365" s="17">
        <v>0</v>
      </c>
      <c r="H365" s="17">
        <v>56700</v>
      </c>
      <c r="I365" s="17">
        <v>23780</v>
      </c>
      <c r="J365" s="17">
        <v>8</v>
      </c>
      <c r="K365" s="17">
        <v>3</v>
      </c>
      <c r="L365" s="17">
        <v>16988</v>
      </c>
      <c r="M365" s="17">
        <v>21327</v>
      </c>
      <c r="N365" s="17">
        <v>260</v>
      </c>
      <c r="O365" s="17">
        <v>4</v>
      </c>
      <c r="P365" s="17">
        <v>36595</v>
      </c>
      <c r="Q365" s="17">
        <v>19538</v>
      </c>
      <c r="R365" s="17">
        <v>13</v>
      </c>
      <c r="S365" s="17">
        <v>2</v>
      </c>
      <c r="T365" s="17">
        <v>27210</v>
      </c>
      <c r="U365" s="17">
        <v>22125</v>
      </c>
      <c r="V365" s="17">
        <v>7</v>
      </c>
      <c r="W365" s="17">
        <v>2</v>
      </c>
      <c r="X365" s="17">
        <v>244756688</v>
      </c>
      <c r="Y365" s="17">
        <v>50000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244756686</v>
      </c>
      <c r="AK365" s="17">
        <v>0</v>
      </c>
      <c r="AL365" s="17">
        <v>1600000</v>
      </c>
      <c r="AM365" s="17">
        <v>0</v>
      </c>
      <c r="AN365" s="17">
        <v>244674855</v>
      </c>
      <c r="AO365" s="17">
        <v>35339976089</v>
      </c>
      <c r="AP365" s="17">
        <v>35584716883</v>
      </c>
      <c r="AQ365" s="1">
        <f t="shared" si="147"/>
        <v>244740794</v>
      </c>
      <c r="AR365" s="5">
        <f t="shared" si="148"/>
        <v>4895.1337199999998</v>
      </c>
      <c r="AS365" s="5" t="str">
        <f t="shared" si="149"/>
        <v>-</v>
      </c>
      <c r="AT365" s="5">
        <f t="shared" si="150"/>
        <v>152.97292874999999</v>
      </c>
      <c r="AU365" s="5">
        <f t="shared" si="151"/>
        <v>32</v>
      </c>
      <c r="AV365" s="5">
        <f t="shared" si="152"/>
        <v>7.4816080211785208</v>
      </c>
      <c r="AW365" s="5">
        <f t="shared" si="153"/>
        <v>2.4938693403928403E-2</v>
      </c>
      <c r="AX365" s="5">
        <f t="shared" si="167"/>
        <v>478.79182348465037</v>
      </c>
      <c r="AY365" s="5" t="str">
        <f t="shared" si="154"/>
        <v>-</v>
      </c>
      <c r="AZ365" s="1">
        <f t="shared" si="155"/>
        <v>1.0000649421771508</v>
      </c>
      <c r="BA365" s="1">
        <f t="shared" si="156"/>
        <v>0.99966565571438026</v>
      </c>
      <c r="BB365" s="1">
        <f t="shared" si="157"/>
        <v>407.92781333333335</v>
      </c>
      <c r="BC365" s="1">
        <f t="shared" si="158"/>
        <v>122378.344</v>
      </c>
      <c r="BD365" s="6">
        <f t="shared" si="159"/>
        <v>0.70452286282306165</v>
      </c>
      <c r="BE365" s="6">
        <f t="shared" si="160"/>
        <v>0.72727272727272729</v>
      </c>
      <c r="BF365" s="6">
        <f t="shared" si="161"/>
        <v>0.44337726738875116</v>
      </c>
      <c r="BG365" s="6">
        <f t="shared" si="162"/>
        <v>0.98484848484848486</v>
      </c>
      <c r="BH365" s="6">
        <f t="shared" si="163"/>
        <v>0.65193380008194823</v>
      </c>
      <c r="BI365" s="6">
        <f t="shared" si="164"/>
        <v>0.8666666666666667</v>
      </c>
      <c r="BJ365" s="6">
        <f t="shared" si="165"/>
        <v>0.55153542110063847</v>
      </c>
      <c r="BK365" s="6">
        <f t="shared" si="166"/>
        <v>0.77777777777777779</v>
      </c>
    </row>
    <row r="366" spans="1:63" x14ac:dyDescent="0.3">
      <c r="A366" s="17">
        <v>64</v>
      </c>
      <c r="B366" s="17"/>
      <c r="C366" s="17">
        <v>32</v>
      </c>
      <c r="D366" s="17">
        <v>1</v>
      </c>
      <c r="E366" s="17">
        <v>16</v>
      </c>
      <c r="F366" s="17">
        <v>495182</v>
      </c>
      <c r="G366" s="17">
        <v>0</v>
      </c>
      <c r="H366" s="17">
        <v>56857</v>
      </c>
      <c r="I366" s="17">
        <v>23985</v>
      </c>
      <c r="J366" s="17">
        <v>9</v>
      </c>
      <c r="K366" s="17">
        <v>2</v>
      </c>
      <c r="L366" s="17">
        <v>17223</v>
      </c>
      <c r="M366" s="17">
        <v>21096</v>
      </c>
      <c r="N366" s="17">
        <v>261</v>
      </c>
      <c r="O366" s="17">
        <v>3</v>
      </c>
      <c r="P366" s="17">
        <v>36604</v>
      </c>
      <c r="Q366" s="17">
        <v>18642</v>
      </c>
      <c r="R366" s="17">
        <v>13</v>
      </c>
      <c r="S366" s="17">
        <v>2</v>
      </c>
      <c r="T366" s="17">
        <v>27462</v>
      </c>
      <c r="U366" s="17">
        <v>21635</v>
      </c>
      <c r="V366" s="17">
        <v>7</v>
      </c>
      <c r="W366" s="17">
        <v>2</v>
      </c>
      <c r="X366" s="17">
        <v>233645305</v>
      </c>
      <c r="Y366" s="17">
        <v>50000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233645303</v>
      </c>
      <c r="AK366" s="17">
        <v>0</v>
      </c>
      <c r="AL366" s="17">
        <v>1600000</v>
      </c>
      <c r="AM366" s="17">
        <v>0</v>
      </c>
      <c r="AN366" s="17">
        <v>233560536</v>
      </c>
      <c r="AO366" s="17">
        <v>35587104163</v>
      </c>
      <c r="AP366" s="17">
        <v>35820731535</v>
      </c>
      <c r="AQ366" s="1">
        <f t="shared" si="147"/>
        <v>233627372</v>
      </c>
      <c r="AR366" s="5">
        <f t="shared" si="148"/>
        <v>4672.9060600000003</v>
      </c>
      <c r="AS366" s="5" t="str">
        <f t="shared" si="149"/>
        <v>-</v>
      </c>
      <c r="AT366" s="5">
        <f t="shared" si="150"/>
        <v>146.02831437500001</v>
      </c>
      <c r="AU366" s="5">
        <f t="shared" si="151"/>
        <v>32</v>
      </c>
      <c r="AV366" s="5">
        <f t="shared" si="152"/>
        <v>7.8375006824970832</v>
      </c>
      <c r="AW366" s="5">
        <f t="shared" si="153"/>
        <v>2.6125002274990278E-2</v>
      </c>
      <c r="AX366" s="5">
        <f t="shared" si="167"/>
        <v>501.56154861799212</v>
      </c>
      <c r="AY366" s="5" t="str">
        <f t="shared" si="154"/>
        <v>-</v>
      </c>
      <c r="AZ366" s="1">
        <f t="shared" si="155"/>
        <v>1.0000767589852442</v>
      </c>
      <c r="BA366" s="1">
        <f t="shared" si="156"/>
        <v>0.99963718937129942</v>
      </c>
      <c r="BB366" s="1">
        <f t="shared" si="157"/>
        <v>389.40884166666666</v>
      </c>
      <c r="BC366" s="1">
        <f t="shared" si="158"/>
        <v>116822.6525</v>
      </c>
      <c r="BD366" s="6">
        <f t="shared" si="159"/>
        <v>0.70331016056010487</v>
      </c>
      <c r="BE366" s="6">
        <f t="shared" si="160"/>
        <v>0.81818181818181823</v>
      </c>
      <c r="BF366" s="6">
        <f t="shared" si="161"/>
        <v>0.44946371251859391</v>
      </c>
      <c r="BG366" s="6">
        <f t="shared" si="162"/>
        <v>0.98863636363636365</v>
      </c>
      <c r="BH366" s="6">
        <f t="shared" si="163"/>
        <v>0.66256380552438188</v>
      </c>
      <c r="BI366" s="6">
        <f t="shared" si="164"/>
        <v>0.8666666666666667</v>
      </c>
      <c r="BJ366" s="6">
        <f t="shared" si="165"/>
        <v>0.55934171130618981</v>
      </c>
      <c r="BK366" s="6">
        <f t="shared" si="166"/>
        <v>0.77777777777777779</v>
      </c>
    </row>
    <row r="367" spans="1:63" x14ac:dyDescent="0.3">
      <c r="A367" s="17">
        <v>64</v>
      </c>
      <c r="B367" s="17"/>
      <c r="C367" s="17">
        <v>32</v>
      </c>
      <c r="D367" s="17">
        <v>1</v>
      </c>
      <c r="E367" s="17">
        <v>16</v>
      </c>
      <c r="F367" s="17">
        <v>496545</v>
      </c>
      <c r="G367" s="17">
        <v>0</v>
      </c>
      <c r="H367" s="17">
        <v>57262</v>
      </c>
      <c r="I367" s="17">
        <v>21089</v>
      </c>
      <c r="J367" s="17">
        <v>9</v>
      </c>
      <c r="K367" s="17">
        <v>2</v>
      </c>
      <c r="L367" s="17">
        <v>17307</v>
      </c>
      <c r="M367" s="17">
        <v>18330</v>
      </c>
      <c r="N367" s="17">
        <v>260</v>
      </c>
      <c r="O367" s="17">
        <v>4</v>
      </c>
      <c r="P367" s="17">
        <v>36892</v>
      </c>
      <c r="Q367" s="17">
        <v>16432</v>
      </c>
      <c r="R367" s="17">
        <v>13</v>
      </c>
      <c r="S367" s="17">
        <v>2</v>
      </c>
      <c r="T367" s="17">
        <v>27678</v>
      </c>
      <c r="U367" s="17">
        <v>18985</v>
      </c>
      <c r="V367" s="17">
        <v>7</v>
      </c>
      <c r="W367" s="17">
        <v>2</v>
      </c>
      <c r="X367" s="17">
        <v>238276316</v>
      </c>
      <c r="Y367" s="17">
        <v>50000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238276314</v>
      </c>
      <c r="AK367" s="17">
        <v>0</v>
      </c>
      <c r="AL367" s="17">
        <v>1600000</v>
      </c>
      <c r="AM367" s="17">
        <v>0</v>
      </c>
      <c r="AN367" s="17">
        <v>238193772</v>
      </c>
      <c r="AO367" s="17">
        <v>35823100025</v>
      </c>
      <c r="AP367" s="17">
        <v>36061355850</v>
      </c>
      <c r="AQ367" s="1">
        <f t="shared" si="147"/>
        <v>238255825</v>
      </c>
      <c r="AR367" s="5">
        <f t="shared" si="148"/>
        <v>4765.52628</v>
      </c>
      <c r="AS367" s="5" t="str">
        <f t="shared" si="149"/>
        <v>-</v>
      </c>
      <c r="AT367" s="5">
        <f t="shared" si="150"/>
        <v>148.92269625</v>
      </c>
      <c r="AU367" s="5">
        <f t="shared" si="151"/>
        <v>32</v>
      </c>
      <c r="AV367" s="5">
        <f t="shared" si="152"/>
        <v>7.6852462578826772</v>
      </c>
      <c r="AW367" s="5">
        <f t="shared" si="153"/>
        <v>2.561748752627559E-2</v>
      </c>
      <c r="AX367" s="5">
        <f t="shared" si="167"/>
        <v>491.81346661254798</v>
      </c>
      <c r="AY367" s="5" t="str">
        <f t="shared" si="154"/>
        <v>-</v>
      </c>
      <c r="AZ367" s="1">
        <f t="shared" si="155"/>
        <v>1.0000860041931818</v>
      </c>
      <c r="BA367" s="1">
        <f t="shared" si="156"/>
        <v>0.99965357866284954</v>
      </c>
      <c r="BB367" s="1">
        <f t="shared" si="157"/>
        <v>397.12719333333331</v>
      </c>
      <c r="BC367" s="1">
        <f t="shared" si="158"/>
        <v>119138.158</v>
      </c>
      <c r="BD367" s="6">
        <f t="shared" si="159"/>
        <v>0.73083942770353916</v>
      </c>
      <c r="BE367" s="6">
        <f t="shared" si="160"/>
        <v>0.81818181818181823</v>
      </c>
      <c r="BF367" s="6">
        <f t="shared" si="161"/>
        <v>0.48564693997811265</v>
      </c>
      <c r="BG367" s="6">
        <f t="shared" si="162"/>
        <v>0.98484848484848486</v>
      </c>
      <c r="BH367" s="6">
        <f t="shared" si="163"/>
        <v>0.691846073062786</v>
      </c>
      <c r="BI367" s="6">
        <f t="shared" si="164"/>
        <v>0.8666666666666667</v>
      </c>
      <c r="BJ367" s="6">
        <f t="shared" si="165"/>
        <v>0.59314660437605815</v>
      </c>
      <c r="BK367" s="6">
        <f t="shared" si="166"/>
        <v>0.77777777777777779</v>
      </c>
    </row>
    <row r="368" spans="1:63" x14ac:dyDescent="0.3">
      <c r="A368" s="17">
        <v>64</v>
      </c>
      <c r="B368" s="17"/>
      <c r="C368" s="17">
        <v>32</v>
      </c>
      <c r="D368" s="17">
        <v>1</v>
      </c>
      <c r="E368" s="17">
        <v>16</v>
      </c>
      <c r="F368" s="17">
        <v>490794</v>
      </c>
      <c r="G368" s="17">
        <v>0</v>
      </c>
      <c r="H368" s="17">
        <v>55745</v>
      </c>
      <c r="I368" s="17">
        <v>23956</v>
      </c>
      <c r="J368" s="17">
        <v>9</v>
      </c>
      <c r="K368" s="17">
        <v>2</v>
      </c>
      <c r="L368" s="17">
        <v>16981</v>
      </c>
      <c r="M368" s="17">
        <v>21760</v>
      </c>
      <c r="N368" s="17">
        <v>261</v>
      </c>
      <c r="O368" s="17">
        <v>3</v>
      </c>
      <c r="P368" s="17">
        <v>35980</v>
      </c>
      <c r="Q368" s="17">
        <v>19646</v>
      </c>
      <c r="R368" s="17">
        <v>13</v>
      </c>
      <c r="S368" s="17">
        <v>2</v>
      </c>
      <c r="T368" s="17">
        <v>26893</v>
      </c>
      <c r="U368" s="17">
        <v>22578</v>
      </c>
      <c r="V368" s="17">
        <v>7</v>
      </c>
      <c r="W368" s="17">
        <v>2</v>
      </c>
      <c r="X368" s="17">
        <v>239686480</v>
      </c>
      <c r="Y368" s="17">
        <v>50000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239686478</v>
      </c>
      <c r="AK368" s="17">
        <v>0</v>
      </c>
      <c r="AL368" s="17">
        <v>1600000</v>
      </c>
      <c r="AM368" s="17">
        <v>0</v>
      </c>
      <c r="AN368" s="17">
        <v>239605205</v>
      </c>
      <c r="AO368" s="17">
        <v>36063685726</v>
      </c>
      <c r="AP368" s="17">
        <v>36303352650</v>
      </c>
      <c r="AQ368" s="1">
        <f t="shared" si="147"/>
        <v>239666924</v>
      </c>
      <c r="AR368" s="5">
        <f t="shared" si="148"/>
        <v>4793.7295599999998</v>
      </c>
      <c r="AS368" s="5" t="str">
        <f t="shared" si="149"/>
        <v>-</v>
      </c>
      <c r="AT368" s="5">
        <f t="shared" si="150"/>
        <v>149.80404874999999</v>
      </c>
      <c r="AU368" s="5">
        <f t="shared" si="151"/>
        <v>32</v>
      </c>
      <c r="AV368" s="5">
        <f t="shared" si="152"/>
        <v>7.6399974470402929</v>
      </c>
      <c r="AW368" s="5">
        <f t="shared" si="153"/>
        <v>2.5466658156800978E-2</v>
      </c>
      <c r="AX368" s="5">
        <f t="shared" si="167"/>
        <v>488.9199464977745</v>
      </c>
      <c r="AY368" s="5" t="str">
        <f t="shared" si="154"/>
        <v>-</v>
      </c>
      <c r="AZ368" s="1">
        <f t="shared" si="155"/>
        <v>1.0000815965744192</v>
      </c>
      <c r="BA368" s="1">
        <f t="shared" si="156"/>
        <v>0.99966091120366907</v>
      </c>
      <c r="BB368" s="1">
        <f t="shared" si="157"/>
        <v>399.47746666666666</v>
      </c>
      <c r="BC368" s="1">
        <f t="shared" si="158"/>
        <v>119843.24</v>
      </c>
      <c r="BD368" s="6">
        <f t="shared" si="159"/>
        <v>0.69942660694345116</v>
      </c>
      <c r="BE368" s="6">
        <f t="shared" si="160"/>
        <v>0.81818181818181823</v>
      </c>
      <c r="BF368" s="6">
        <f t="shared" si="161"/>
        <v>0.43832115846261066</v>
      </c>
      <c r="BG368" s="6">
        <f t="shared" si="162"/>
        <v>0.98863636363636365</v>
      </c>
      <c r="BH368" s="6">
        <f t="shared" si="163"/>
        <v>0.64681983245245034</v>
      </c>
      <c r="BI368" s="6">
        <f t="shared" si="164"/>
        <v>0.8666666666666667</v>
      </c>
      <c r="BJ368" s="6">
        <f t="shared" si="165"/>
        <v>0.54361140870408931</v>
      </c>
      <c r="BK368" s="6">
        <f t="shared" si="166"/>
        <v>0.77777777777777779</v>
      </c>
    </row>
    <row r="369" spans="1:63" x14ac:dyDescent="0.3">
      <c r="A369" s="17">
        <v>64</v>
      </c>
      <c r="B369" s="17"/>
      <c r="C369" s="17">
        <v>32</v>
      </c>
      <c r="D369" s="17">
        <v>1</v>
      </c>
      <c r="E369" s="17">
        <v>16</v>
      </c>
      <c r="F369" s="17">
        <v>488485</v>
      </c>
      <c r="G369" s="17">
        <v>0</v>
      </c>
      <c r="H369" s="17">
        <v>54796</v>
      </c>
      <c r="I369" s="17">
        <v>21084</v>
      </c>
      <c r="J369" s="17">
        <v>8</v>
      </c>
      <c r="K369" s="17">
        <v>3</v>
      </c>
      <c r="L369" s="17">
        <v>16756</v>
      </c>
      <c r="M369" s="17">
        <v>18079</v>
      </c>
      <c r="N369" s="17">
        <v>261</v>
      </c>
      <c r="O369" s="17">
        <v>3</v>
      </c>
      <c r="P369" s="17">
        <v>35512</v>
      </c>
      <c r="Q369" s="17">
        <v>16901</v>
      </c>
      <c r="R369" s="17">
        <v>13</v>
      </c>
      <c r="S369" s="17">
        <v>2</v>
      </c>
      <c r="T369" s="17">
        <v>26535</v>
      </c>
      <c r="U369" s="17">
        <v>18833</v>
      </c>
      <c r="V369" s="17">
        <v>7</v>
      </c>
      <c r="W369" s="17">
        <v>2</v>
      </c>
      <c r="X369" s="17">
        <v>231404037</v>
      </c>
      <c r="Y369" s="17">
        <v>50000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231404035</v>
      </c>
      <c r="AK369" s="17">
        <v>0</v>
      </c>
      <c r="AL369" s="17">
        <v>1600000</v>
      </c>
      <c r="AM369" s="17">
        <v>0</v>
      </c>
      <c r="AN369" s="17">
        <v>231321575</v>
      </c>
      <c r="AO369" s="17">
        <v>36305724597</v>
      </c>
      <c r="AP369" s="17">
        <v>36537110763</v>
      </c>
      <c r="AQ369" s="1">
        <f t="shared" si="147"/>
        <v>231386166</v>
      </c>
      <c r="AR369" s="5">
        <f t="shared" si="148"/>
        <v>4628.0807000000004</v>
      </c>
      <c r="AS369" s="5" t="str">
        <f t="shared" si="149"/>
        <v>-</v>
      </c>
      <c r="AT369" s="5">
        <f t="shared" si="150"/>
        <v>144.62752187500001</v>
      </c>
      <c r="AU369" s="5">
        <f t="shared" si="151"/>
        <v>32</v>
      </c>
      <c r="AV369" s="5">
        <f t="shared" si="152"/>
        <v>7.9134147004276825</v>
      </c>
      <c r="AW369" s="5">
        <f t="shared" si="153"/>
        <v>2.6378049001425607E-2</v>
      </c>
      <c r="AX369" s="5">
        <f t="shared" si="167"/>
        <v>506.41943214170834</v>
      </c>
      <c r="AY369" s="5" t="str">
        <f t="shared" si="154"/>
        <v>-</v>
      </c>
      <c r="AZ369" s="1">
        <f t="shared" si="155"/>
        <v>1.0000772345223092</v>
      </c>
      <c r="BA369" s="1">
        <f t="shared" si="156"/>
        <v>0.99964364493779334</v>
      </c>
      <c r="BB369" s="1">
        <f t="shared" si="157"/>
        <v>385.67339500000003</v>
      </c>
      <c r="BC369" s="1">
        <f t="shared" si="158"/>
        <v>115702.01850000001</v>
      </c>
      <c r="BD369" s="6">
        <f t="shared" si="159"/>
        <v>0.72214022140221401</v>
      </c>
      <c r="BE369" s="6">
        <f t="shared" si="160"/>
        <v>0.72727272727272729</v>
      </c>
      <c r="BF369" s="6">
        <f t="shared" si="161"/>
        <v>0.48101047796756136</v>
      </c>
      <c r="BG369" s="6">
        <f t="shared" si="162"/>
        <v>0.98863636363636365</v>
      </c>
      <c r="BH369" s="6">
        <f t="shared" si="163"/>
        <v>0.67754183122507772</v>
      </c>
      <c r="BI369" s="6">
        <f t="shared" si="164"/>
        <v>0.8666666666666667</v>
      </c>
      <c r="BJ369" s="6">
        <f t="shared" si="165"/>
        <v>0.58488361840945158</v>
      </c>
      <c r="BK369" s="6">
        <f t="shared" si="166"/>
        <v>0.77777777777777779</v>
      </c>
    </row>
    <row r="370" spans="1:63" x14ac:dyDescent="0.3">
      <c r="A370" s="17">
        <v>64</v>
      </c>
      <c r="B370" s="17"/>
      <c r="C370" s="17">
        <v>32</v>
      </c>
      <c r="D370" s="17">
        <v>1</v>
      </c>
      <c r="E370" s="17">
        <v>16</v>
      </c>
      <c r="F370" s="17">
        <v>475988</v>
      </c>
      <c r="G370" s="17">
        <v>0</v>
      </c>
      <c r="H370" s="17">
        <v>52084</v>
      </c>
      <c r="I370" s="17">
        <v>20733</v>
      </c>
      <c r="J370" s="17">
        <v>8</v>
      </c>
      <c r="K370" s="17">
        <v>3</v>
      </c>
      <c r="L370" s="17">
        <v>16064</v>
      </c>
      <c r="M370" s="17">
        <v>17124</v>
      </c>
      <c r="N370" s="17">
        <v>262</v>
      </c>
      <c r="O370" s="17">
        <v>2</v>
      </c>
      <c r="P370" s="17">
        <v>33781</v>
      </c>
      <c r="Q370" s="17">
        <v>16003</v>
      </c>
      <c r="R370" s="17">
        <v>13</v>
      </c>
      <c r="S370" s="17">
        <v>2</v>
      </c>
      <c r="T370" s="17">
        <v>25321</v>
      </c>
      <c r="U370" s="17">
        <v>18463</v>
      </c>
      <c r="V370" s="17">
        <v>7</v>
      </c>
      <c r="W370" s="17">
        <v>2</v>
      </c>
      <c r="X370" s="17">
        <v>244404452</v>
      </c>
      <c r="Y370" s="17">
        <v>50000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244404450</v>
      </c>
      <c r="AK370" s="17">
        <v>0</v>
      </c>
      <c r="AL370" s="17">
        <v>1600000</v>
      </c>
      <c r="AM370" s="17">
        <v>0</v>
      </c>
      <c r="AN370" s="17">
        <v>244323725</v>
      </c>
      <c r="AO370" s="17">
        <v>36539418173</v>
      </c>
      <c r="AP370" s="17">
        <v>36783804170</v>
      </c>
      <c r="AQ370" s="1">
        <f t="shared" si="147"/>
        <v>244385997</v>
      </c>
      <c r="AR370" s="5">
        <f t="shared" si="148"/>
        <v>4888.0889999999999</v>
      </c>
      <c r="AS370" s="5" t="str">
        <f t="shared" si="149"/>
        <v>-</v>
      </c>
      <c r="AT370" s="5">
        <f t="shared" si="150"/>
        <v>152.75278125</v>
      </c>
      <c r="AU370" s="5">
        <f t="shared" si="151"/>
        <v>32</v>
      </c>
      <c r="AV370" s="5">
        <f t="shared" si="152"/>
        <v>7.4924697404000611</v>
      </c>
      <c r="AW370" s="5">
        <f t="shared" si="153"/>
        <v>2.497489913466687E-2</v>
      </c>
      <c r="AX370" s="5">
        <f t="shared" si="167"/>
        <v>479.48185886140783</v>
      </c>
      <c r="AY370" s="5" t="str">
        <f t="shared" si="154"/>
        <v>-</v>
      </c>
      <c r="AZ370" s="1">
        <f t="shared" si="155"/>
        <v>1.0000755157833368</v>
      </c>
      <c r="BA370" s="1">
        <f t="shared" si="156"/>
        <v>0.99966969914279635</v>
      </c>
      <c r="BB370" s="1">
        <f t="shared" si="157"/>
        <v>407.34075333333334</v>
      </c>
      <c r="BC370" s="1">
        <f t="shared" si="158"/>
        <v>122202.226</v>
      </c>
      <c r="BD370" s="6">
        <f t="shared" si="159"/>
        <v>0.71527253251301204</v>
      </c>
      <c r="BE370" s="6">
        <f t="shared" si="160"/>
        <v>0.72727272727272729</v>
      </c>
      <c r="BF370" s="6">
        <f t="shared" si="161"/>
        <v>0.48403037242376762</v>
      </c>
      <c r="BG370" s="6">
        <f t="shared" si="162"/>
        <v>0.99242424242424243</v>
      </c>
      <c r="BH370" s="6">
        <f t="shared" si="163"/>
        <v>0.67855134179656118</v>
      </c>
      <c r="BI370" s="6">
        <f t="shared" si="164"/>
        <v>0.8666666666666667</v>
      </c>
      <c r="BJ370" s="6">
        <f t="shared" si="165"/>
        <v>0.57831627991960532</v>
      </c>
      <c r="BK370" s="6">
        <f t="shared" si="166"/>
        <v>0.77777777777777779</v>
      </c>
    </row>
    <row r="371" spans="1:63" x14ac:dyDescent="0.3">
      <c r="A371" s="17">
        <v>64</v>
      </c>
      <c r="B371" s="17"/>
      <c r="C371" s="17">
        <v>32</v>
      </c>
      <c r="D371" s="17">
        <v>1</v>
      </c>
      <c r="E371" s="17">
        <v>16</v>
      </c>
      <c r="F371" s="17">
        <v>479513</v>
      </c>
      <c r="G371" s="17">
        <v>0</v>
      </c>
      <c r="H371" s="17">
        <v>52911</v>
      </c>
      <c r="I371" s="17">
        <v>25105</v>
      </c>
      <c r="J371" s="17">
        <v>9</v>
      </c>
      <c r="K371" s="17">
        <v>2</v>
      </c>
      <c r="L371" s="17">
        <v>16283</v>
      </c>
      <c r="M371" s="17">
        <v>22727</v>
      </c>
      <c r="N371" s="17">
        <v>260</v>
      </c>
      <c r="O371" s="17">
        <v>4</v>
      </c>
      <c r="P371" s="17">
        <v>34246</v>
      </c>
      <c r="Q371" s="17">
        <v>20131</v>
      </c>
      <c r="R371" s="17">
        <v>13</v>
      </c>
      <c r="S371" s="17">
        <v>2</v>
      </c>
      <c r="T371" s="17">
        <v>25732</v>
      </c>
      <c r="U371" s="17">
        <v>22728</v>
      </c>
      <c r="V371" s="17">
        <v>7</v>
      </c>
      <c r="W371" s="17">
        <v>2</v>
      </c>
      <c r="X371" s="17">
        <v>241658156</v>
      </c>
      <c r="Y371" s="17">
        <v>50000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241658154</v>
      </c>
      <c r="AK371" s="17">
        <v>0</v>
      </c>
      <c r="AL371" s="17">
        <v>1600000</v>
      </c>
      <c r="AM371" s="17">
        <v>0</v>
      </c>
      <c r="AN371" s="17">
        <v>241575143</v>
      </c>
      <c r="AO371" s="17">
        <v>36786010440</v>
      </c>
      <c r="AP371" s="17">
        <v>37027651225</v>
      </c>
      <c r="AQ371" s="1">
        <f t="shared" si="147"/>
        <v>241640785</v>
      </c>
      <c r="AR371" s="5">
        <f t="shared" si="148"/>
        <v>4833.1630800000003</v>
      </c>
      <c r="AS371" s="5" t="str">
        <f t="shared" si="149"/>
        <v>-</v>
      </c>
      <c r="AT371" s="5">
        <f t="shared" si="150"/>
        <v>151.03634625000001</v>
      </c>
      <c r="AU371" s="5">
        <f t="shared" si="151"/>
        <v>32</v>
      </c>
      <c r="AV371" s="5">
        <f t="shared" si="152"/>
        <v>7.5775895509526672</v>
      </c>
      <c r="AW371" s="5">
        <f t="shared" si="153"/>
        <v>2.525863183650889E-2</v>
      </c>
      <c r="AX371" s="5">
        <f t="shared" si="167"/>
        <v>484.93087470990116</v>
      </c>
      <c r="AY371" s="5" t="str">
        <f t="shared" si="154"/>
        <v>-</v>
      </c>
      <c r="AZ371" s="1">
        <f t="shared" si="155"/>
        <v>1.0000718876989247</v>
      </c>
      <c r="BA371" s="1">
        <f t="shared" si="156"/>
        <v>0.99965648583365008</v>
      </c>
      <c r="BB371" s="1">
        <f t="shared" si="157"/>
        <v>402.76359333333335</v>
      </c>
      <c r="BC371" s="1">
        <f t="shared" si="158"/>
        <v>120829.07799999999</v>
      </c>
      <c r="BD371" s="6">
        <f t="shared" si="159"/>
        <v>0.67820703445447084</v>
      </c>
      <c r="BE371" s="6">
        <f t="shared" si="160"/>
        <v>0.81818181818181823</v>
      </c>
      <c r="BF371" s="6">
        <f t="shared" si="161"/>
        <v>0.41740579338631117</v>
      </c>
      <c r="BG371" s="6">
        <f t="shared" si="162"/>
        <v>0.98484848484848486</v>
      </c>
      <c r="BH371" s="6">
        <f t="shared" si="163"/>
        <v>0.62978832962465747</v>
      </c>
      <c r="BI371" s="6">
        <f t="shared" si="164"/>
        <v>0.8666666666666667</v>
      </c>
      <c r="BJ371" s="6">
        <f t="shared" si="165"/>
        <v>0.5309946347503095</v>
      </c>
      <c r="BK371" s="6">
        <f t="shared" si="166"/>
        <v>0.77777777777777779</v>
      </c>
    </row>
    <row r="372" spans="1:63" x14ac:dyDescent="0.3">
      <c r="A372" s="17">
        <v>64</v>
      </c>
      <c r="B372" s="17"/>
      <c r="C372" s="17">
        <v>32</v>
      </c>
      <c r="D372" s="17">
        <v>1</v>
      </c>
      <c r="E372" s="17">
        <v>16</v>
      </c>
      <c r="F372" s="17">
        <v>518897</v>
      </c>
      <c r="G372" s="17">
        <v>0</v>
      </c>
      <c r="H372" s="17">
        <v>63360</v>
      </c>
      <c r="I372" s="17">
        <v>24775</v>
      </c>
      <c r="J372" s="17">
        <v>9</v>
      </c>
      <c r="K372" s="17">
        <v>2</v>
      </c>
      <c r="L372" s="17">
        <v>18373</v>
      </c>
      <c r="M372" s="17">
        <v>22374</v>
      </c>
      <c r="N372" s="17">
        <v>260</v>
      </c>
      <c r="O372" s="17">
        <v>4</v>
      </c>
      <c r="P372" s="17">
        <v>40662</v>
      </c>
      <c r="Q372" s="17">
        <v>20298</v>
      </c>
      <c r="R372" s="17">
        <v>13</v>
      </c>
      <c r="S372" s="17">
        <v>2</v>
      </c>
      <c r="T372" s="17">
        <v>29921</v>
      </c>
      <c r="U372" s="17">
        <v>22714</v>
      </c>
      <c r="V372" s="17">
        <v>7</v>
      </c>
      <c r="W372" s="17">
        <v>2</v>
      </c>
      <c r="X372" s="17">
        <v>242544188</v>
      </c>
      <c r="Y372" s="17">
        <v>50000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242544186</v>
      </c>
      <c r="AK372" s="17">
        <v>0</v>
      </c>
      <c r="AL372" s="17">
        <v>1600000</v>
      </c>
      <c r="AM372" s="17">
        <v>0</v>
      </c>
      <c r="AN372" s="17">
        <v>242459785</v>
      </c>
      <c r="AO372" s="17">
        <v>37029844541</v>
      </c>
      <c r="AP372" s="17">
        <v>37272367807</v>
      </c>
      <c r="AQ372" s="1">
        <f t="shared" si="147"/>
        <v>242523266</v>
      </c>
      <c r="AR372" s="5">
        <f t="shared" si="148"/>
        <v>4850.8837199999998</v>
      </c>
      <c r="AS372" s="5" t="str">
        <f t="shared" si="149"/>
        <v>-</v>
      </c>
      <c r="AT372" s="5">
        <f t="shared" si="150"/>
        <v>151.59011624999999</v>
      </c>
      <c r="AU372" s="5">
        <f t="shared" si="151"/>
        <v>32</v>
      </c>
      <c r="AV372" s="5">
        <f t="shared" si="152"/>
        <v>7.5500166136637796</v>
      </c>
      <c r="AW372" s="5">
        <f t="shared" si="153"/>
        <v>2.5166722045545931E-2</v>
      </c>
      <c r="AX372" s="5">
        <f t="shared" si="167"/>
        <v>483.15938605924777</v>
      </c>
      <c r="AY372" s="5" t="str">
        <f t="shared" si="154"/>
        <v>-</v>
      </c>
      <c r="AZ372" s="1">
        <f t="shared" si="155"/>
        <v>1.0000862680119111</v>
      </c>
      <c r="BA372" s="1">
        <f t="shared" si="156"/>
        <v>0.99965200980202418</v>
      </c>
      <c r="BB372" s="1">
        <f t="shared" si="157"/>
        <v>404.24031333333335</v>
      </c>
      <c r="BC372" s="1">
        <f t="shared" si="158"/>
        <v>121272.094</v>
      </c>
      <c r="BD372" s="6">
        <f t="shared" si="159"/>
        <v>0.71889714642310087</v>
      </c>
      <c r="BE372" s="6">
        <f t="shared" si="160"/>
        <v>0.81818181818181823</v>
      </c>
      <c r="BF372" s="6">
        <f t="shared" si="161"/>
        <v>0.45090436105725573</v>
      </c>
      <c r="BG372" s="6">
        <f t="shared" si="162"/>
        <v>0.98484848484848486</v>
      </c>
      <c r="BH372" s="6">
        <f t="shared" si="163"/>
        <v>0.66702755905511812</v>
      </c>
      <c r="BI372" s="6">
        <f t="shared" si="164"/>
        <v>0.8666666666666667</v>
      </c>
      <c r="BJ372" s="6">
        <f t="shared" si="165"/>
        <v>0.5684620499667522</v>
      </c>
      <c r="BK372" s="6">
        <f t="shared" si="166"/>
        <v>0.77777777777777779</v>
      </c>
    </row>
    <row r="373" spans="1:63" x14ac:dyDescent="0.3">
      <c r="A373" s="17">
        <v>64</v>
      </c>
      <c r="B373" s="17"/>
      <c r="C373" s="17">
        <v>32</v>
      </c>
      <c r="D373" s="17">
        <v>1</v>
      </c>
      <c r="E373" s="17">
        <v>16</v>
      </c>
      <c r="F373" s="17">
        <v>495584</v>
      </c>
      <c r="G373" s="17">
        <v>0</v>
      </c>
      <c r="H373" s="17">
        <v>56806</v>
      </c>
      <c r="I373" s="17">
        <v>24190</v>
      </c>
      <c r="J373" s="17">
        <v>9</v>
      </c>
      <c r="K373" s="17">
        <v>2</v>
      </c>
      <c r="L373" s="17">
        <v>17061</v>
      </c>
      <c r="M373" s="17">
        <v>20932</v>
      </c>
      <c r="N373" s="17">
        <v>260</v>
      </c>
      <c r="O373" s="17">
        <v>4</v>
      </c>
      <c r="P373" s="17">
        <v>36564</v>
      </c>
      <c r="Q373" s="17">
        <v>18841</v>
      </c>
      <c r="R373" s="17">
        <v>13</v>
      </c>
      <c r="S373" s="17">
        <v>2</v>
      </c>
      <c r="T373" s="17">
        <v>27302</v>
      </c>
      <c r="U373" s="17">
        <v>21947</v>
      </c>
      <c r="V373" s="17">
        <v>7</v>
      </c>
      <c r="W373" s="17">
        <v>2</v>
      </c>
      <c r="X373" s="17">
        <v>252540549</v>
      </c>
      <c r="Y373" s="17">
        <v>50000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252540547</v>
      </c>
      <c r="AK373" s="17">
        <v>0</v>
      </c>
      <c r="AL373" s="17">
        <v>1600000</v>
      </c>
      <c r="AM373" s="17">
        <v>0</v>
      </c>
      <c r="AN373" s="17">
        <v>252459956</v>
      </c>
      <c r="AO373" s="17">
        <v>37274998885</v>
      </c>
      <c r="AP373" s="17">
        <v>37527521162</v>
      </c>
      <c r="AQ373" s="1">
        <f t="shared" si="147"/>
        <v>252522277</v>
      </c>
      <c r="AR373" s="5">
        <f t="shared" si="148"/>
        <v>5050.8109400000003</v>
      </c>
      <c r="AS373" s="5" t="str">
        <f t="shared" si="149"/>
        <v>-</v>
      </c>
      <c r="AT373" s="5">
        <f t="shared" si="150"/>
        <v>157.83784187500001</v>
      </c>
      <c r="AU373" s="5">
        <f t="shared" si="151"/>
        <v>32</v>
      </c>
      <c r="AV373" s="5">
        <f t="shared" si="152"/>
        <v>7.2510620023436587</v>
      </c>
      <c r="AW373" s="5">
        <f t="shared" si="153"/>
        <v>2.4170206674478861E-2</v>
      </c>
      <c r="AX373" s="5">
        <f t="shared" si="167"/>
        <v>464.03439523713394</v>
      </c>
      <c r="AY373" s="5" t="str">
        <f t="shared" si="154"/>
        <v>-</v>
      </c>
      <c r="AZ373" s="1">
        <f t="shared" si="155"/>
        <v>1.0000723579725999</v>
      </c>
      <c r="BA373" s="1">
        <f t="shared" si="156"/>
        <v>0.99968087105092973</v>
      </c>
      <c r="BB373" s="1">
        <f t="shared" si="157"/>
        <v>420.900915</v>
      </c>
      <c r="BC373" s="1">
        <f t="shared" si="158"/>
        <v>126270.2745</v>
      </c>
      <c r="BD373" s="6">
        <f t="shared" si="159"/>
        <v>0.70134327621117087</v>
      </c>
      <c r="BE373" s="6">
        <f t="shared" si="160"/>
        <v>0.81818181818181823</v>
      </c>
      <c r="BF373" s="6">
        <f t="shared" si="161"/>
        <v>0.44905640512726031</v>
      </c>
      <c r="BG373" s="6">
        <f t="shared" si="162"/>
        <v>0.98484848484848486</v>
      </c>
      <c r="BH373" s="6">
        <f t="shared" si="163"/>
        <v>0.65994043858857498</v>
      </c>
      <c r="BI373" s="6">
        <f t="shared" si="164"/>
        <v>0.8666666666666667</v>
      </c>
      <c r="BJ373" s="6">
        <f t="shared" si="165"/>
        <v>0.55436658612357614</v>
      </c>
      <c r="BK373" s="6">
        <f t="shared" si="166"/>
        <v>0.77777777777777779</v>
      </c>
    </row>
    <row r="374" spans="1:63" x14ac:dyDescent="0.3">
      <c r="A374" s="17">
        <v>64</v>
      </c>
      <c r="B374" s="17"/>
      <c r="C374" s="17">
        <v>32</v>
      </c>
      <c r="D374" s="17">
        <v>1</v>
      </c>
      <c r="E374" s="17">
        <v>16</v>
      </c>
      <c r="F374" s="17">
        <v>486305</v>
      </c>
      <c r="G374" s="17">
        <v>0</v>
      </c>
      <c r="H374" s="17">
        <v>54399</v>
      </c>
      <c r="I374" s="17">
        <v>26852</v>
      </c>
      <c r="J374" s="17">
        <v>9</v>
      </c>
      <c r="K374" s="17">
        <v>2</v>
      </c>
      <c r="L374" s="17">
        <v>16544</v>
      </c>
      <c r="M374" s="17">
        <v>24570</v>
      </c>
      <c r="N374" s="17">
        <v>259</v>
      </c>
      <c r="O374" s="17">
        <v>5</v>
      </c>
      <c r="P374" s="17">
        <v>35219</v>
      </c>
      <c r="Q374" s="17">
        <v>22360</v>
      </c>
      <c r="R374" s="17">
        <v>13</v>
      </c>
      <c r="S374" s="17">
        <v>2</v>
      </c>
      <c r="T374" s="17">
        <v>26425</v>
      </c>
      <c r="U374" s="17">
        <v>25952</v>
      </c>
      <c r="V374" s="17">
        <v>7</v>
      </c>
      <c r="W374" s="17">
        <v>2</v>
      </c>
      <c r="X374" s="17">
        <v>233586688</v>
      </c>
      <c r="Y374" s="17">
        <v>50000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  <c r="AI374" s="17">
        <v>0</v>
      </c>
      <c r="AJ374" s="17">
        <v>233586686</v>
      </c>
      <c r="AK374" s="17">
        <v>0</v>
      </c>
      <c r="AL374" s="17">
        <v>1600000</v>
      </c>
      <c r="AM374" s="17">
        <v>0</v>
      </c>
      <c r="AN374" s="17">
        <v>233504017</v>
      </c>
      <c r="AO374" s="17">
        <v>37529898545</v>
      </c>
      <c r="AP374" s="17">
        <v>37763468641</v>
      </c>
      <c r="AQ374" s="1">
        <f t="shared" si="147"/>
        <v>233570096</v>
      </c>
      <c r="AR374" s="5">
        <f t="shared" si="148"/>
        <v>4671.7337200000002</v>
      </c>
      <c r="AS374" s="5" t="str">
        <f t="shared" si="149"/>
        <v>-</v>
      </c>
      <c r="AT374" s="5">
        <f t="shared" si="150"/>
        <v>145.99167875000001</v>
      </c>
      <c r="AU374" s="5">
        <f t="shared" si="151"/>
        <v>32</v>
      </c>
      <c r="AV374" s="5">
        <f t="shared" si="152"/>
        <v>7.8394225924366623</v>
      </c>
      <c r="AW374" s="5">
        <f t="shared" si="153"/>
        <v>2.613140864145554E-2</v>
      </c>
      <c r="AX374" s="5">
        <f t="shared" si="167"/>
        <v>501.68741209847894</v>
      </c>
      <c r="AY374" s="5" t="str">
        <f t="shared" si="154"/>
        <v>-</v>
      </c>
      <c r="AZ374" s="1">
        <f t="shared" si="155"/>
        <v>1.0000710364909042</v>
      </c>
      <c r="BA374" s="1">
        <f t="shared" si="156"/>
        <v>0.99964608000264121</v>
      </c>
      <c r="BB374" s="1">
        <f t="shared" si="157"/>
        <v>389.31114666666667</v>
      </c>
      <c r="BC374" s="1">
        <f t="shared" si="158"/>
        <v>116793.344</v>
      </c>
      <c r="BD374" s="6">
        <f t="shared" si="159"/>
        <v>0.66951791362567847</v>
      </c>
      <c r="BE374" s="6">
        <f t="shared" si="160"/>
        <v>0.81818181818181823</v>
      </c>
      <c r="BF374" s="6">
        <f t="shared" si="161"/>
        <v>0.40239334533249016</v>
      </c>
      <c r="BG374" s="6">
        <f t="shared" si="162"/>
        <v>0.98106060606060608</v>
      </c>
      <c r="BH374" s="6">
        <f t="shared" si="163"/>
        <v>0.61166397471300304</v>
      </c>
      <c r="BI374" s="6">
        <f t="shared" si="164"/>
        <v>0.8666666666666667</v>
      </c>
      <c r="BJ374" s="6">
        <f t="shared" si="165"/>
        <v>0.50451534070298032</v>
      </c>
      <c r="BK374" s="6">
        <f t="shared" si="166"/>
        <v>0.77777777777777779</v>
      </c>
    </row>
    <row r="375" spans="1:63" x14ac:dyDescent="0.3">
      <c r="A375" s="17">
        <v>64</v>
      </c>
      <c r="B375" s="17"/>
      <c r="C375" s="17">
        <v>32</v>
      </c>
      <c r="D375" s="17">
        <v>1</v>
      </c>
      <c r="E375" s="17">
        <v>16</v>
      </c>
      <c r="F375" s="17">
        <v>499559</v>
      </c>
      <c r="G375" s="17">
        <v>0</v>
      </c>
      <c r="H375" s="17">
        <v>57635</v>
      </c>
      <c r="I375" s="17">
        <v>22164</v>
      </c>
      <c r="J375" s="17">
        <v>8</v>
      </c>
      <c r="K375" s="17">
        <v>3</v>
      </c>
      <c r="L375" s="17">
        <v>17309</v>
      </c>
      <c r="M375" s="17">
        <v>20231</v>
      </c>
      <c r="N375" s="17">
        <v>262</v>
      </c>
      <c r="O375" s="17">
        <v>2</v>
      </c>
      <c r="P375" s="17">
        <v>37169</v>
      </c>
      <c r="Q375" s="17">
        <v>17682</v>
      </c>
      <c r="R375" s="17">
        <v>13</v>
      </c>
      <c r="S375" s="17">
        <v>2</v>
      </c>
      <c r="T375" s="17">
        <v>27714</v>
      </c>
      <c r="U375" s="17">
        <v>19876</v>
      </c>
      <c r="V375" s="17">
        <v>7</v>
      </c>
      <c r="W375" s="17">
        <v>2</v>
      </c>
      <c r="X375" s="17">
        <v>236714777</v>
      </c>
      <c r="Y375" s="17">
        <v>50000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236714775</v>
      </c>
      <c r="AK375" s="17">
        <v>0</v>
      </c>
      <c r="AL375" s="17">
        <v>1600000</v>
      </c>
      <c r="AM375" s="17">
        <v>0</v>
      </c>
      <c r="AN375" s="17">
        <v>236628364</v>
      </c>
      <c r="AO375" s="17">
        <v>37765747329</v>
      </c>
      <c r="AP375" s="17">
        <v>38002442939</v>
      </c>
      <c r="AQ375" s="1">
        <f t="shared" si="147"/>
        <v>236695610</v>
      </c>
      <c r="AR375" s="5">
        <f t="shared" si="148"/>
        <v>4734.2955000000002</v>
      </c>
      <c r="AS375" s="5" t="str">
        <f t="shared" si="149"/>
        <v>-</v>
      </c>
      <c r="AT375" s="5">
        <f t="shared" si="150"/>
        <v>147.94673437500001</v>
      </c>
      <c r="AU375" s="5">
        <f t="shared" si="151"/>
        <v>32</v>
      </c>
      <c r="AV375" s="5">
        <f t="shared" si="152"/>
        <v>7.7359047237927223</v>
      </c>
      <c r="AW375" s="5">
        <f t="shared" si="153"/>
        <v>2.5786349079309077E-2</v>
      </c>
      <c r="AX375" s="5">
        <f t="shared" si="167"/>
        <v>495.05781800058742</v>
      </c>
      <c r="AY375" s="5" t="str">
        <f t="shared" si="154"/>
        <v>-</v>
      </c>
      <c r="AZ375" s="1">
        <f t="shared" si="155"/>
        <v>1.0000809774207473</v>
      </c>
      <c r="BA375" s="1">
        <f t="shared" si="156"/>
        <v>0.99963494885661486</v>
      </c>
      <c r="BB375" s="1">
        <f t="shared" si="157"/>
        <v>394.52462833333334</v>
      </c>
      <c r="BC375" s="1">
        <f t="shared" si="158"/>
        <v>118357.3885</v>
      </c>
      <c r="BD375" s="6">
        <f t="shared" si="159"/>
        <v>0.72225215854835279</v>
      </c>
      <c r="BE375" s="6">
        <f t="shared" si="160"/>
        <v>0.72727272727272729</v>
      </c>
      <c r="BF375" s="6">
        <f t="shared" si="161"/>
        <v>0.46108151305274375</v>
      </c>
      <c r="BG375" s="6">
        <f t="shared" si="162"/>
        <v>0.99242424242424243</v>
      </c>
      <c r="BH375" s="6">
        <f t="shared" si="163"/>
        <v>0.67763577692293664</v>
      </c>
      <c r="BI375" s="6">
        <f t="shared" si="164"/>
        <v>0.8666666666666667</v>
      </c>
      <c r="BJ375" s="6">
        <f t="shared" si="165"/>
        <v>0.58234923303214958</v>
      </c>
      <c r="BK375" s="6">
        <f t="shared" si="166"/>
        <v>0.77777777777777779</v>
      </c>
    </row>
    <row r="376" spans="1:63" x14ac:dyDescent="0.3">
      <c r="A376" s="17">
        <v>64</v>
      </c>
      <c r="B376" s="17"/>
      <c r="C376" s="17">
        <v>32</v>
      </c>
      <c r="D376" s="17">
        <v>1</v>
      </c>
      <c r="E376" s="17">
        <v>16</v>
      </c>
      <c r="F376" s="17">
        <v>532171</v>
      </c>
      <c r="G376" s="17">
        <v>0</v>
      </c>
      <c r="H376" s="17">
        <v>66945</v>
      </c>
      <c r="I376" s="17">
        <v>25741</v>
      </c>
      <c r="J376" s="17">
        <v>9</v>
      </c>
      <c r="K376" s="17">
        <v>2</v>
      </c>
      <c r="L376" s="17">
        <v>18983</v>
      </c>
      <c r="M376" s="17">
        <v>22501</v>
      </c>
      <c r="N376" s="17">
        <v>261</v>
      </c>
      <c r="O376" s="17">
        <v>3</v>
      </c>
      <c r="P376" s="17">
        <v>42749</v>
      </c>
      <c r="Q376" s="17">
        <v>20234</v>
      </c>
      <c r="R376" s="17">
        <v>13</v>
      </c>
      <c r="S376" s="17">
        <v>2</v>
      </c>
      <c r="T376" s="17">
        <v>31264</v>
      </c>
      <c r="U376" s="17">
        <v>23260</v>
      </c>
      <c r="V376" s="17">
        <v>7</v>
      </c>
      <c r="W376" s="17">
        <v>2</v>
      </c>
      <c r="X376" s="17">
        <v>256108052</v>
      </c>
      <c r="Y376" s="17">
        <v>50000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256108050</v>
      </c>
      <c r="AK376" s="17">
        <v>0</v>
      </c>
      <c r="AL376" s="17">
        <v>1600000</v>
      </c>
      <c r="AM376" s="17">
        <v>0</v>
      </c>
      <c r="AN376" s="17">
        <v>256024677</v>
      </c>
      <c r="AO376" s="17">
        <v>38004877077</v>
      </c>
      <c r="AP376" s="17">
        <v>38260968482</v>
      </c>
      <c r="AQ376" s="1">
        <f t="shared" si="147"/>
        <v>256091405</v>
      </c>
      <c r="AR376" s="5">
        <f t="shared" si="148"/>
        <v>5122.1610000000001</v>
      </c>
      <c r="AS376" s="5" t="str">
        <f t="shared" si="149"/>
        <v>-</v>
      </c>
      <c r="AT376" s="5">
        <f t="shared" si="150"/>
        <v>160.06753125</v>
      </c>
      <c r="AU376" s="5">
        <f t="shared" si="151"/>
        <v>32</v>
      </c>
      <c r="AV376" s="5">
        <f t="shared" si="152"/>
        <v>7.1500044583690734</v>
      </c>
      <c r="AW376" s="5">
        <f t="shared" si="153"/>
        <v>2.3833348194563578E-2</v>
      </c>
      <c r="AX376" s="5">
        <f t="shared" si="167"/>
        <v>457.57054493210973</v>
      </c>
      <c r="AY376" s="5" t="str">
        <f t="shared" si="154"/>
        <v>-</v>
      </c>
      <c r="AZ376" s="1">
        <f t="shared" si="155"/>
        <v>1.0000650041339731</v>
      </c>
      <c r="BA376" s="1">
        <f t="shared" si="156"/>
        <v>0.99967445381217457</v>
      </c>
      <c r="BB376" s="1">
        <f t="shared" si="157"/>
        <v>426.84675333333331</v>
      </c>
      <c r="BC376" s="1">
        <f t="shared" si="158"/>
        <v>128054.026</v>
      </c>
      <c r="BD376" s="6">
        <f t="shared" si="159"/>
        <v>0.72227736659258135</v>
      </c>
      <c r="BE376" s="6">
        <f t="shared" si="160"/>
        <v>0.81818181818181823</v>
      </c>
      <c r="BF376" s="6">
        <f t="shared" si="161"/>
        <v>0.45759811011474305</v>
      </c>
      <c r="BG376" s="6">
        <f t="shared" si="162"/>
        <v>0.98863636363636365</v>
      </c>
      <c r="BH376" s="6">
        <f t="shared" si="163"/>
        <v>0.67873870727021579</v>
      </c>
      <c r="BI376" s="6">
        <f t="shared" si="164"/>
        <v>0.8666666666666667</v>
      </c>
      <c r="BJ376" s="6">
        <f t="shared" si="165"/>
        <v>0.57339887022228742</v>
      </c>
      <c r="BK376" s="6">
        <f t="shared" si="166"/>
        <v>0.77777777777777779</v>
      </c>
    </row>
    <row r="377" spans="1:63" x14ac:dyDescent="0.3">
      <c r="A377" s="17">
        <v>64</v>
      </c>
      <c r="B377" s="17"/>
      <c r="C377" s="17">
        <v>32</v>
      </c>
      <c r="D377" s="17">
        <v>1</v>
      </c>
      <c r="E377" s="17">
        <v>16</v>
      </c>
      <c r="F377" s="17">
        <v>474975</v>
      </c>
      <c r="G377" s="17">
        <v>0</v>
      </c>
      <c r="H377" s="17">
        <v>51464</v>
      </c>
      <c r="I377" s="17">
        <v>18336</v>
      </c>
      <c r="J377" s="17">
        <v>9</v>
      </c>
      <c r="K377" s="17">
        <v>2</v>
      </c>
      <c r="L377" s="17">
        <v>16003</v>
      </c>
      <c r="M377" s="17">
        <v>15928</v>
      </c>
      <c r="N377" s="17">
        <v>262</v>
      </c>
      <c r="O377" s="17">
        <v>2</v>
      </c>
      <c r="P377" s="17">
        <v>33423</v>
      </c>
      <c r="Q377" s="17">
        <v>15083</v>
      </c>
      <c r="R377" s="17">
        <v>13</v>
      </c>
      <c r="S377" s="17">
        <v>2</v>
      </c>
      <c r="T377" s="17">
        <v>25138</v>
      </c>
      <c r="U377" s="17">
        <v>16856</v>
      </c>
      <c r="V377" s="17">
        <v>7</v>
      </c>
      <c r="W377" s="17">
        <v>2</v>
      </c>
      <c r="X377" s="17">
        <v>238776632</v>
      </c>
      <c r="Y377" s="17">
        <v>50000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238776630</v>
      </c>
      <c r="AK377" s="17">
        <v>0</v>
      </c>
      <c r="AL377" s="17">
        <v>1600000</v>
      </c>
      <c r="AM377" s="17">
        <v>0</v>
      </c>
      <c r="AN377" s="17">
        <v>238695512</v>
      </c>
      <c r="AO377" s="17">
        <v>38263753973</v>
      </c>
      <c r="AP377" s="17">
        <v>38502512603</v>
      </c>
      <c r="AQ377" s="1">
        <f t="shared" si="147"/>
        <v>238758630</v>
      </c>
      <c r="AR377" s="5">
        <f t="shared" si="148"/>
        <v>4775.5325999999995</v>
      </c>
      <c r="AS377" s="5" t="str">
        <f t="shared" si="149"/>
        <v>-</v>
      </c>
      <c r="AT377" s="5">
        <f t="shared" si="150"/>
        <v>149.23539374999999</v>
      </c>
      <c r="AU377" s="5">
        <f t="shared" si="151"/>
        <v>32</v>
      </c>
      <c r="AV377" s="5">
        <f t="shared" si="152"/>
        <v>7.6690617947506237</v>
      </c>
      <c r="AW377" s="5">
        <f t="shared" si="153"/>
        <v>2.556353931583541E-2</v>
      </c>
      <c r="AX377" s="5">
        <f t="shared" si="167"/>
        <v>490.78295476404037</v>
      </c>
      <c r="AY377" s="5" t="str">
        <f t="shared" si="154"/>
        <v>-</v>
      </c>
      <c r="AZ377" s="1">
        <f t="shared" si="155"/>
        <v>1.0000753983217276</v>
      </c>
      <c r="BA377" s="1">
        <f t="shared" si="156"/>
        <v>0.99966026826276699</v>
      </c>
      <c r="BB377" s="1">
        <f t="shared" si="157"/>
        <v>397.96105333333333</v>
      </c>
      <c r="BC377" s="1">
        <f t="shared" si="158"/>
        <v>119388.31600000001</v>
      </c>
      <c r="BD377" s="6">
        <f t="shared" si="159"/>
        <v>0.7373065902578797</v>
      </c>
      <c r="BE377" s="6">
        <f t="shared" si="160"/>
        <v>0.81818181818181823</v>
      </c>
      <c r="BF377" s="6">
        <f t="shared" si="161"/>
        <v>0.50117440731577467</v>
      </c>
      <c r="BG377" s="6">
        <f t="shared" si="162"/>
        <v>0.99242424242424243</v>
      </c>
      <c r="BH377" s="6">
        <f t="shared" si="163"/>
        <v>0.68904877747082838</v>
      </c>
      <c r="BI377" s="6">
        <f t="shared" si="164"/>
        <v>0.8666666666666667</v>
      </c>
      <c r="BJ377" s="6">
        <f t="shared" si="165"/>
        <v>0.59860932514168685</v>
      </c>
      <c r="BK377" s="6">
        <f t="shared" si="166"/>
        <v>0.77777777777777779</v>
      </c>
    </row>
    <row r="378" spans="1:63" x14ac:dyDescent="0.3">
      <c r="A378" s="17">
        <v>64</v>
      </c>
      <c r="B378" s="17"/>
      <c r="C378" s="17">
        <v>32</v>
      </c>
      <c r="D378" s="17">
        <v>1</v>
      </c>
      <c r="E378" s="17">
        <v>16</v>
      </c>
      <c r="F378" s="17">
        <v>473664</v>
      </c>
      <c r="G378" s="17">
        <v>0</v>
      </c>
      <c r="H378" s="17">
        <v>51376</v>
      </c>
      <c r="I378" s="17">
        <v>23683</v>
      </c>
      <c r="J378" s="17">
        <v>9</v>
      </c>
      <c r="K378" s="17">
        <v>2</v>
      </c>
      <c r="L378" s="17">
        <v>15782</v>
      </c>
      <c r="M378" s="17">
        <v>20380</v>
      </c>
      <c r="N378" s="17">
        <v>261</v>
      </c>
      <c r="O378" s="17">
        <v>3</v>
      </c>
      <c r="P378" s="17">
        <v>33338</v>
      </c>
      <c r="Q378" s="17">
        <v>18723</v>
      </c>
      <c r="R378" s="17">
        <v>13</v>
      </c>
      <c r="S378" s="17">
        <v>2</v>
      </c>
      <c r="T378" s="17">
        <v>25001</v>
      </c>
      <c r="U378" s="17">
        <v>22675</v>
      </c>
      <c r="V378" s="17">
        <v>7</v>
      </c>
      <c r="W378" s="17">
        <v>2</v>
      </c>
      <c r="X378" s="17">
        <v>245022372</v>
      </c>
      <c r="Y378" s="17">
        <v>50000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245022370</v>
      </c>
      <c r="AK378" s="17">
        <v>0</v>
      </c>
      <c r="AL378" s="17">
        <v>1600000</v>
      </c>
      <c r="AM378" s="17">
        <v>0</v>
      </c>
      <c r="AN378" s="17">
        <v>244936662</v>
      </c>
      <c r="AO378" s="17">
        <v>38504678389</v>
      </c>
      <c r="AP378" s="17">
        <v>38749682551</v>
      </c>
      <c r="AQ378" s="1">
        <f t="shared" si="147"/>
        <v>245004162</v>
      </c>
      <c r="AR378" s="5">
        <f t="shared" si="148"/>
        <v>4900.4474</v>
      </c>
      <c r="AS378" s="5" t="str">
        <f t="shared" si="149"/>
        <v>-</v>
      </c>
      <c r="AT378" s="5">
        <f t="shared" si="150"/>
        <v>153.13898125</v>
      </c>
      <c r="AU378" s="5">
        <f t="shared" si="151"/>
        <v>32</v>
      </c>
      <c r="AV378" s="5">
        <f t="shared" si="152"/>
        <v>7.4735656429379347</v>
      </c>
      <c r="AW378" s="5">
        <f t="shared" si="153"/>
        <v>2.4911885476459783E-2</v>
      </c>
      <c r="AX378" s="5">
        <f t="shared" si="167"/>
        <v>478.27265730880004</v>
      </c>
      <c r="AY378" s="5" t="str">
        <f t="shared" si="154"/>
        <v>-</v>
      </c>
      <c r="AZ378" s="1">
        <f t="shared" si="155"/>
        <v>1.0000743252679929</v>
      </c>
      <c r="BA378" s="1">
        <f t="shared" si="156"/>
        <v>0.99965019520748088</v>
      </c>
      <c r="BB378" s="1">
        <f t="shared" si="157"/>
        <v>408.37061999999997</v>
      </c>
      <c r="BC378" s="1">
        <f t="shared" si="158"/>
        <v>122511.186</v>
      </c>
      <c r="BD378" s="6">
        <f t="shared" si="159"/>
        <v>0.68447487976125443</v>
      </c>
      <c r="BE378" s="6">
        <f t="shared" si="160"/>
        <v>0.81818181818181823</v>
      </c>
      <c r="BF378" s="6">
        <f t="shared" si="161"/>
        <v>0.43642497649466289</v>
      </c>
      <c r="BG378" s="6">
        <f t="shared" si="162"/>
        <v>0.98863636363636365</v>
      </c>
      <c r="BH378" s="6">
        <f t="shared" si="163"/>
        <v>0.64036418816388463</v>
      </c>
      <c r="BI378" s="6">
        <f t="shared" si="164"/>
        <v>0.8666666666666667</v>
      </c>
      <c r="BJ378" s="6">
        <f t="shared" si="165"/>
        <v>0.52439382498531761</v>
      </c>
      <c r="BK378" s="6">
        <f t="shared" si="166"/>
        <v>0.77777777777777779</v>
      </c>
    </row>
    <row r="379" spans="1:63" x14ac:dyDescent="0.3">
      <c r="A379" s="17">
        <v>64</v>
      </c>
      <c r="B379" s="17"/>
      <c r="C379" s="17">
        <v>32</v>
      </c>
      <c r="D379" s="17">
        <v>1</v>
      </c>
      <c r="E379" s="17">
        <v>16</v>
      </c>
      <c r="F379" s="17">
        <v>491654</v>
      </c>
      <c r="G379" s="17">
        <v>0</v>
      </c>
      <c r="H379" s="17">
        <v>55680</v>
      </c>
      <c r="I379" s="17">
        <v>21934</v>
      </c>
      <c r="J379" s="17">
        <v>8</v>
      </c>
      <c r="K379" s="17">
        <v>3</v>
      </c>
      <c r="L379" s="17">
        <v>16667</v>
      </c>
      <c r="M379" s="17">
        <v>19750</v>
      </c>
      <c r="N379" s="17">
        <v>259</v>
      </c>
      <c r="O379" s="17">
        <v>5</v>
      </c>
      <c r="P379" s="17">
        <v>35801</v>
      </c>
      <c r="Q379" s="17">
        <v>17074</v>
      </c>
      <c r="R379" s="17">
        <v>13</v>
      </c>
      <c r="S379" s="17">
        <v>2</v>
      </c>
      <c r="T379" s="17">
        <v>26735</v>
      </c>
      <c r="U379" s="17">
        <v>19769</v>
      </c>
      <c r="V379" s="17">
        <v>7</v>
      </c>
      <c r="W379" s="17">
        <v>2</v>
      </c>
      <c r="X379" s="17">
        <v>241623989</v>
      </c>
      <c r="Y379" s="17">
        <v>50000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241623987</v>
      </c>
      <c r="AK379" s="17">
        <v>0</v>
      </c>
      <c r="AL379" s="17">
        <v>1600000</v>
      </c>
      <c r="AM379" s="17">
        <v>0</v>
      </c>
      <c r="AN379" s="17">
        <v>241541809</v>
      </c>
      <c r="AO379" s="17">
        <v>38751843921</v>
      </c>
      <c r="AP379" s="17">
        <v>38993447479</v>
      </c>
      <c r="AQ379" s="1">
        <f t="shared" si="147"/>
        <v>241603558</v>
      </c>
      <c r="AR379" s="5">
        <f t="shared" si="148"/>
        <v>4832.4797399999998</v>
      </c>
      <c r="AS379" s="5" t="str">
        <f t="shared" si="149"/>
        <v>-</v>
      </c>
      <c r="AT379" s="5">
        <f t="shared" si="150"/>
        <v>151.01499187499999</v>
      </c>
      <c r="AU379" s="5">
        <f t="shared" si="151"/>
        <v>32</v>
      </c>
      <c r="AV379" s="5">
        <f t="shared" si="152"/>
        <v>7.5787571286512261</v>
      </c>
      <c r="AW379" s="5">
        <f t="shared" si="153"/>
        <v>2.5262523762170756E-2</v>
      </c>
      <c r="AX379" s="5">
        <f t="shared" si="167"/>
        <v>484.99944668159128</v>
      </c>
      <c r="AY379" s="5" t="str">
        <f t="shared" si="154"/>
        <v>-</v>
      </c>
      <c r="AZ379" s="1">
        <f t="shared" si="155"/>
        <v>1.0000845641519898</v>
      </c>
      <c r="BA379" s="1">
        <f t="shared" si="156"/>
        <v>0.99965988476417378</v>
      </c>
      <c r="BB379" s="1">
        <f t="shared" si="157"/>
        <v>402.70664833333331</v>
      </c>
      <c r="BC379" s="1">
        <f t="shared" si="158"/>
        <v>120811.9945</v>
      </c>
      <c r="BD379" s="6">
        <f t="shared" si="159"/>
        <v>0.71739634602004798</v>
      </c>
      <c r="BE379" s="6">
        <f t="shared" si="160"/>
        <v>0.72727272727272729</v>
      </c>
      <c r="BF379" s="6">
        <f t="shared" si="161"/>
        <v>0.45767086800120821</v>
      </c>
      <c r="BG379" s="6">
        <f t="shared" si="162"/>
        <v>0.98106060606060608</v>
      </c>
      <c r="BH379" s="6">
        <f t="shared" si="163"/>
        <v>0.67708747044917261</v>
      </c>
      <c r="BI379" s="6">
        <f t="shared" si="164"/>
        <v>0.8666666666666667</v>
      </c>
      <c r="BJ379" s="6">
        <f t="shared" si="165"/>
        <v>0.57489678307242387</v>
      </c>
      <c r="BK379" s="6">
        <f t="shared" si="166"/>
        <v>0.77777777777777779</v>
      </c>
    </row>
    <row r="380" spans="1:63" x14ac:dyDescent="0.3">
      <c r="A380" s="17">
        <v>64</v>
      </c>
      <c r="B380" s="17"/>
      <c r="C380" s="17">
        <v>32</v>
      </c>
      <c r="D380" s="17">
        <v>1</v>
      </c>
      <c r="E380" s="17">
        <v>16</v>
      </c>
      <c r="F380" s="17">
        <v>484838</v>
      </c>
      <c r="G380" s="17">
        <v>0</v>
      </c>
      <c r="H380" s="17">
        <v>53896</v>
      </c>
      <c r="I380" s="17">
        <v>26472</v>
      </c>
      <c r="J380" s="17">
        <v>8</v>
      </c>
      <c r="K380" s="17">
        <v>3</v>
      </c>
      <c r="L380" s="17">
        <v>16516</v>
      </c>
      <c r="M380" s="17">
        <v>23947</v>
      </c>
      <c r="N380" s="17">
        <v>262</v>
      </c>
      <c r="O380" s="17">
        <v>2</v>
      </c>
      <c r="P380" s="17">
        <v>34919</v>
      </c>
      <c r="Q380" s="17">
        <v>21241</v>
      </c>
      <c r="R380" s="17">
        <v>13</v>
      </c>
      <c r="S380" s="17">
        <v>2</v>
      </c>
      <c r="T380" s="17">
        <v>26117</v>
      </c>
      <c r="U380" s="17">
        <v>24288</v>
      </c>
      <c r="V380" s="17">
        <v>7</v>
      </c>
      <c r="W380" s="17">
        <v>2</v>
      </c>
      <c r="X380" s="17">
        <v>239932220</v>
      </c>
      <c r="Y380" s="17">
        <v>50000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239932218</v>
      </c>
      <c r="AK380" s="17">
        <v>0</v>
      </c>
      <c r="AL380" s="17">
        <v>1600000</v>
      </c>
      <c r="AM380" s="17">
        <v>0</v>
      </c>
      <c r="AN380" s="17">
        <v>239849131</v>
      </c>
      <c r="AO380" s="17">
        <v>38995767069</v>
      </c>
      <c r="AP380" s="17">
        <v>39235681983</v>
      </c>
      <c r="AQ380" s="1">
        <f t="shared" si="147"/>
        <v>239914914</v>
      </c>
      <c r="AR380" s="5">
        <f t="shared" si="148"/>
        <v>4798.6443600000002</v>
      </c>
      <c r="AS380" s="5" t="str">
        <f t="shared" si="149"/>
        <v>-</v>
      </c>
      <c r="AT380" s="5">
        <f t="shared" si="150"/>
        <v>149.95763625000001</v>
      </c>
      <c r="AU380" s="5">
        <f t="shared" si="151"/>
        <v>32</v>
      </c>
      <c r="AV380" s="5">
        <f t="shared" si="152"/>
        <v>7.6321003016094284</v>
      </c>
      <c r="AW380" s="5">
        <f t="shared" si="153"/>
        <v>2.5440334338698092E-2</v>
      </c>
      <c r="AX380" s="5">
        <f t="shared" si="167"/>
        <v>488.41919179024137</v>
      </c>
      <c r="AY380" s="5" t="str">
        <f t="shared" si="154"/>
        <v>-</v>
      </c>
      <c r="AZ380" s="1">
        <f t="shared" si="155"/>
        <v>1.0000721339066065</v>
      </c>
      <c r="BA380" s="1">
        <f t="shared" si="156"/>
        <v>0.99965369803188586</v>
      </c>
      <c r="BB380" s="1">
        <f t="shared" si="157"/>
        <v>399.88703333333331</v>
      </c>
      <c r="BC380" s="1">
        <f t="shared" si="158"/>
        <v>119966.11</v>
      </c>
      <c r="BD380" s="6">
        <f t="shared" si="159"/>
        <v>0.67061517021700179</v>
      </c>
      <c r="BE380" s="6">
        <f t="shared" si="160"/>
        <v>0.72727272727272729</v>
      </c>
      <c r="BF380" s="6">
        <f t="shared" si="161"/>
        <v>0.40817537009119442</v>
      </c>
      <c r="BG380" s="6">
        <f t="shared" si="162"/>
        <v>0.99242424242424243</v>
      </c>
      <c r="BH380" s="6">
        <f t="shared" si="163"/>
        <v>0.62177706552706558</v>
      </c>
      <c r="BI380" s="6">
        <f t="shared" si="164"/>
        <v>0.8666666666666667</v>
      </c>
      <c r="BJ380" s="6">
        <f t="shared" si="165"/>
        <v>0.51814304136494393</v>
      </c>
      <c r="BK380" s="6">
        <f t="shared" si="166"/>
        <v>0.77777777777777779</v>
      </c>
    </row>
    <row r="381" spans="1:63" x14ac:dyDescent="0.3">
      <c r="A381" s="17">
        <v>64</v>
      </c>
      <c r="B381" s="17"/>
      <c r="C381" s="17">
        <v>32</v>
      </c>
      <c r="D381" s="17">
        <v>1</v>
      </c>
      <c r="E381" s="17">
        <v>16</v>
      </c>
      <c r="F381" s="17">
        <v>460852</v>
      </c>
      <c r="G381" s="17">
        <v>0</v>
      </c>
      <c r="H381" s="17">
        <v>47923</v>
      </c>
      <c r="I381" s="17">
        <v>21394</v>
      </c>
      <c r="J381" s="17">
        <v>9</v>
      </c>
      <c r="K381" s="17">
        <v>2</v>
      </c>
      <c r="L381" s="17">
        <v>15118</v>
      </c>
      <c r="M381" s="17">
        <v>18462</v>
      </c>
      <c r="N381" s="17">
        <v>261</v>
      </c>
      <c r="O381" s="17">
        <v>3</v>
      </c>
      <c r="P381" s="17">
        <v>31334</v>
      </c>
      <c r="Q381" s="17">
        <v>17904</v>
      </c>
      <c r="R381" s="17">
        <v>13</v>
      </c>
      <c r="S381" s="17">
        <v>2</v>
      </c>
      <c r="T381" s="17">
        <v>23588</v>
      </c>
      <c r="U381" s="17">
        <v>19731</v>
      </c>
      <c r="V381" s="17">
        <v>7</v>
      </c>
      <c r="W381" s="17">
        <v>2</v>
      </c>
      <c r="X381" s="17">
        <v>244129420</v>
      </c>
      <c r="Y381" s="17">
        <v>50000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244129418</v>
      </c>
      <c r="AK381" s="17">
        <v>0</v>
      </c>
      <c r="AL381" s="17">
        <v>1600000</v>
      </c>
      <c r="AM381" s="17">
        <v>0</v>
      </c>
      <c r="AN381" s="17">
        <v>244046132</v>
      </c>
      <c r="AO381" s="17">
        <v>39237947995</v>
      </c>
      <c r="AP381" s="17">
        <v>39482061787</v>
      </c>
      <c r="AQ381" s="1">
        <f t="shared" si="147"/>
        <v>244113792</v>
      </c>
      <c r="AR381" s="5">
        <f t="shared" si="148"/>
        <v>4882.5883599999997</v>
      </c>
      <c r="AS381" s="5" t="str">
        <f t="shared" si="149"/>
        <v>-</v>
      </c>
      <c r="AT381" s="5">
        <f t="shared" si="150"/>
        <v>152.58088624999999</v>
      </c>
      <c r="AU381" s="5">
        <f t="shared" si="151"/>
        <v>32</v>
      </c>
      <c r="AV381" s="5">
        <f t="shared" si="152"/>
        <v>7.5008244003681694</v>
      </c>
      <c r="AW381" s="5">
        <f t="shared" si="153"/>
        <v>2.5002748001227232E-2</v>
      </c>
      <c r="AX381" s="5">
        <f t="shared" si="167"/>
        <v>480.02203487004584</v>
      </c>
      <c r="AY381" s="5" t="str">
        <f t="shared" si="154"/>
        <v>-</v>
      </c>
      <c r="AZ381" s="1">
        <f t="shared" si="155"/>
        <v>1.0000640193242338</v>
      </c>
      <c r="BA381" s="1">
        <f t="shared" si="156"/>
        <v>0.99965883669407807</v>
      </c>
      <c r="BB381" s="1">
        <f t="shared" si="157"/>
        <v>406.88236666666666</v>
      </c>
      <c r="BC381" s="1">
        <f t="shared" si="158"/>
        <v>122064.71</v>
      </c>
      <c r="BD381" s="6">
        <f t="shared" si="159"/>
        <v>0.69135998384234743</v>
      </c>
      <c r="BE381" s="6">
        <f t="shared" si="160"/>
        <v>0.81818181818181823</v>
      </c>
      <c r="BF381" s="6">
        <f t="shared" si="161"/>
        <v>0.45020845741512805</v>
      </c>
      <c r="BG381" s="6">
        <f t="shared" si="162"/>
        <v>0.98863636363636365</v>
      </c>
      <c r="BH381" s="6">
        <f t="shared" si="163"/>
        <v>0.6363784069214834</v>
      </c>
      <c r="BI381" s="6">
        <f t="shared" si="164"/>
        <v>0.8666666666666667</v>
      </c>
      <c r="BJ381" s="6">
        <f t="shared" si="165"/>
        <v>0.54451857152750527</v>
      </c>
      <c r="BK381" s="6">
        <f t="shared" si="166"/>
        <v>0.77777777777777779</v>
      </c>
    </row>
    <row r="382" spans="1:63" x14ac:dyDescent="0.3">
      <c r="A382" s="17">
        <v>64</v>
      </c>
      <c r="B382" s="17"/>
      <c r="C382" s="17">
        <v>32</v>
      </c>
      <c r="D382" s="17">
        <v>1</v>
      </c>
      <c r="E382" s="17">
        <v>16</v>
      </c>
      <c r="F382" s="17">
        <v>502452</v>
      </c>
      <c r="G382" s="17">
        <v>0</v>
      </c>
      <c r="H382" s="17">
        <v>58667</v>
      </c>
      <c r="I382" s="17">
        <v>27245</v>
      </c>
      <c r="J382" s="17">
        <v>9</v>
      </c>
      <c r="K382" s="17">
        <v>2</v>
      </c>
      <c r="L382" s="17">
        <v>17487</v>
      </c>
      <c r="M382" s="17">
        <v>25167</v>
      </c>
      <c r="N382" s="17">
        <v>262</v>
      </c>
      <c r="O382" s="17">
        <v>2</v>
      </c>
      <c r="P382" s="17">
        <v>37679</v>
      </c>
      <c r="Q382" s="17">
        <v>22214</v>
      </c>
      <c r="R382" s="17">
        <v>13</v>
      </c>
      <c r="S382" s="17">
        <v>2</v>
      </c>
      <c r="T382" s="17">
        <v>28093</v>
      </c>
      <c r="U382" s="17">
        <v>25219</v>
      </c>
      <c r="V382" s="17">
        <v>7</v>
      </c>
      <c r="W382" s="17">
        <v>2</v>
      </c>
      <c r="X382" s="17">
        <v>237204305</v>
      </c>
      <c r="Y382" s="17">
        <v>50000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237204303</v>
      </c>
      <c r="AK382" s="17">
        <v>0</v>
      </c>
      <c r="AL382" s="17">
        <v>1600000</v>
      </c>
      <c r="AM382" s="17">
        <v>0</v>
      </c>
      <c r="AN382" s="17">
        <v>237121931</v>
      </c>
      <c r="AO382" s="17">
        <v>39484069621</v>
      </c>
      <c r="AP382" s="17">
        <v>39721255807</v>
      </c>
      <c r="AQ382" s="1">
        <f t="shared" si="147"/>
        <v>237186186</v>
      </c>
      <c r="AR382" s="5">
        <f t="shared" si="148"/>
        <v>4744.0860599999996</v>
      </c>
      <c r="AS382" s="5" t="str">
        <f t="shared" si="149"/>
        <v>-</v>
      </c>
      <c r="AT382" s="5">
        <f t="shared" si="150"/>
        <v>148.25268937499999</v>
      </c>
      <c r="AU382" s="5">
        <f t="shared" si="151"/>
        <v>32</v>
      </c>
      <c r="AV382" s="5">
        <f t="shared" si="152"/>
        <v>7.7199044277393121</v>
      </c>
      <c r="AW382" s="5">
        <f t="shared" si="153"/>
        <v>2.5733014759131041E-2</v>
      </c>
      <c r="AX382" s="5">
        <f t="shared" si="167"/>
        <v>494.03614739653352</v>
      </c>
      <c r="AY382" s="5" t="str">
        <f t="shared" si="154"/>
        <v>-</v>
      </c>
      <c r="AZ382" s="1">
        <f t="shared" si="155"/>
        <v>1.0000763914640458</v>
      </c>
      <c r="BA382" s="1">
        <f t="shared" si="156"/>
        <v>0.9996527297428266</v>
      </c>
      <c r="BB382" s="1">
        <f t="shared" si="157"/>
        <v>395.34050833333333</v>
      </c>
      <c r="BC382" s="1">
        <f t="shared" si="158"/>
        <v>118602.1525</v>
      </c>
      <c r="BD382" s="6">
        <f t="shared" si="159"/>
        <v>0.68287317254865443</v>
      </c>
      <c r="BE382" s="6">
        <f t="shared" si="160"/>
        <v>0.81818181818181823</v>
      </c>
      <c r="BF382" s="6">
        <f t="shared" si="161"/>
        <v>0.40997327331551553</v>
      </c>
      <c r="BG382" s="6">
        <f t="shared" si="162"/>
        <v>0.99242424242424243</v>
      </c>
      <c r="BH382" s="6">
        <f t="shared" si="163"/>
        <v>0.62910523767385174</v>
      </c>
      <c r="BI382" s="6">
        <f t="shared" si="164"/>
        <v>0.8666666666666667</v>
      </c>
      <c r="BJ382" s="6">
        <f t="shared" si="165"/>
        <v>0.52695453181272511</v>
      </c>
      <c r="BK382" s="6">
        <f t="shared" si="166"/>
        <v>0.77777777777777779</v>
      </c>
    </row>
    <row r="383" spans="1:63" x14ac:dyDescent="0.3">
      <c r="A383" s="17">
        <v>64</v>
      </c>
      <c r="B383" s="17"/>
      <c r="C383" s="17">
        <v>32</v>
      </c>
      <c r="D383" s="17">
        <v>1</v>
      </c>
      <c r="E383" s="17">
        <v>16</v>
      </c>
      <c r="F383" s="17">
        <v>538927</v>
      </c>
      <c r="G383" s="17">
        <v>0</v>
      </c>
      <c r="H383" s="17">
        <v>68429</v>
      </c>
      <c r="I383" s="17">
        <v>23129</v>
      </c>
      <c r="J383" s="17">
        <v>8</v>
      </c>
      <c r="K383" s="17">
        <v>3</v>
      </c>
      <c r="L383" s="17">
        <v>19230</v>
      </c>
      <c r="M383" s="17">
        <v>19992</v>
      </c>
      <c r="N383" s="17">
        <v>260</v>
      </c>
      <c r="O383" s="17">
        <v>4</v>
      </c>
      <c r="P383" s="17">
        <v>43540</v>
      </c>
      <c r="Q383" s="17">
        <v>18322</v>
      </c>
      <c r="R383" s="17">
        <v>13</v>
      </c>
      <c r="S383" s="17">
        <v>2</v>
      </c>
      <c r="T383" s="17">
        <v>31793</v>
      </c>
      <c r="U383" s="17">
        <v>20386</v>
      </c>
      <c r="V383" s="17">
        <v>7</v>
      </c>
      <c r="W383" s="17">
        <v>2</v>
      </c>
      <c r="X383" s="17">
        <v>237962077</v>
      </c>
      <c r="Y383" s="17">
        <v>50000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237962075</v>
      </c>
      <c r="AK383" s="17">
        <v>0</v>
      </c>
      <c r="AL383" s="17">
        <v>1600000</v>
      </c>
      <c r="AM383" s="17">
        <v>0</v>
      </c>
      <c r="AN383" s="17">
        <v>237873179</v>
      </c>
      <c r="AO383" s="17">
        <v>39723712667</v>
      </c>
      <c r="AP383" s="17">
        <v>39961650926</v>
      </c>
      <c r="AQ383" s="1">
        <f t="shared" si="147"/>
        <v>237938259</v>
      </c>
      <c r="AR383" s="5">
        <f t="shared" si="148"/>
        <v>4759.2415000000001</v>
      </c>
      <c r="AS383" s="5" t="str">
        <f t="shared" si="149"/>
        <v>-</v>
      </c>
      <c r="AT383" s="5">
        <f t="shared" si="150"/>
        <v>148.726296875</v>
      </c>
      <c r="AU383" s="5">
        <f t="shared" si="151"/>
        <v>32</v>
      </c>
      <c r="AV383" s="5">
        <f t="shared" si="152"/>
        <v>7.6955034267944278</v>
      </c>
      <c r="AW383" s="5">
        <f t="shared" si="153"/>
        <v>2.5651678089314758E-2</v>
      </c>
      <c r="AX383" s="5">
        <f t="shared" si="167"/>
        <v>492.46292712819888</v>
      </c>
      <c r="AY383" s="5" t="str">
        <f t="shared" si="154"/>
        <v>-</v>
      </c>
      <c r="AZ383" s="1">
        <f t="shared" si="155"/>
        <v>1.0001001015982049</v>
      </c>
      <c r="BA383" s="1">
        <f t="shared" si="156"/>
        <v>0.99962641946514863</v>
      </c>
      <c r="BB383" s="1">
        <f t="shared" si="157"/>
        <v>396.60346166666665</v>
      </c>
      <c r="BC383" s="1">
        <f t="shared" si="158"/>
        <v>118981.0385</v>
      </c>
      <c r="BD383" s="6">
        <f t="shared" si="159"/>
        <v>0.74738417178182137</v>
      </c>
      <c r="BE383" s="6">
        <f t="shared" si="160"/>
        <v>0.72727272727272729</v>
      </c>
      <c r="BF383" s="6">
        <f t="shared" si="161"/>
        <v>0.49028606394370505</v>
      </c>
      <c r="BG383" s="6">
        <f t="shared" si="162"/>
        <v>0.98484848484848486</v>
      </c>
      <c r="BH383" s="6">
        <f t="shared" si="163"/>
        <v>0.70382464194497429</v>
      </c>
      <c r="BI383" s="6">
        <f t="shared" si="164"/>
        <v>0.8666666666666667</v>
      </c>
      <c r="BJ383" s="6">
        <f t="shared" si="165"/>
        <v>0.60930642595680251</v>
      </c>
      <c r="BK383" s="6">
        <f t="shared" si="166"/>
        <v>0.77777777777777779</v>
      </c>
    </row>
    <row r="384" spans="1:63" x14ac:dyDescent="0.3">
      <c r="A384" s="17">
        <v>64</v>
      </c>
      <c r="B384" s="17"/>
      <c r="C384" s="17">
        <v>32</v>
      </c>
      <c r="D384" s="17">
        <v>1</v>
      </c>
      <c r="E384" s="17">
        <v>16</v>
      </c>
      <c r="F384" s="17">
        <v>505818</v>
      </c>
      <c r="G384" s="17">
        <v>0</v>
      </c>
      <c r="H384" s="17">
        <v>59718</v>
      </c>
      <c r="I384" s="17">
        <v>28972</v>
      </c>
      <c r="J384" s="17">
        <v>9</v>
      </c>
      <c r="K384" s="17">
        <v>2</v>
      </c>
      <c r="L384" s="17">
        <v>17577</v>
      </c>
      <c r="M384" s="17">
        <v>26568</v>
      </c>
      <c r="N384" s="17">
        <v>261</v>
      </c>
      <c r="O384" s="17">
        <v>3</v>
      </c>
      <c r="P384" s="17">
        <v>38380</v>
      </c>
      <c r="Q384" s="17">
        <v>23371</v>
      </c>
      <c r="R384" s="17">
        <v>13</v>
      </c>
      <c r="S384" s="17">
        <v>2</v>
      </c>
      <c r="T384" s="17">
        <v>28425</v>
      </c>
      <c r="U384" s="17">
        <v>26469</v>
      </c>
      <c r="V384" s="17">
        <v>7</v>
      </c>
      <c r="W384" s="17">
        <v>2</v>
      </c>
      <c r="X384" s="17">
        <v>248566613</v>
      </c>
      <c r="Y384" s="17">
        <v>50000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248566611</v>
      </c>
      <c r="AK384" s="17">
        <v>0</v>
      </c>
      <c r="AL384" s="17">
        <v>1600000</v>
      </c>
      <c r="AM384" s="17">
        <v>0</v>
      </c>
      <c r="AN384" s="17">
        <v>248481573</v>
      </c>
      <c r="AO384" s="17">
        <v>39964447499</v>
      </c>
      <c r="AP384" s="17">
        <v>40212994113</v>
      </c>
      <c r="AQ384" s="1">
        <f t="shared" si="147"/>
        <v>248546614</v>
      </c>
      <c r="AR384" s="5">
        <f t="shared" si="148"/>
        <v>4971.3322200000002</v>
      </c>
      <c r="AS384" s="5" t="str">
        <f t="shared" si="149"/>
        <v>-</v>
      </c>
      <c r="AT384" s="5">
        <f t="shared" si="150"/>
        <v>155.35413187500001</v>
      </c>
      <c r="AU384" s="5">
        <f t="shared" si="151"/>
        <v>32</v>
      </c>
      <c r="AV384" s="5">
        <f t="shared" si="152"/>
        <v>7.3670474042346035</v>
      </c>
      <c r="AW384" s="5">
        <f t="shared" si="153"/>
        <v>2.4556824680782012E-2</v>
      </c>
      <c r="AX384" s="5">
        <f t="shared" si="167"/>
        <v>471.45310276608308</v>
      </c>
      <c r="AY384" s="5" t="str">
        <f t="shared" si="154"/>
        <v>-</v>
      </c>
      <c r="AZ384" s="1">
        <f t="shared" si="155"/>
        <v>1.0000804637797238</v>
      </c>
      <c r="BA384" s="1">
        <f t="shared" si="156"/>
        <v>0.999657878429554</v>
      </c>
      <c r="BB384" s="1">
        <f t="shared" si="157"/>
        <v>414.27768833333334</v>
      </c>
      <c r="BC384" s="1">
        <f t="shared" si="158"/>
        <v>124283.30650000001</v>
      </c>
      <c r="BD384" s="6">
        <f t="shared" si="159"/>
        <v>0.67333408501522152</v>
      </c>
      <c r="BE384" s="6">
        <f t="shared" si="160"/>
        <v>0.81818181818181823</v>
      </c>
      <c r="BF384" s="6">
        <f t="shared" si="161"/>
        <v>0.39816513761467892</v>
      </c>
      <c r="BG384" s="6">
        <f t="shared" si="162"/>
        <v>0.98863636363636365</v>
      </c>
      <c r="BH384" s="6">
        <f t="shared" si="163"/>
        <v>0.62152839630127443</v>
      </c>
      <c r="BI384" s="6">
        <f t="shared" si="164"/>
        <v>0.8666666666666667</v>
      </c>
      <c r="BJ384" s="6">
        <f t="shared" si="165"/>
        <v>0.51781615477101317</v>
      </c>
      <c r="BK384" s="6">
        <f t="shared" si="166"/>
        <v>0.77777777777777779</v>
      </c>
    </row>
    <row r="385" spans="1:63" x14ac:dyDescent="0.3">
      <c r="A385" s="17">
        <v>64</v>
      </c>
      <c r="B385" s="17"/>
      <c r="C385" s="17">
        <v>32</v>
      </c>
      <c r="D385" s="17">
        <v>1</v>
      </c>
      <c r="E385" s="17">
        <v>16</v>
      </c>
      <c r="F385" s="17">
        <v>560545</v>
      </c>
      <c r="G385" s="17">
        <v>0</v>
      </c>
      <c r="H385" s="17">
        <v>74342</v>
      </c>
      <c r="I385" s="17">
        <v>25981</v>
      </c>
      <c r="J385" s="17">
        <v>9</v>
      </c>
      <c r="K385" s="17">
        <v>2</v>
      </c>
      <c r="L385" s="17">
        <v>20327</v>
      </c>
      <c r="M385" s="17">
        <v>23488</v>
      </c>
      <c r="N385" s="17">
        <v>258</v>
      </c>
      <c r="O385" s="17">
        <v>6</v>
      </c>
      <c r="P385" s="17">
        <v>47089</v>
      </c>
      <c r="Q385" s="17">
        <v>20729</v>
      </c>
      <c r="R385" s="17">
        <v>13</v>
      </c>
      <c r="S385" s="17">
        <v>2</v>
      </c>
      <c r="T385" s="17">
        <v>34074</v>
      </c>
      <c r="U385" s="17">
        <v>24005</v>
      </c>
      <c r="V385" s="17">
        <v>7</v>
      </c>
      <c r="W385" s="17">
        <v>2</v>
      </c>
      <c r="X385" s="17">
        <v>254029829</v>
      </c>
      <c r="Y385" s="17">
        <v>50000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254029827</v>
      </c>
      <c r="AK385" s="17">
        <v>0</v>
      </c>
      <c r="AL385" s="17">
        <v>1600000</v>
      </c>
      <c r="AM385" s="17">
        <v>0</v>
      </c>
      <c r="AN385" s="17">
        <v>253938747</v>
      </c>
      <c r="AO385" s="17">
        <v>40215504109</v>
      </c>
      <c r="AP385" s="17">
        <v>40469508701</v>
      </c>
      <c r="AQ385" s="1">
        <f t="shared" si="147"/>
        <v>254004592</v>
      </c>
      <c r="AR385" s="5">
        <f t="shared" si="148"/>
        <v>5080.5965399999995</v>
      </c>
      <c r="AS385" s="5" t="str">
        <f t="shared" si="149"/>
        <v>-</v>
      </c>
      <c r="AT385" s="5">
        <f t="shared" si="150"/>
        <v>158.76864187499999</v>
      </c>
      <c r="AU385" s="5">
        <f t="shared" si="151"/>
        <v>32</v>
      </c>
      <c r="AV385" s="5">
        <f t="shared" si="152"/>
        <v>7.2087463973879657</v>
      </c>
      <c r="AW385" s="5">
        <f t="shared" si="153"/>
        <v>2.4029154657959885E-2</v>
      </c>
      <c r="AX385" s="5">
        <f t="shared" si="167"/>
        <v>461.313938539981</v>
      </c>
      <c r="AY385" s="5" t="str">
        <f t="shared" si="154"/>
        <v>-</v>
      </c>
      <c r="AZ385" s="1">
        <f t="shared" si="155"/>
        <v>1.0000993564714766</v>
      </c>
      <c r="BA385" s="1">
        <f t="shared" si="156"/>
        <v>0.99964145155567541</v>
      </c>
      <c r="BB385" s="1">
        <f t="shared" si="157"/>
        <v>423.38304833333331</v>
      </c>
      <c r="BC385" s="1">
        <f t="shared" si="158"/>
        <v>127014.9145</v>
      </c>
      <c r="BD385" s="6">
        <f t="shared" si="159"/>
        <v>0.74102648445520969</v>
      </c>
      <c r="BE385" s="6">
        <f t="shared" si="160"/>
        <v>0.81818181818181823</v>
      </c>
      <c r="BF385" s="6">
        <f t="shared" si="161"/>
        <v>0.46392787858039486</v>
      </c>
      <c r="BG385" s="6">
        <f t="shared" si="162"/>
        <v>0.97727272727272729</v>
      </c>
      <c r="BH385" s="6">
        <f t="shared" si="163"/>
        <v>0.69434368456751894</v>
      </c>
      <c r="BI385" s="6">
        <f t="shared" si="164"/>
        <v>0.8666666666666667</v>
      </c>
      <c r="BJ385" s="6">
        <f t="shared" si="165"/>
        <v>0.58668365502160846</v>
      </c>
      <c r="BK385" s="6">
        <f t="shared" si="166"/>
        <v>0.77777777777777779</v>
      </c>
    </row>
    <row r="386" spans="1:63" x14ac:dyDescent="0.3">
      <c r="A386" s="17">
        <v>64</v>
      </c>
      <c r="B386" s="17"/>
      <c r="C386" s="17">
        <v>32</v>
      </c>
      <c r="D386" s="17">
        <v>1</v>
      </c>
      <c r="E386" s="17">
        <v>16</v>
      </c>
      <c r="F386" s="17">
        <v>503930</v>
      </c>
      <c r="G386" s="17">
        <v>0</v>
      </c>
      <c r="H386" s="17">
        <v>58959</v>
      </c>
      <c r="I386" s="17">
        <v>23033</v>
      </c>
      <c r="J386" s="17">
        <v>9</v>
      </c>
      <c r="K386" s="17">
        <v>2</v>
      </c>
      <c r="L386" s="17">
        <v>17467</v>
      </c>
      <c r="M386" s="17">
        <v>20464</v>
      </c>
      <c r="N386" s="17">
        <v>260</v>
      </c>
      <c r="O386" s="17">
        <v>4</v>
      </c>
      <c r="P386" s="17">
        <v>37842</v>
      </c>
      <c r="Q386" s="17">
        <v>18323</v>
      </c>
      <c r="R386" s="17">
        <v>13</v>
      </c>
      <c r="S386" s="17">
        <v>2</v>
      </c>
      <c r="T386" s="17">
        <v>28156</v>
      </c>
      <c r="U386" s="17">
        <v>21389</v>
      </c>
      <c r="V386" s="17">
        <v>7</v>
      </c>
      <c r="W386" s="17">
        <v>2</v>
      </c>
      <c r="X386" s="17">
        <v>243107137</v>
      </c>
      <c r="Y386" s="17">
        <v>50000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243107135</v>
      </c>
      <c r="AK386" s="17">
        <v>0</v>
      </c>
      <c r="AL386" s="17">
        <v>1600000</v>
      </c>
      <c r="AM386" s="17">
        <v>0</v>
      </c>
      <c r="AN386" s="17">
        <v>243021076</v>
      </c>
      <c r="AO386" s="17">
        <v>40472534837</v>
      </c>
      <c r="AP386" s="17">
        <v>40715619779</v>
      </c>
      <c r="AQ386" s="1">
        <f t="shared" si="147"/>
        <v>243084942</v>
      </c>
      <c r="AR386" s="5">
        <f t="shared" si="148"/>
        <v>4862.1427000000003</v>
      </c>
      <c r="AS386" s="5" t="str">
        <f t="shared" si="149"/>
        <v>-</v>
      </c>
      <c r="AT386" s="5">
        <f t="shared" si="150"/>
        <v>151.94195937500001</v>
      </c>
      <c r="AU386" s="5">
        <f t="shared" si="151"/>
        <v>32</v>
      </c>
      <c r="AV386" s="5">
        <f t="shared" si="152"/>
        <v>7.5325714231200713</v>
      </c>
      <c r="AW386" s="5">
        <f t="shared" si="153"/>
        <v>2.5108571410400238E-2</v>
      </c>
      <c r="AX386" s="5">
        <f t="shared" si="167"/>
        <v>482.04056207564622</v>
      </c>
      <c r="AY386" s="5" t="str">
        <f t="shared" si="154"/>
        <v>-</v>
      </c>
      <c r="AZ386" s="1">
        <f t="shared" si="155"/>
        <v>1.0000913055322036</v>
      </c>
      <c r="BA386" s="1">
        <f t="shared" si="156"/>
        <v>0.99964599558424316</v>
      </c>
      <c r="BB386" s="1">
        <f t="shared" si="157"/>
        <v>405.17856166666667</v>
      </c>
      <c r="BC386" s="1">
        <f t="shared" si="158"/>
        <v>121553.56849999999</v>
      </c>
      <c r="BD386" s="6">
        <f t="shared" si="159"/>
        <v>0.71908234949751193</v>
      </c>
      <c r="BE386" s="6">
        <f t="shared" si="160"/>
        <v>0.81818181818181823</v>
      </c>
      <c r="BF386" s="6">
        <f t="shared" si="161"/>
        <v>0.46049405499459545</v>
      </c>
      <c r="BG386" s="6">
        <f t="shared" si="162"/>
        <v>0.98484848484848486</v>
      </c>
      <c r="BH386" s="6">
        <f t="shared" si="163"/>
        <v>0.67376480014243745</v>
      </c>
      <c r="BI386" s="6">
        <f t="shared" si="164"/>
        <v>0.8666666666666667</v>
      </c>
      <c r="BJ386" s="6">
        <f t="shared" si="165"/>
        <v>0.56829145221515798</v>
      </c>
      <c r="BK386" s="6">
        <f t="shared" si="166"/>
        <v>0.77777777777777779</v>
      </c>
    </row>
    <row r="387" spans="1:63" x14ac:dyDescent="0.3">
      <c r="A387" s="17">
        <v>64</v>
      </c>
      <c r="B387" s="17"/>
      <c r="C387" s="17">
        <v>32</v>
      </c>
      <c r="D387" s="17">
        <v>1</v>
      </c>
      <c r="E387" s="17">
        <v>16</v>
      </c>
      <c r="F387" s="17">
        <v>461057</v>
      </c>
      <c r="G387" s="17">
        <v>0</v>
      </c>
      <c r="H387" s="17">
        <v>47930</v>
      </c>
      <c r="I387" s="17">
        <v>20767</v>
      </c>
      <c r="J387" s="17">
        <v>8</v>
      </c>
      <c r="K387" s="17">
        <v>3</v>
      </c>
      <c r="L387" s="17">
        <v>15240</v>
      </c>
      <c r="M387" s="17">
        <v>18659</v>
      </c>
      <c r="N387" s="17">
        <v>260</v>
      </c>
      <c r="O387" s="17">
        <v>4</v>
      </c>
      <c r="P387" s="17">
        <v>31303</v>
      </c>
      <c r="Q387" s="17">
        <v>16794</v>
      </c>
      <c r="R387" s="17">
        <v>13</v>
      </c>
      <c r="S387" s="17">
        <v>2</v>
      </c>
      <c r="T387" s="17">
        <v>23715</v>
      </c>
      <c r="U387" s="17">
        <v>18960</v>
      </c>
      <c r="V387" s="17">
        <v>7</v>
      </c>
      <c r="W387" s="17">
        <v>2</v>
      </c>
      <c r="X387" s="17">
        <v>239698632</v>
      </c>
      <c r="Y387" s="17">
        <v>50000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239698630</v>
      </c>
      <c r="AK387" s="17">
        <v>0</v>
      </c>
      <c r="AL387" s="17">
        <v>1600000</v>
      </c>
      <c r="AM387" s="17">
        <v>0</v>
      </c>
      <c r="AN387" s="17">
        <v>239616953</v>
      </c>
      <c r="AO387" s="17">
        <v>40718092757</v>
      </c>
      <c r="AP387" s="17">
        <v>40957773774</v>
      </c>
      <c r="AQ387" s="1">
        <f t="shared" si="147"/>
        <v>239681017</v>
      </c>
      <c r="AR387" s="5">
        <f t="shared" si="148"/>
        <v>4793.9726000000001</v>
      </c>
      <c r="AS387" s="5" t="str">
        <f t="shared" si="149"/>
        <v>-</v>
      </c>
      <c r="AT387" s="5">
        <f t="shared" si="150"/>
        <v>149.81164375</v>
      </c>
      <c r="AU387" s="5">
        <f t="shared" si="151"/>
        <v>32</v>
      </c>
      <c r="AV387" s="5">
        <f t="shared" si="152"/>
        <v>7.6395482229616878</v>
      </c>
      <c r="AW387" s="5">
        <f t="shared" si="153"/>
        <v>2.5465160743205626E-2</v>
      </c>
      <c r="AX387" s="5">
        <f t="shared" si="167"/>
        <v>488.89515972619449</v>
      </c>
      <c r="AY387" s="5" t="str">
        <f t="shared" si="154"/>
        <v>-</v>
      </c>
      <c r="AZ387" s="1">
        <f t="shared" si="155"/>
        <v>1.0000734935132556</v>
      </c>
      <c r="BA387" s="1">
        <f t="shared" si="156"/>
        <v>0.99965924294469899</v>
      </c>
      <c r="BB387" s="1">
        <f t="shared" si="157"/>
        <v>399.49772000000002</v>
      </c>
      <c r="BC387" s="1">
        <f t="shared" si="158"/>
        <v>119849.31600000001</v>
      </c>
      <c r="BD387" s="6">
        <f t="shared" si="159"/>
        <v>0.69770150079333881</v>
      </c>
      <c r="BE387" s="6">
        <f t="shared" si="160"/>
        <v>0.72727272727272729</v>
      </c>
      <c r="BF387" s="6">
        <f t="shared" si="161"/>
        <v>0.44957078379893212</v>
      </c>
      <c r="BG387" s="6">
        <f t="shared" si="162"/>
        <v>0.98484848484848486</v>
      </c>
      <c r="BH387" s="6">
        <f t="shared" si="163"/>
        <v>0.65083061313595447</v>
      </c>
      <c r="BI387" s="6">
        <f t="shared" si="164"/>
        <v>0.8666666666666667</v>
      </c>
      <c r="BJ387" s="6">
        <f t="shared" si="165"/>
        <v>0.55571177504393676</v>
      </c>
      <c r="BK387" s="6">
        <f t="shared" si="166"/>
        <v>0.77777777777777779</v>
      </c>
    </row>
    <row r="388" spans="1:63" x14ac:dyDescent="0.3">
      <c r="A388" s="17">
        <v>64</v>
      </c>
      <c r="B388" s="17"/>
      <c r="C388" s="17">
        <v>32</v>
      </c>
      <c r="D388" s="17">
        <v>1</v>
      </c>
      <c r="E388" s="17">
        <v>16</v>
      </c>
      <c r="F388" s="17">
        <v>466031</v>
      </c>
      <c r="G388" s="17">
        <v>0</v>
      </c>
      <c r="H388" s="17">
        <v>49140</v>
      </c>
      <c r="I388" s="17">
        <v>23213</v>
      </c>
      <c r="J388" s="17">
        <v>9</v>
      </c>
      <c r="K388" s="17">
        <v>2</v>
      </c>
      <c r="L388" s="17">
        <v>15371</v>
      </c>
      <c r="M388" s="17">
        <v>20658</v>
      </c>
      <c r="N388" s="17">
        <v>262</v>
      </c>
      <c r="O388" s="17">
        <v>2</v>
      </c>
      <c r="P388" s="17">
        <v>31994</v>
      </c>
      <c r="Q388" s="17">
        <v>18872</v>
      </c>
      <c r="R388" s="17">
        <v>13</v>
      </c>
      <c r="S388" s="17">
        <v>2</v>
      </c>
      <c r="T388" s="17">
        <v>24106</v>
      </c>
      <c r="U388" s="17">
        <v>21183</v>
      </c>
      <c r="V388" s="17">
        <v>7</v>
      </c>
      <c r="W388" s="17">
        <v>2</v>
      </c>
      <c r="X388" s="17">
        <v>243083976</v>
      </c>
      <c r="Y388" s="17">
        <v>50000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243083974</v>
      </c>
      <c r="AK388" s="17">
        <v>0</v>
      </c>
      <c r="AL388" s="17">
        <v>1600000</v>
      </c>
      <c r="AM388" s="17">
        <v>0</v>
      </c>
      <c r="AN388" s="17">
        <v>243000820</v>
      </c>
      <c r="AO388" s="17">
        <v>40959840113</v>
      </c>
      <c r="AP388" s="17">
        <v>41202906370</v>
      </c>
      <c r="AQ388" s="1">
        <f t="shared" si="147"/>
        <v>243066257</v>
      </c>
      <c r="AR388" s="5">
        <f t="shared" si="148"/>
        <v>4861.6794799999998</v>
      </c>
      <c r="AS388" s="5" t="str">
        <f t="shared" si="149"/>
        <v>-</v>
      </c>
      <c r="AT388" s="5">
        <f t="shared" si="150"/>
        <v>151.92748374999999</v>
      </c>
      <c r="AU388" s="5">
        <f t="shared" si="151"/>
        <v>32</v>
      </c>
      <c r="AV388" s="5">
        <f t="shared" si="152"/>
        <v>7.5331504672818488</v>
      </c>
      <c r="AW388" s="5">
        <f t="shared" si="153"/>
        <v>2.5110501557606163E-2</v>
      </c>
      <c r="AX388" s="5">
        <f t="shared" si="167"/>
        <v>482.08649081901223</v>
      </c>
      <c r="AY388" s="5" t="str">
        <f t="shared" si="154"/>
        <v>-</v>
      </c>
      <c r="AZ388" s="1">
        <f t="shared" si="155"/>
        <v>1.0000728978189679</v>
      </c>
      <c r="BA388" s="1">
        <f t="shared" si="156"/>
        <v>0.99965791245738056</v>
      </c>
      <c r="BB388" s="1">
        <f t="shared" si="157"/>
        <v>405.13995999999997</v>
      </c>
      <c r="BC388" s="1">
        <f t="shared" si="158"/>
        <v>121541.988</v>
      </c>
      <c r="BD388" s="6">
        <f t="shared" si="159"/>
        <v>0.67917017953643943</v>
      </c>
      <c r="BE388" s="6">
        <f t="shared" si="160"/>
        <v>0.81818181818181823</v>
      </c>
      <c r="BF388" s="6">
        <f t="shared" si="161"/>
        <v>0.42662854922423604</v>
      </c>
      <c r="BG388" s="6">
        <f t="shared" si="162"/>
        <v>0.99242424242424243</v>
      </c>
      <c r="BH388" s="6">
        <f t="shared" si="163"/>
        <v>0.62898596311878263</v>
      </c>
      <c r="BI388" s="6">
        <f t="shared" si="164"/>
        <v>0.8666666666666667</v>
      </c>
      <c r="BJ388" s="6">
        <f t="shared" si="165"/>
        <v>0.53227052926759255</v>
      </c>
      <c r="BK388" s="6">
        <f t="shared" si="166"/>
        <v>0.77777777777777779</v>
      </c>
    </row>
    <row r="389" spans="1:63" x14ac:dyDescent="0.3">
      <c r="A389" s="17">
        <v>64</v>
      </c>
      <c r="B389" s="17"/>
      <c r="C389" s="17">
        <v>32</v>
      </c>
      <c r="D389" s="17">
        <v>1</v>
      </c>
      <c r="E389" s="17">
        <v>16</v>
      </c>
      <c r="F389" s="17">
        <v>483915</v>
      </c>
      <c r="G389" s="17">
        <v>0</v>
      </c>
      <c r="H389" s="17">
        <v>53769</v>
      </c>
      <c r="I389" s="17">
        <v>21168</v>
      </c>
      <c r="J389" s="17">
        <v>9</v>
      </c>
      <c r="K389" s="17">
        <v>2</v>
      </c>
      <c r="L389" s="17">
        <v>16440</v>
      </c>
      <c r="M389" s="17">
        <v>18320</v>
      </c>
      <c r="N389" s="17">
        <v>260</v>
      </c>
      <c r="O389" s="17">
        <v>4</v>
      </c>
      <c r="P389" s="17">
        <v>34904</v>
      </c>
      <c r="Q389" s="17">
        <v>17222</v>
      </c>
      <c r="R389" s="17">
        <v>13</v>
      </c>
      <c r="S389" s="17">
        <v>2</v>
      </c>
      <c r="T389" s="17">
        <v>26163</v>
      </c>
      <c r="U389" s="17">
        <v>20108</v>
      </c>
      <c r="V389" s="17">
        <v>7</v>
      </c>
      <c r="W389" s="17">
        <v>2</v>
      </c>
      <c r="X389" s="17">
        <v>240171516</v>
      </c>
      <c r="Y389" s="17">
        <v>50000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240171514</v>
      </c>
      <c r="AK389" s="17">
        <v>0</v>
      </c>
      <c r="AL389" s="17">
        <v>1600000</v>
      </c>
      <c r="AM389" s="17">
        <v>0</v>
      </c>
      <c r="AN389" s="17">
        <v>240090623</v>
      </c>
      <c r="AO389" s="17">
        <v>41205042957</v>
      </c>
      <c r="AP389" s="17">
        <v>41445198846</v>
      </c>
      <c r="AQ389" s="1">
        <f t="shared" si="147"/>
        <v>240155889</v>
      </c>
      <c r="AR389" s="5">
        <f t="shared" si="148"/>
        <v>4803.4302799999996</v>
      </c>
      <c r="AS389" s="5" t="str">
        <f t="shared" si="149"/>
        <v>-</v>
      </c>
      <c r="AT389" s="5">
        <f t="shared" si="150"/>
        <v>150.10719624999999</v>
      </c>
      <c r="AU389" s="5">
        <f t="shared" si="151"/>
        <v>32</v>
      </c>
      <c r="AV389" s="5">
        <f t="shared" si="152"/>
        <v>7.6244421701439098</v>
      </c>
      <c r="AW389" s="5">
        <f t="shared" si="153"/>
        <v>2.5414807233813032E-2</v>
      </c>
      <c r="AX389" s="5">
        <f t="shared" si="167"/>
        <v>487.93255306705521</v>
      </c>
      <c r="AY389" s="5" t="str">
        <f t="shared" si="154"/>
        <v>-</v>
      </c>
      <c r="AZ389" s="1">
        <f t="shared" si="155"/>
        <v>1.0000650702344427</v>
      </c>
      <c r="BA389" s="1">
        <f t="shared" si="156"/>
        <v>0.99966318653707464</v>
      </c>
      <c r="BB389" s="1">
        <f t="shared" si="157"/>
        <v>400.28586000000001</v>
      </c>
      <c r="BC389" s="1">
        <f t="shared" si="158"/>
        <v>120085.758</v>
      </c>
      <c r="BD389" s="6">
        <f t="shared" si="159"/>
        <v>0.71752271908403054</v>
      </c>
      <c r="BE389" s="6">
        <f t="shared" si="160"/>
        <v>0.81818181818181823</v>
      </c>
      <c r="BF389" s="6">
        <f t="shared" si="161"/>
        <v>0.47295742232451093</v>
      </c>
      <c r="BG389" s="6">
        <f t="shared" si="162"/>
        <v>0.98484848484848486</v>
      </c>
      <c r="BH389" s="6">
        <f t="shared" si="163"/>
        <v>0.66960825691593451</v>
      </c>
      <c r="BI389" s="6">
        <f t="shared" si="164"/>
        <v>0.8666666666666667</v>
      </c>
      <c r="BJ389" s="6">
        <f t="shared" si="165"/>
        <v>0.56542975081584579</v>
      </c>
      <c r="BK389" s="6">
        <f t="shared" si="166"/>
        <v>0.77777777777777779</v>
      </c>
    </row>
    <row r="390" spans="1:63" x14ac:dyDescent="0.3">
      <c r="A390" s="17">
        <v>64</v>
      </c>
      <c r="B390" s="17"/>
      <c r="C390" s="17">
        <v>32</v>
      </c>
      <c r="D390" s="17">
        <v>1</v>
      </c>
      <c r="E390" s="17">
        <v>16</v>
      </c>
      <c r="F390" s="17">
        <v>497114</v>
      </c>
      <c r="G390" s="17">
        <v>0</v>
      </c>
      <c r="H390" s="17">
        <v>57325</v>
      </c>
      <c r="I390" s="17">
        <v>20348</v>
      </c>
      <c r="J390" s="17">
        <v>9</v>
      </c>
      <c r="K390" s="17">
        <v>2</v>
      </c>
      <c r="L390" s="17">
        <v>17217</v>
      </c>
      <c r="M390" s="17">
        <v>17388</v>
      </c>
      <c r="N390" s="17">
        <v>262</v>
      </c>
      <c r="O390" s="17">
        <v>2</v>
      </c>
      <c r="P390" s="17">
        <v>36928</v>
      </c>
      <c r="Q390" s="17">
        <v>15791</v>
      </c>
      <c r="R390" s="17">
        <v>13</v>
      </c>
      <c r="S390" s="17">
        <v>2</v>
      </c>
      <c r="T390" s="17">
        <v>27604</v>
      </c>
      <c r="U390" s="17">
        <v>19262</v>
      </c>
      <c r="V390" s="17">
        <v>7</v>
      </c>
      <c r="W390" s="17">
        <v>2</v>
      </c>
      <c r="X390" s="17">
        <v>241730452</v>
      </c>
      <c r="Y390" s="17">
        <v>50000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241730450</v>
      </c>
      <c r="AK390" s="17">
        <v>0</v>
      </c>
      <c r="AL390" s="17">
        <v>1600000</v>
      </c>
      <c r="AM390" s="17">
        <v>0</v>
      </c>
      <c r="AN390" s="17">
        <v>241644992</v>
      </c>
      <c r="AO390" s="17">
        <v>41447477821</v>
      </c>
      <c r="AP390" s="17">
        <v>41689190430</v>
      </c>
      <c r="AQ390" s="1">
        <f t="shared" si="147"/>
        <v>241712609</v>
      </c>
      <c r="AR390" s="5">
        <f t="shared" si="148"/>
        <v>4834.6090000000004</v>
      </c>
      <c r="AS390" s="5" t="str">
        <f t="shared" si="149"/>
        <v>-</v>
      </c>
      <c r="AT390" s="5">
        <f t="shared" si="150"/>
        <v>151.08153125000001</v>
      </c>
      <c r="AU390" s="5">
        <f t="shared" si="151"/>
        <v>32</v>
      </c>
      <c r="AV390" s="5">
        <f t="shared" si="152"/>
        <v>7.5753378984875379</v>
      </c>
      <c r="AW390" s="5">
        <f t="shared" si="153"/>
        <v>2.5251126328291795E-2</v>
      </c>
      <c r="AX390" s="5">
        <f t="shared" si="167"/>
        <v>484.78584307438308</v>
      </c>
      <c r="AY390" s="5" t="str">
        <f t="shared" si="154"/>
        <v>-</v>
      </c>
      <c r="AZ390" s="1">
        <f t="shared" si="155"/>
        <v>1.0000738190699849</v>
      </c>
      <c r="BA390" s="1">
        <f t="shared" si="156"/>
        <v>0.99964646572538574</v>
      </c>
      <c r="BB390" s="1">
        <f t="shared" si="157"/>
        <v>402.88408666666669</v>
      </c>
      <c r="BC390" s="1">
        <f t="shared" si="158"/>
        <v>120865.226</v>
      </c>
      <c r="BD390" s="6">
        <f t="shared" si="159"/>
        <v>0.738029946055901</v>
      </c>
      <c r="BE390" s="6">
        <f t="shared" si="160"/>
        <v>0.81818181818181823</v>
      </c>
      <c r="BF390" s="6">
        <f t="shared" si="161"/>
        <v>0.49752925877763327</v>
      </c>
      <c r="BG390" s="6">
        <f t="shared" si="162"/>
        <v>0.99242424242424243</v>
      </c>
      <c r="BH390" s="6">
        <f t="shared" si="163"/>
        <v>0.7004685217853146</v>
      </c>
      <c r="BI390" s="6">
        <f t="shared" si="164"/>
        <v>0.8666666666666667</v>
      </c>
      <c r="BJ390" s="6">
        <f t="shared" si="165"/>
        <v>0.58899842103017108</v>
      </c>
      <c r="BK390" s="6">
        <f t="shared" si="166"/>
        <v>0.77777777777777779</v>
      </c>
    </row>
    <row r="391" spans="1:63" x14ac:dyDescent="0.3">
      <c r="A391" s="17">
        <v>64</v>
      </c>
      <c r="B391" s="17"/>
      <c r="C391" s="17">
        <v>32</v>
      </c>
      <c r="D391" s="17">
        <v>1</v>
      </c>
      <c r="E391" s="17">
        <v>16</v>
      </c>
      <c r="F391" s="17">
        <v>511736</v>
      </c>
      <c r="G391" s="17">
        <v>0</v>
      </c>
      <c r="H391" s="17">
        <v>61137</v>
      </c>
      <c r="I391" s="17">
        <v>23994</v>
      </c>
      <c r="J391" s="17">
        <v>9</v>
      </c>
      <c r="K391" s="17">
        <v>2</v>
      </c>
      <c r="L391" s="17">
        <v>17839</v>
      </c>
      <c r="M391" s="17">
        <v>21857</v>
      </c>
      <c r="N391" s="17">
        <v>261</v>
      </c>
      <c r="O391" s="17">
        <v>3</v>
      </c>
      <c r="P391" s="17">
        <v>39083</v>
      </c>
      <c r="Q391" s="17">
        <v>19018</v>
      </c>
      <c r="R391" s="17">
        <v>13</v>
      </c>
      <c r="S391" s="17">
        <v>2</v>
      </c>
      <c r="T391" s="17">
        <v>28827</v>
      </c>
      <c r="U391" s="17">
        <v>21847</v>
      </c>
      <c r="V391" s="17">
        <v>7</v>
      </c>
      <c r="W391" s="17">
        <v>2</v>
      </c>
      <c r="X391" s="17">
        <v>244294975</v>
      </c>
      <c r="Y391" s="17">
        <v>50000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244294973</v>
      </c>
      <c r="AK391" s="17">
        <v>0</v>
      </c>
      <c r="AL391" s="17">
        <v>1600000</v>
      </c>
      <c r="AM391" s="17">
        <v>0</v>
      </c>
      <c r="AN391" s="17">
        <v>244213579</v>
      </c>
      <c r="AO391" s="17">
        <v>41691579937</v>
      </c>
      <c r="AP391" s="17">
        <v>41935855198</v>
      </c>
      <c r="AQ391" s="1">
        <f t="shared" si="147"/>
        <v>244275261</v>
      </c>
      <c r="AR391" s="5">
        <f t="shared" si="148"/>
        <v>4885.8994599999996</v>
      </c>
      <c r="AS391" s="5" t="str">
        <f t="shared" si="149"/>
        <v>-</v>
      </c>
      <c r="AT391" s="5">
        <f t="shared" si="150"/>
        <v>152.68435812499999</v>
      </c>
      <c r="AU391" s="5">
        <f t="shared" si="151"/>
        <v>32</v>
      </c>
      <c r="AV391" s="5">
        <f t="shared" si="152"/>
        <v>7.4958662617087528</v>
      </c>
      <c r="AW391" s="5">
        <f t="shared" si="153"/>
        <v>2.4986220872362512E-2</v>
      </c>
      <c r="AX391" s="5">
        <f t="shared" si="167"/>
        <v>479.69673121353998</v>
      </c>
      <c r="AY391" s="5" t="str">
        <f t="shared" si="154"/>
        <v>-</v>
      </c>
      <c r="AZ391" s="1">
        <f t="shared" si="155"/>
        <v>1.0000807040382202</v>
      </c>
      <c r="BA391" s="1">
        <f t="shared" si="156"/>
        <v>0.99966681263091883</v>
      </c>
      <c r="BB391" s="1">
        <f t="shared" si="157"/>
        <v>407.15829166666668</v>
      </c>
      <c r="BC391" s="1">
        <f t="shared" si="158"/>
        <v>122147.4875</v>
      </c>
      <c r="BD391" s="6">
        <f t="shared" si="159"/>
        <v>0.71815202452690563</v>
      </c>
      <c r="BE391" s="6">
        <f t="shared" si="160"/>
        <v>0.81818181818181823</v>
      </c>
      <c r="BF391" s="6">
        <f t="shared" si="161"/>
        <v>0.44939036678758565</v>
      </c>
      <c r="BG391" s="6">
        <f t="shared" si="162"/>
        <v>0.98863636363636365</v>
      </c>
      <c r="BH391" s="6">
        <f t="shared" si="163"/>
        <v>0.67267344796130879</v>
      </c>
      <c r="BI391" s="6">
        <f t="shared" si="164"/>
        <v>0.8666666666666667</v>
      </c>
      <c r="BJ391" s="6">
        <f t="shared" si="165"/>
        <v>0.5688716106879268</v>
      </c>
      <c r="BK391" s="6">
        <f t="shared" si="166"/>
        <v>0.77777777777777779</v>
      </c>
    </row>
    <row r="392" spans="1:63" x14ac:dyDescent="0.3">
      <c r="A392" s="17">
        <v>64</v>
      </c>
      <c r="B392" s="17"/>
      <c r="C392" s="17">
        <v>32</v>
      </c>
      <c r="D392" s="17">
        <v>1</v>
      </c>
      <c r="E392" s="17">
        <v>16</v>
      </c>
      <c r="F392" s="17">
        <v>486677</v>
      </c>
      <c r="G392" s="17">
        <v>0</v>
      </c>
      <c r="H392" s="17">
        <v>54488</v>
      </c>
      <c r="I392" s="17">
        <v>22250</v>
      </c>
      <c r="J392" s="17">
        <v>9</v>
      </c>
      <c r="K392" s="17">
        <v>2</v>
      </c>
      <c r="L392" s="17">
        <v>16559</v>
      </c>
      <c r="M392" s="17">
        <v>20319</v>
      </c>
      <c r="N392" s="17">
        <v>260</v>
      </c>
      <c r="O392" s="17">
        <v>4</v>
      </c>
      <c r="P392" s="17">
        <v>35160</v>
      </c>
      <c r="Q392" s="17">
        <v>18741</v>
      </c>
      <c r="R392" s="17">
        <v>13</v>
      </c>
      <c r="S392" s="17">
        <v>2</v>
      </c>
      <c r="T392" s="17">
        <v>26373</v>
      </c>
      <c r="U392" s="17">
        <v>20849</v>
      </c>
      <c r="V392" s="17">
        <v>7</v>
      </c>
      <c r="W392" s="17">
        <v>2</v>
      </c>
      <c r="X392" s="17">
        <v>240004228</v>
      </c>
      <c r="Y392" s="17">
        <v>50000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240004226</v>
      </c>
      <c r="AK392" s="17">
        <v>0</v>
      </c>
      <c r="AL392" s="17">
        <v>1600000</v>
      </c>
      <c r="AM392" s="17">
        <v>0</v>
      </c>
      <c r="AN392" s="17">
        <v>239922504</v>
      </c>
      <c r="AO392" s="17">
        <v>41938351773</v>
      </c>
      <c r="AP392" s="17">
        <v>42178338535</v>
      </c>
      <c r="AQ392" s="1">
        <f t="shared" si="147"/>
        <v>239986762</v>
      </c>
      <c r="AR392" s="5">
        <f t="shared" si="148"/>
        <v>4800.0845200000003</v>
      </c>
      <c r="AS392" s="5" t="str">
        <f t="shared" si="149"/>
        <v>-</v>
      </c>
      <c r="AT392" s="5">
        <f t="shared" si="150"/>
        <v>150.00264125000001</v>
      </c>
      <c r="AU392" s="5">
        <f t="shared" si="151"/>
        <v>32</v>
      </c>
      <c r="AV392" s="5">
        <f t="shared" si="152"/>
        <v>7.6298153791499548</v>
      </c>
      <c r="AW392" s="5">
        <f t="shared" si="153"/>
        <v>2.5432717930499851E-2</v>
      </c>
      <c r="AX392" s="5">
        <f t="shared" si="167"/>
        <v>488.27265233238018</v>
      </c>
      <c r="AY392" s="5" t="str">
        <f t="shared" si="154"/>
        <v>-</v>
      </c>
      <c r="AZ392" s="1">
        <f t="shared" si="155"/>
        <v>1.0000727790143691</v>
      </c>
      <c r="BA392" s="1">
        <f t="shared" si="156"/>
        <v>0.99965948933199622</v>
      </c>
      <c r="BB392" s="1">
        <f t="shared" si="157"/>
        <v>400.00704666666667</v>
      </c>
      <c r="BC392" s="1">
        <f t="shared" si="158"/>
        <v>120002.114</v>
      </c>
      <c r="BD392" s="6">
        <f t="shared" si="159"/>
        <v>0.71005238604081422</v>
      </c>
      <c r="BE392" s="6">
        <f t="shared" si="160"/>
        <v>0.81818181818181823</v>
      </c>
      <c r="BF392" s="6">
        <f t="shared" si="161"/>
        <v>0.44902109658875211</v>
      </c>
      <c r="BG392" s="6">
        <f t="shared" si="162"/>
        <v>0.98484848484848486</v>
      </c>
      <c r="BH392" s="6">
        <f t="shared" si="163"/>
        <v>0.65230700729114488</v>
      </c>
      <c r="BI392" s="6">
        <f t="shared" si="164"/>
        <v>0.8666666666666667</v>
      </c>
      <c r="BJ392" s="6">
        <f t="shared" si="165"/>
        <v>0.55848968701029178</v>
      </c>
      <c r="BK392" s="6">
        <f t="shared" si="166"/>
        <v>0.77777777777777779</v>
      </c>
    </row>
    <row r="393" spans="1:63" x14ac:dyDescent="0.3">
      <c r="A393" s="17">
        <v>64</v>
      </c>
      <c r="B393" s="17"/>
      <c r="C393" s="17">
        <v>32</v>
      </c>
      <c r="D393" s="17">
        <v>1</v>
      </c>
      <c r="E393" s="17">
        <v>16</v>
      </c>
      <c r="F393" s="17">
        <v>502881</v>
      </c>
      <c r="G393" s="17">
        <v>0</v>
      </c>
      <c r="H393" s="17">
        <v>58647</v>
      </c>
      <c r="I393" s="17">
        <v>25085</v>
      </c>
      <c r="J393" s="17">
        <v>9</v>
      </c>
      <c r="K393" s="17">
        <v>2</v>
      </c>
      <c r="L393" s="17">
        <v>17353</v>
      </c>
      <c r="M393" s="17">
        <v>22852</v>
      </c>
      <c r="N393" s="17">
        <v>260</v>
      </c>
      <c r="O393" s="17">
        <v>4</v>
      </c>
      <c r="P393" s="17">
        <v>37529</v>
      </c>
      <c r="Q393" s="17">
        <v>20182</v>
      </c>
      <c r="R393" s="17">
        <v>13</v>
      </c>
      <c r="S393" s="17">
        <v>2</v>
      </c>
      <c r="T393" s="17">
        <v>28039</v>
      </c>
      <c r="U393" s="17">
        <v>23517</v>
      </c>
      <c r="V393" s="17">
        <v>7</v>
      </c>
      <c r="W393" s="17">
        <v>2</v>
      </c>
      <c r="X393" s="17">
        <v>237454708</v>
      </c>
      <c r="Y393" s="17">
        <v>50000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237454706</v>
      </c>
      <c r="AK393" s="17">
        <v>0</v>
      </c>
      <c r="AL393" s="17">
        <v>1600000</v>
      </c>
      <c r="AM393" s="17">
        <v>0</v>
      </c>
      <c r="AN393" s="17">
        <v>237372837</v>
      </c>
      <c r="AO393" s="17">
        <v>42180705473</v>
      </c>
      <c r="AP393" s="17">
        <v>42418148762</v>
      </c>
      <c r="AQ393" s="1">
        <f t="shared" si="147"/>
        <v>237443289</v>
      </c>
      <c r="AR393" s="5">
        <f t="shared" si="148"/>
        <v>4749.0941199999997</v>
      </c>
      <c r="AS393" s="5" t="str">
        <f t="shared" si="149"/>
        <v>-</v>
      </c>
      <c r="AT393" s="5">
        <f t="shared" si="150"/>
        <v>148.40919124999999</v>
      </c>
      <c r="AU393" s="5">
        <f t="shared" si="151"/>
        <v>32</v>
      </c>
      <c r="AV393" s="5">
        <f t="shared" si="152"/>
        <v>7.7115453345156455</v>
      </c>
      <c r="AW393" s="5">
        <f t="shared" si="153"/>
        <v>2.5705151115052151E-2</v>
      </c>
      <c r="AX393" s="5">
        <f t="shared" si="167"/>
        <v>493.51517168920628</v>
      </c>
      <c r="AY393" s="5" t="str">
        <f t="shared" si="154"/>
        <v>-</v>
      </c>
      <c r="AZ393" s="1">
        <f t="shared" si="155"/>
        <v>1.0000480914834362</v>
      </c>
      <c r="BA393" s="1">
        <f t="shared" si="156"/>
        <v>0.99965521424826831</v>
      </c>
      <c r="BB393" s="1">
        <f t="shared" si="157"/>
        <v>395.75784666666669</v>
      </c>
      <c r="BC393" s="1">
        <f t="shared" si="158"/>
        <v>118727.35400000001</v>
      </c>
      <c r="BD393" s="6">
        <f t="shared" si="159"/>
        <v>0.70041322314049592</v>
      </c>
      <c r="BE393" s="6">
        <f t="shared" si="160"/>
        <v>0.81818181818181823</v>
      </c>
      <c r="BF393" s="6">
        <f t="shared" si="161"/>
        <v>0.43161298345976867</v>
      </c>
      <c r="BG393" s="6">
        <f t="shared" si="162"/>
        <v>0.98484848484848486</v>
      </c>
      <c r="BH393" s="6">
        <f t="shared" si="163"/>
        <v>0.65029197206771672</v>
      </c>
      <c r="BI393" s="6">
        <f t="shared" si="164"/>
        <v>0.8666666666666667</v>
      </c>
      <c r="BJ393" s="6">
        <f t="shared" si="165"/>
        <v>0.54385522538598807</v>
      </c>
      <c r="BK393" s="6">
        <f t="shared" si="166"/>
        <v>0.77777777777777779</v>
      </c>
    </row>
    <row r="394" spans="1:63" x14ac:dyDescent="0.3">
      <c r="A394" s="17">
        <v>64</v>
      </c>
      <c r="B394" s="17"/>
      <c r="C394" s="17">
        <v>32</v>
      </c>
      <c r="D394" s="17">
        <v>1</v>
      </c>
      <c r="E394" s="17">
        <v>16</v>
      </c>
      <c r="F394" s="17">
        <v>480556</v>
      </c>
      <c r="G394" s="17">
        <v>0</v>
      </c>
      <c r="H394" s="17">
        <v>52694</v>
      </c>
      <c r="I394" s="17">
        <v>24662</v>
      </c>
      <c r="J394" s="17">
        <v>9</v>
      </c>
      <c r="K394" s="17">
        <v>2</v>
      </c>
      <c r="L394" s="17">
        <v>16009</v>
      </c>
      <c r="M394" s="17">
        <v>22130</v>
      </c>
      <c r="N394" s="17">
        <v>261</v>
      </c>
      <c r="O394" s="17">
        <v>3</v>
      </c>
      <c r="P394" s="17">
        <v>34107</v>
      </c>
      <c r="Q394" s="17">
        <v>20210</v>
      </c>
      <c r="R394" s="17">
        <v>13</v>
      </c>
      <c r="S394" s="17">
        <v>2</v>
      </c>
      <c r="T394" s="17">
        <v>25369</v>
      </c>
      <c r="U394" s="17">
        <v>22446</v>
      </c>
      <c r="V394" s="17">
        <v>7</v>
      </c>
      <c r="W394" s="17">
        <v>2</v>
      </c>
      <c r="X394" s="17">
        <v>239864513</v>
      </c>
      <c r="Y394" s="17">
        <v>50000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239864511</v>
      </c>
      <c r="AK394" s="17">
        <v>0</v>
      </c>
      <c r="AL394" s="17">
        <v>1600000</v>
      </c>
      <c r="AM394" s="17">
        <v>0</v>
      </c>
      <c r="AN394" s="17">
        <v>239782062</v>
      </c>
      <c r="AO394" s="17">
        <v>42420582990</v>
      </c>
      <c r="AP394" s="17">
        <v>42660430178</v>
      </c>
      <c r="AQ394" s="1">
        <f t="shared" si="147"/>
        <v>239847188</v>
      </c>
      <c r="AR394" s="5">
        <f t="shared" si="148"/>
        <v>4797.2902199999999</v>
      </c>
      <c r="AS394" s="5" t="str">
        <f t="shared" si="149"/>
        <v>-</v>
      </c>
      <c r="AT394" s="5">
        <f t="shared" si="150"/>
        <v>149.915319375</v>
      </c>
      <c r="AU394" s="5">
        <f t="shared" si="151"/>
        <v>32</v>
      </c>
      <c r="AV394" s="5">
        <f t="shared" si="152"/>
        <v>7.6342553888936981</v>
      </c>
      <c r="AW394" s="5">
        <f t="shared" si="153"/>
        <v>2.5447517962978995E-2</v>
      </c>
      <c r="AX394" s="5">
        <f t="shared" si="167"/>
        <v>488.55705878057131</v>
      </c>
      <c r="AY394" s="5" t="str">
        <f t="shared" si="154"/>
        <v>-</v>
      </c>
      <c r="AZ394" s="1">
        <f t="shared" si="155"/>
        <v>1.0000722334922685</v>
      </c>
      <c r="BA394" s="1">
        <f t="shared" si="156"/>
        <v>0.99965626011547615</v>
      </c>
      <c r="BB394" s="1">
        <f t="shared" si="157"/>
        <v>399.77418833333331</v>
      </c>
      <c r="BC394" s="1">
        <f t="shared" si="158"/>
        <v>119932.2565</v>
      </c>
      <c r="BD394" s="6">
        <f t="shared" si="159"/>
        <v>0.68118827240291635</v>
      </c>
      <c r="BE394" s="6">
        <f t="shared" si="160"/>
        <v>0.81818181818181823</v>
      </c>
      <c r="BF394" s="6">
        <f t="shared" si="161"/>
        <v>0.41975405752641654</v>
      </c>
      <c r="BG394" s="6">
        <f t="shared" si="162"/>
        <v>0.98863636363636365</v>
      </c>
      <c r="BH394" s="6">
        <f t="shared" si="163"/>
        <v>0.62792495903676571</v>
      </c>
      <c r="BI394" s="6">
        <f t="shared" si="164"/>
        <v>0.8666666666666667</v>
      </c>
      <c r="BJ394" s="6">
        <f t="shared" si="165"/>
        <v>0.53056572205374886</v>
      </c>
      <c r="BK394" s="6">
        <f t="shared" si="166"/>
        <v>0.77777777777777779</v>
      </c>
    </row>
    <row r="395" spans="1:63" x14ac:dyDescent="0.3">
      <c r="A395" s="17">
        <v>64</v>
      </c>
      <c r="B395" s="17"/>
      <c r="C395" s="17">
        <v>32</v>
      </c>
      <c r="D395" s="17">
        <v>1</v>
      </c>
      <c r="E395" s="17">
        <v>16</v>
      </c>
      <c r="F395" s="17">
        <v>499290</v>
      </c>
      <c r="G395" s="17">
        <v>0</v>
      </c>
      <c r="H395" s="17">
        <v>57893</v>
      </c>
      <c r="I395" s="17">
        <v>20410</v>
      </c>
      <c r="J395" s="17">
        <v>9</v>
      </c>
      <c r="K395" s="17">
        <v>2</v>
      </c>
      <c r="L395" s="17">
        <v>16946</v>
      </c>
      <c r="M395" s="17">
        <v>17906</v>
      </c>
      <c r="N395" s="17">
        <v>260</v>
      </c>
      <c r="O395" s="17">
        <v>4</v>
      </c>
      <c r="P395" s="17">
        <v>37256</v>
      </c>
      <c r="Q395" s="17">
        <v>16571</v>
      </c>
      <c r="R395" s="17">
        <v>13</v>
      </c>
      <c r="S395" s="17">
        <v>2</v>
      </c>
      <c r="T395" s="17">
        <v>27478</v>
      </c>
      <c r="U395" s="17">
        <v>19373</v>
      </c>
      <c r="V395" s="17">
        <v>7</v>
      </c>
      <c r="W395" s="17">
        <v>2</v>
      </c>
      <c r="X395" s="17">
        <v>245389164</v>
      </c>
      <c r="Y395" s="17">
        <v>50000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245389162</v>
      </c>
      <c r="AK395" s="17">
        <v>0</v>
      </c>
      <c r="AL395" s="17">
        <v>1600000</v>
      </c>
      <c r="AM395" s="17">
        <v>0</v>
      </c>
      <c r="AN395" s="17">
        <v>245303406</v>
      </c>
      <c r="AO395" s="17">
        <v>42662649049</v>
      </c>
      <c r="AP395" s="17">
        <v>42908016091</v>
      </c>
      <c r="AQ395" s="1">
        <f t="shared" si="147"/>
        <v>245367042</v>
      </c>
      <c r="AR395" s="5">
        <f t="shared" si="148"/>
        <v>4907.7832399999998</v>
      </c>
      <c r="AS395" s="5" t="str">
        <f t="shared" si="149"/>
        <v>-</v>
      </c>
      <c r="AT395" s="5">
        <f t="shared" si="150"/>
        <v>153.36822624999999</v>
      </c>
      <c r="AU395" s="5">
        <f t="shared" si="151"/>
        <v>32</v>
      </c>
      <c r="AV395" s="5">
        <f t="shared" si="152"/>
        <v>7.4625127831960416</v>
      </c>
      <c r="AW395" s="5">
        <f t="shared" si="153"/>
        <v>2.4875042610653472E-2</v>
      </c>
      <c r="AX395" s="5">
        <f t="shared" si="167"/>
        <v>477.55776597827088</v>
      </c>
      <c r="AY395" s="5" t="str">
        <f t="shared" si="154"/>
        <v>-</v>
      </c>
      <c r="AZ395" s="1">
        <f t="shared" si="155"/>
        <v>1.000090158807881</v>
      </c>
      <c r="BA395" s="1">
        <f t="shared" si="156"/>
        <v>0.99965052246561303</v>
      </c>
      <c r="BB395" s="1">
        <f t="shared" si="157"/>
        <v>408.98194000000001</v>
      </c>
      <c r="BC395" s="1">
        <f t="shared" si="158"/>
        <v>122694.58199999999</v>
      </c>
      <c r="BD395" s="6">
        <f t="shared" si="159"/>
        <v>0.73934587435985855</v>
      </c>
      <c r="BE395" s="6">
        <f t="shared" si="160"/>
        <v>0.81818181818181823</v>
      </c>
      <c r="BF395" s="6">
        <f t="shared" si="161"/>
        <v>0.48622747618501089</v>
      </c>
      <c r="BG395" s="6">
        <f t="shared" si="162"/>
        <v>0.98484848484848486</v>
      </c>
      <c r="BH395" s="6">
        <f t="shared" si="163"/>
        <v>0.69214334813383616</v>
      </c>
      <c r="BI395" s="6">
        <f t="shared" si="164"/>
        <v>0.8666666666666667</v>
      </c>
      <c r="BJ395" s="6">
        <f t="shared" si="165"/>
        <v>0.58649762011483209</v>
      </c>
      <c r="BK395" s="6">
        <f t="shared" si="166"/>
        <v>0.77777777777777779</v>
      </c>
    </row>
    <row r="396" spans="1:63" x14ac:dyDescent="0.3">
      <c r="A396" s="17">
        <v>64</v>
      </c>
      <c r="B396" s="17"/>
      <c r="C396" s="17">
        <v>32</v>
      </c>
      <c r="D396" s="17">
        <v>1</v>
      </c>
      <c r="E396" s="17">
        <v>16</v>
      </c>
      <c r="F396" s="17">
        <v>522951</v>
      </c>
      <c r="G396" s="17">
        <v>0</v>
      </c>
      <c r="H396" s="17">
        <v>63984</v>
      </c>
      <c r="I396" s="17">
        <v>22290</v>
      </c>
      <c r="J396" s="17">
        <v>8</v>
      </c>
      <c r="K396" s="17">
        <v>3</v>
      </c>
      <c r="L396" s="17">
        <v>18581</v>
      </c>
      <c r="M396" s="17">
        <v>18891</v>
      </c>
      <c r="N396" s="17">
        <v>261</v>
      </c>
      <c r="O396" s="17">
        <v>3</v>
      </c>
      <c r="P396" s="17">
        <v>40844</v>
      </c>
      <c r="Q396" s="17">
        <v>16529</v>
      </c>
      <c r="R396" s="17">
        <v>13</v>
      </c>
      <c r="S396" s="17">
        <v>2</v>
      </c>
      <c r="T396" s="17">
        <v>30281</v>
      </c>
      <c r="U396" s="17">
        <v>19925</v>
      </c>
      <c r="V396" s="17">
        <v>7</v>
      </c>
      <c r="W396" s="17">
        <v>2</v>
      </c>
      <c r="X396" s="17">
        <v>232860516</v>
      </c>
      <c r="Y396" s="17">
        <v>50000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232860514</v>
      </c>
      <c r="AK396" s="17">
        <v>0</v>
      </c>
      <c r="AL396" s="17">
        <v>1600000</v>
      </c>
      <c r="AM396" s="17">
        <v>0</v>
      </c>
      <c r="AN396" s="17">
        <v>232776986</v>
      </c>
      <c r="AO396" s="17">
        <v>42910468629</v>
      </c>
      <c r="AP396" s="17">
        <v>43143312434</v>
      </c>
      <c r="AQ396" s="1">
        <f t="shared" si="147"/>
        <v>232843805</v>
      </c>
      <c r="AR396" s="5">
        <f t="shared" si="148"/>
        <v>4657.2102800000002</v>
      </c>
      <c r="AS396" s="5" t="str">
        <f t="shared" si="149"/>
        <v>-</v>
      </c>
      <c r="AT396" s="5">
        <f t="shared" si="150"/>
        <v>145.53782125000001</v>
      </c>
      <c r="AU396" s="5">
        <f t="shared" si="151"/>
        <v>32</v>
      </c>
      <c r="AV396" s="5">
        <f t="shared" si="152"/>
        <v>7.8638754743764814</v>
      </c>
      <c r="AW396" s="5">
        <f t="shared" si="153"/>
        <v>2.6212918247921605E-2</v>
      </c>
      <c r="AX396" s="5">
        <f t="shared" si="167"/>
        <v>503.25191672470498</v>
      </c>
      <c r="AY396" s="5" t="str">
        <f t="shared" si="154"/>
        <v>-</v>
      </c>
      <c r="AZ396" s="1">
        <f t="shared" si="155"/>
        <v>1.0000717691415497</v>
      </c>
      <c r="BA396" s="1">
        <f t="shared" si="156"/>
        <v>0.99964128740486002</v>
      </c>
      <c r="BB396" s="1">
        <f t="shared" si="157"/>
        <v>388.10086000000001</v>
      </c>
      <c r="BC396" s="1">
        <f t="shared" si="158"/>
        <v>116430.258</v>
      </c>
      <c r="BD396" s="6">
        <f t="shared" si="159"/>
        <v>0.7416371096738299</v>
      </c>
      <c r="BE396" s="6">
        <f t="shared" si="160"/>
        <v>0.72727272727272729</v>
      </c>
      <c r="BF396" s="6">
        <f t="shared" si="161"/>
        <v>0.49586357813834331</v>
      </c>
      <c r="BG396" s="6">
        <f t="shared" si="162"/>
        <v>0.98863636363636365</v>
      </c>
      <c r="BH396" s="6">
        <f t="shared" si="163"/>
        <v>0.71190281142697787</v>
      </c>
      <c r="BI396" s="6">
        <f t="shared" si="164"/>
        <v>0.8666666666666667</v>
      </c>
      <c r="BJ396" s="6">
        <f t="shared" si="165"/>
        <v>0.60313508345616063</v>
      </c>
      <c r="BK396" s="6">
        <f t="shared" si="166"/>
        <v>0.77777777777777779</v>
      </c>
    </row>
    <row r="397" spans="1:63" x14ac:dyDescent="0.3">
      <c r="A397" s="17">
        <v>64</v>
      </c>
      <c r="B397" s="17"/>
      <c r="C397" s="17">
        <v>32</v>
      </c>
      <c r="D397" s="17">
        <v>1</v>
      </c>
      <c r="E397" s="17">
        <v>16</v>
      </c>
      <c r="F397" s="17">
        <v>514917</v>
      </c>
      <c r="G397" s="17">
        <v>0</v>
      </c>
      <c r="H397" s="17">
        <v>62090</v>
      </c>
      <c r="I397" s="17">
        <v>20156</v>
      </c>
      <c r="J397" s="17">
        <v>8</v>
      </c>
      <c r="K397" s="17">
        <v>3</v>
      </c>
      <c r="L397" s="17">
        <v>17897</v>
      </c>
      <c r="M397" s="17">
        <v>18875</v>
      </c>
      <c r="N397" s="17">
        <v>262</v>
      </c>
      <c r="O397" s="17">
        <v>2</v>
      </c>
      <c r="P397" s="17">
        <v>39777</v>
      </c>
      <c r="Q397" s="17">
        <v>18099</v>
      </c>
      <c r="R397" s="17">
        <v>13</v>
      </c>
      <c r="S397" s="17">
        <v>2</v>
      </c>
      <c r="T397" s="17">
        <v>29172</v>
      </c>
      <c r="U397" s="17">
        <v>19917</v>
      </c>
      <c r="V397" s="17">
        <v>7</v>
      </c>
      <c r="W397" s="17">
        <v>2</v>
      </c>
      <c r="X397" s="17">
        <v>246642516</v>
      </c>
      <c r="Y397" s="17">
        <v>50000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246642514</v>
      </c>
      <c r="AK397" s="17">
        <v>0</v>
      </c>
      <c r="AL397" s="17">
        <v>1600000</v>
      </c>
      <c r="AM397" s="17">
        <v>0</v>
      </c>
      <c r="AN397" s="17">
        <v>246550415</v>
      </c>
      <c r="AO397" s="17">
        <v>43145955069</v>
      </c>
      <c r="AP397" s="17">
        <v>43392572174</v>
      </c>
      <c r="AQ397" s="1">
        <f t="shared" si="147"/>
        <v>246617105</v>
      </c>
      <c r="AR397" s="5">
        <f t="shared" si="148"/>
        <v>4932.8502799999997</v>
      </c>
      <c r="AS397" s="5" t="str">
        <f t="shared" si="149"/>
        <v>-</v>
      </c>
      <c r="AT397" s="5">
        <f t="shared" si="150"/>
        <v>154.15157124999999</v>
      </c>
      <c r="AU397" s="5">
        <f t="shared" si="151"/>
        <v>32</v>
      </c>
      <c r="AV397" s="5">
        <f t="shared" si="152"/>
        <v>7.4246864892035775</v>
      </c>
      <c r="AW397" s="5">
        <f t="shared" si="153"/>
        <v>2.4748954964011926E-2</v>
      </c>
      <c r="AX397" s="5">
        <f t="shared" si="167"/>
        <v>475.13098248747173</v>
      </c>
      <c r="AY397" s="5" t="str">
        <f t="shared" si="154"/>
        <v>-</v>
      </c>
      <c r="AZ397" s="1">
        <f t="shared" si="155"/>
        <v>1.0001030382706018</v>
      </c>
      <c r="BA397" s="1">
        <f t="shared" si="156"/>
        <v>0.99962658100682045</v>
      </c>
      <c r="BB397" s="1">
        <f t="shared" si="157"/>
        <v>411.07085999999998</v>
      </c>
      <c r="BC397" s="1">
        <f t="shared" si="158"/>
        <v>123321.258</v>
      </c>
      <c r="BD397" s="6">
        <f t="shared" si="159"/>
        <v>0.7549303309583445</v>
      </c>
      <c r="BE397" s="6">
        <f t="shared" si="160"/>
        <v>0.72727272727272729</v>
      </c>
      <c r="BF397" s="6">
        <f t="shared" si="161"/>
        <v>0.48670183835527031</v>
      </c>
      <c r="BG397" s="6">
        <f t="shared" si="162"/>
        <v>0.99242424242424243</v>
      </c>
      <c r="BH397" s="6">
        <f t="shared" si="163"/>
        <v>0.68727970143064487</v>
      </c>
      <c r="BI397" s="6">
        <f t="shared" si="164"/>
        <v>0.8666666666666667</v>
      </c>
      <c r="BJ397" s="6">
        <f t="shared" si="165"/>
        <v>0.59426755484935523</v>
      </c>
      <c r="BK397" s="6">
        <f t="shared" si="166"/>
        <v>0.77777777777777779</v>
      </c>
    </row>
    <row r="398" spans="1:63" x14ac:dyDescent="0.3">
      <c r="A398" s="17">
        <v>64</v>
      </c>
      <c r="B398" s="17"/>
      <c r="C398" s="17">
        <v>32</v>
      </c>
      <c r="D398" s="17">
        <v>1</v>
      </c>
      <c r="E398" s="17">
        <v>16</v>
      </c>
      <c r="F398" s="17">
        <v>497865</v>
      </c>
      <c r="G398" s="17">
        <v>0</v>
      </c>
      <c r="H398" s="17">
        <v>57659</v>
      </c>
      <c r="I398" s="17">
        <v>21276</v>
      </c>
      <c r="J398" s="17">
        <v>9</v>
      </c>
      <c r="K398" s="17">
        <v>2</v>
      </c>
      <c r="L398" s="17">
        <v>17260</v>
      </c>
      <c r="M398" s="17">
        <v>19055</v>
      </c>
      <c r="N398" s="17">
        <v>262</v>
      </c>
      <c r="O398" s="17">
        <v>2</v>
      </c>
      <c r="P398" s="17">
        <v>37148</v>
      </c>
      <c r="Q398" s="17">
        <v>17085</v>
      </c>
      <c r="R398" s="17">
        <v>13</v>
      </c>
      <c r="S398" s="17">
        <v>2</v>
      </c>
      <c r="T398" s="17">
        <v>27724</v>
      </c>
      <c r="U398" s="17">
        <v>19842</v>
      </c>
      <c r="V398" s="17">
        <v>7</v>
      </c>
      <c r="W398" s="17">
        <v>2</v>
      </c>
      <c r="X398" s="17">
        <v>243701601</v>
      </c>
      <c r="Y398" s="17">
        <v>50000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243701599</v>
      </c>
      <c r="AK398" s="17">
        <v>0</v>
      </c>
      <c r="AL398" s="17">
        <v>1600000</v>
      </c>
      <c r="AM398" s="17">
        <v>0</v>
      </c>
      <c r="AN398" s="17">
        <v>243619780</v>
      </c>
      <c r="AO398" s="17">
        <v>43395157597</v>
      </c>
      <c r="AP398" s="17">
        <v>43638838247</v>
      </c>
      <c r="AQ398" s="1">
        <f t="shared" ref="AQ398:AQ461" si="168">AP398-AO398</f>
        <v>243680650</v>
      </c>
      <c r="AR398" s="5">
        <f t="shared" ref="AR398:AR461" si="169">IFERROR(AJ398/Y398,"")</f>
        <v>4874.0319799999997</v>
      </c>
      <c r="AS398" s="5" t="str">
        <f t="shared" ref="AS398:AS461" si="170">IFERROR(AK398/Z398,"-")</f>
        <v>-</v>
      </c>
      <c r="AT398" s="5">
        <f t="shared" ref="AT398:AT461" si="171">IFERROR(AJ398/AL398,"")</f>
        <v>152.31349937499999</v>
      </c>
      <c r="AU398" s="5">
        <f t="shared" ref="AU398:AU461" si="172">IFERROR(AL398/Y398,"")</f>
        <v>32</v>
      </c>
      <c r="AV398" s="5">
        <f t="shared" ref="AV398:AV461" si="173">IFERROR((2*C398*Y398*600000000)/AQ398/1024/1024,"-")</f>
        <v>7.5141571048008942</v>
      </c>
      <c r="AW398" s="5">
        <f t="shared" ref="AW398:AW461" si="174">IFERROR((2*C398*Y398*2000000)/AQ398/1024/1024,"-")</f>
        <v>2.5047190349336314E-2</v>
      </c>
      <c r="AX398" s="5">
        <f t="shared" si="167"/>
        <v>480.86471521264002</v>
      </c>
      <c r="AY398" s="5" t="str">
        <f t="shared" ref="AY398:AY461" si="175">IFERROR((2*E398*AA398*2000000)/AS398/1024/1024,"-")</f>
        <v>-</v>
      </c>
      <c r="AZ398" s="1">
        <f t="shared" ref="AZ398:AZ461" si="176">IFERROR(X398/AQ398,"-")</f>
        <v>1.0000859772821518</v>
      </c>
      <c r="BA398" s="1">
        <f t="shared" ref="BA398:BA461" si="177">IFERROR(AN398/X398,"-")</f>
        <v>0.99966425743752085</v>
      </c>
      <c r="BB398" s="1">
        <f t="shared" ref="BB398:BB461" si="178">X398/600000</f>
        <v>406.16933499999999</v>
      </c>
      <c r="BC398" s="1">
        <f t="shared" ref="BC398:BC461" si="179">X398/2000</f>
        <v>121850.8005</v>
      </c>
      <c r="BD398" s="6">
        <f t="shared" ref="BD398:BD461" si="180">IFERROR(H398/(H398+I398),"")</f>
        <v>0.73046177234433396</v>
      </c>
      <c r="BE398" s="6">
        <f t="shared" ref="BE398:BE461" si="181">IFERROR(J398/(J398+K398),"")</f>
        <v>0.81818181818181823</v>
      </c>
      <c r="BF398" s="6">
        <f t="shared" ref="BF398:BF461" si="182">IFERROR(L398/(L398+M398),"")</f>
        <v>0.47528569461654963</v>
      </c>
      <c r="BG398" s="6">
        <f t="shared" ref="BG398:BG461" si="183">IFERROR(N398/(N398+O398),"")</f>
        <v>0.99242424242424243</v>
      </c>
      <c r="BH398" s="6">
        <f t="shared" ref="BH398:BH461" si="184">IFERROR(P398/(P398+Q398),"")</f>
        <v>0.68497040547268273</v>
      </c>
      <c r="BI398" s="6">
        <f t="shared" ref="BI398:BI461" si="185">IFERROR(R398/(R398+S398),"")</f>
        <v>0.8666666666666667</v>
      </c>
      <c r="BJ398" s="6">
        <f t="shared" ref="BJ398:BJ461" si="186">IFERROR(T398/(T398+U398),"")</f>
        <v>0.5828532985746121</v>
      </c>
      <c r="BK398" s="6">
        <f t="shared" ref="BK398:BK461" si="187">IFERROR(V398/(V398+W398),"")</f>
        <v>0.77777777777777779</v>
      </c>
    </row>
    <row r="399" spans="1:63" x14ac:dyDescent="0.3">
      <c r="A399" s="17">
        <v>64</v>
      </c>
      <c r="B399" s="17"/>
      <c r="C399" s="17">
        <v>32</v>
      </c>
      <c r="D399" s="17">
        <v>1</v>
      </c>
      <c r="E399" s="17">
        <v>16</v>
      </c>
      <c r="F399" s="17">
        <v>502173</v>
      </c>
      <c r="G399" s="17">
        <v>0</v>
      </c>
      <c r="H399" s="17">
        <v>58531</v>
      </c>
      <c r="I399" s="17">
        <v>21647</v>
      </c>
      <c r="J399" s="17">
        <v>9</v>
      </c>
      <c r="K399" s="17">
        <v>2</v>
      </c>
      <c r="L399" s="17">
        <v>17375</v>
      </c>
      <c r="M399" s="17">
        <v>18264</v>
      </c>
      <c r="N399" s="17">
        <v>261</v>
      </c>
      <c r="O399" s="17">
        <v>3</v>
      </c>
      <c r="P399" s="17">
        <v>37696</v>
      </c>
      <c r="Q399" s="17">
        <v>17049</v>
      </c>
      <c r="R399" s="17">
        <v>13</v>
      </c>
      <c r="S399" s="17">
        <v>2</v>
      </c>
      <c r="T399" s="17">
        <v>27919</v>
      </c>
      <c r="U399" s="17">
        <v>19727</v>
      </c>
      <c r="V399" s="17">
        <v>7</v>
      </c>
      <c r="W399" s="17">
        <v>2</v>
      </c>
      <c r="X399" s="17">
        <v>241639953</v>
      </c>
      <c r="Y399" s="17">
        <v>50000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241639951</v>
      </c>
      <c r="AK399" s="17">
        <v>0</v>
      </c>
      <c r="AL399" s="17">
        <v>1600000</v>
      </c>
      <c r="AM399" s="17">
        <v>0</v>
      </c>
      <c r="AN399" s="17">
        <v>241557747</v>
      </c>
      <c r="AO399" s="17">
        <v>43641230709</v>
      </c>
      <c r="AP399" s="17">
        <v>43882853077</v>
      </c>
      <c r="AQ399" s="1">
        <f t="shared" si="168"/>
        <v>241622368</v>
      </c>
      <c r="AR399" s="5">
        <f t="shared" si="169"/>
        <v>4832.7990200000004</v>
      </c>
      <c r="AS399" s="5" t="str">
        <f t="shared" si="170"/>
        <v>-</v>
      </c>
      <c r="AT399" s="5">
        <f t="shared" si="171"/>
        <v>151.02496937500001</v>
      </c>
      <c r="AU399" s="5">
        <f t="shared" si="172"/>
        <v>32</v>
      </c>
      <c r="AV399" s="5">
        <f t="shared" si="173"/>
        <v>7.578167131860905</v>
      </c>
      <c r="AW399" s="5">
        <f t="shared" si="174"/>
        <v>2.5260557106203015E-2</v>
      </c>
      <c r="AX399" s="5">
        <f t="shared" si="167"/>
        <v>484.96740507946885</v>
      </c>
      <c r="AY399" s="5" t="str">
        <f t="shared" si="175"/>
        <v>-</v>
      </c>
      <c r="AZ399" s="1">
        <f t="shared" si="176"/>
        <v>1.0000727788579573</v>
      </c>
      <c r="BA399" s="1">
        <f t="shared" si="177"/>
        <v>0.99965979963586571</v>
      </c>
      <c r="BB399" s="1">
        <f t="shared" si="178"/>
        <v>402.73325499999999</v>
      </c>
      <c r="BC399" s="1">
        <f t="shared" si="179"/>
        <v>120819.9765</v>
      </c>
      <c r="BD399" s="6">
        <f t="shared" si="180"/>
        <v>0.73001322058420015</v>
      </c>
      <c r="BE399" s="6">
        <f t="shared" si="181"/>
        <v>0.81818181818181823</v>
      </c>
      <c r="BF399" s="6">
        <f t="shared" si="182"/>
        <v>0.48752770840932685</v>
      </c>
      <c r="BG399" s="6">
        <f t="shared" si="183"/>
        <v>0.98863636363636365</v>
      </c>
      <c r="BH399" s="6">
        <f t="shared" si="184"/>
        <v>0.68857429902274181</v>
      </c>
      <c r="BI399" s="6">
        <f t="shared" si="185"/>
        <v>0.8666666666666667</v>
      </c>
      <c r="BJ399" s="6">
        <f t="shared" si="186"/>
        <v>0.58596734248415394</v>
      </c>
      <c r="BK399" s="6">
        <f t="shared" si="187"/>
        <v>0.77777777777777779</v>
      </c>
    </row>
    <row r="400" spans="1:63" x14ac:dyDescent="0.3">
      <c r="A400" s="17">
        <v>64</v>
      </c>
      <c r="B400" s="17"/>
      <c r="C400" s="17">
        <v>32</v>
      </c>
      <c r="D400" s="17">
        <v>1</v>
      </c>
      <c r="E400" s="17">
        <v>16</v>
      </c>
      <c r="F400" s="17">
        <v>501523</v>
      </c>
      <c r="G400" s="17">
        <v>0</v>
      </c>
      <c r="H400" s="17">
        <v>58442</v>
      </c>
      <c r="I400" s="17">
        <v>21922</v>
      </c>
      <c r="J400" s="17">
        <v>9</v>
      </c>
      <c r="K400" s="17">
        <v>2</v>
      </c>
      <c r="L400" s="17">
        <v>17438</v>
      </c>
      <c r="M400" s="17">
        <v>18961</v>
      </c>
      <c r="N400" s="17">
        <v>261</v>
      </c>
      <c r="O400" s="17">
        <v>3</v>
      </c>
      <c r="P400" s="17">
        <v>37566</v>
      </c>
      <c r="Q400" s="17">
        <v>17710</v>
      </c>
      <c r="R400" s="17">
        <v>13</v>
      </c>
      <c r="S400" s="17">
        <v>2</v>
      </c>
      <c r="T400" s="17">
        <v>28021</v>
      </c>
      <c r="U400" s="17">
        <v>19770</v>
      </c>
      <c r="V400" s="17">
        <v>7</v>
      </c>
      <c r="W400" s="17">
        <v>2</v>
      </c>
      <c r="X400" s="17">
        <v>240433257</v>
      </c>
      <c r="Y400" s="17">
        <v>50000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240433255</v>
      </c>
      <c r="AK400" s="17">
        <v>0</v>
      </c>
      <c r="AL400" s="17">
        <v>1600000</v>
      </c>
      <c r="AM400" s="17">
        <v>0</v>
      </c>
      <c r="AN400" s="17">
        <v>240350624</v>
      </c>
      <c r="AO400" s="17">
        <v>43885286405</v>
      </c>
      <c r="AP400" s="17">
        <v>44125702179</v>
      </c>
      <c r="AQ400" s="1">
        <f t="shared" si="168"/>
        <v>240415774</v>
      </c>
      <c r="AR400" s="5">
        <f t="shared" si="169"/>
        <v>4808.6651000000002</v>
      </c>
      <c r="AS400" s="5" t="str">
        <f t="shared" si="170"/>
        <v>-</v>
      </c>
      <c r="AT400" s="5">
        <f t="shared" si="171"/>
        <v>150.27078437500001</v>
      </c>
      <c r="AU400" s="5">
        <f t="shared" si="172"/>
        <v>32</v>
      </c>
      <c r="AV400" s="5">
        <f t="shared" si="173"/>
        <v>7.6162002893370886</v>
      </c>
      <c r="AW400" s="5">
        <f t="shared" si="174"/>
        <v>2.5387334297790293E-2</v>
      </c>
      <c r="AX400" s="5">
        <f t="shared" si="167"/>
        <v>487.40137881508946</v>
      </c>
      <c r="AY400" s="5" t="str">
        <f t="shared" si="175"/>
        <v>-</v>
      </c>
      <c r="AZ400" s="1">
        <f t="shared" si="176"/>
        <v>1.0000727198540642</v>
      </c>
      <c r="BA400" s="1">
        <f t="shared" si="177"/>
        <v>0.99965631626410156</v>
      </c>
      <c r="BB400" s="1">
        <f t="shared" si="178"/>
        <v>400.72209500000002</v>
      </c>
      <c r="BC400" s="1">
        <f t="shared" si="179"/>
        <v>120216.62850000001</v>
      </c>
      <c r="BD400" s="6">
        <f t="shared" si="180"/>
        <v>0.72721616644268583</v>
      </c>
      <c r="BE400" s="6">
        <f t="shared" si="181"/>
        <v>0.81818181818181823</v>
      </c>
      <c r="BF400" s="6">
        <f t="shared" si="182"/>
        <v>0.47907909557954886</v>
      </c>
      <c r="BG400" s="6">
        <f t="shared" si="183"/>
        <v>0.98863636363636365</v>
      </c>
      <c r="BH400" s="6">
        <f t="shared" si="184"/>
        <v>0.67960778638106956</v>
      </c>
      <c r="BI400" s="6">
        <f t="shared" si="185"/>
        <v>0.8666666666666667</v>
      </c>
      <c r="BJ400" s="6">
        <f t="shared" si="186"/>
        <v>0.58632378481304015</v>
      </c>
      <c r="BK400" s="6">
        <f t="shared" si="187"/>
        <v>0.77777777777777779</v>
      </c>
    </row>
    <row r="401" spans="1:63" x14ac:dyDescent="0.3">
      <c r="A401" s="17">
        <v>64</v>
      </c>
      <c r="B401" s="17"/>
      <c r="C401" s="17">
        <v>32</v>
      </c>
      <c r="D401" s="17">
        <v>1</v>
      </c>
      <c r="E401" s="17">
        <v>16</v>
      </c>
      <c r="F401" s="17">
        <v>554037</v>
      </c>
      <c r="G401" s="17">
        <v>0</v>
      </c>
      <c r="H401" s="17">
        <v>72455</v>
      </c>
      <c r="I401" s="17">
        <v>20322</v>
      </c>
      <c r="J401" s="17">
        <v>9</v>
      </c>
      <c r="K401" s="17">
        <v>2</v>
      </c>
      <c r="L401" s="17">
        <v>19849</v>
      </c>
      <c r="M401" s="17">
        <v>18368</v>
      </c>
      <c r="N401" s="17">
        <v>260</v>
      </c>
      <c r="O401" s="17">
        <v>4</v>
      </c>
      <c r="P401" s="17">
        <v>45826</v>
      </c>
      <c r="Q401" s="17">
        <v>16917</v>
      </c>
      <c r="R401" s="17">
        <v>13</v>
      </c>
      <c r="S401" s="17">
        <v>2</v>
      </c>
      <c r="T401" s="17">
        <v>33191</v>
      </c>
      <c r="U401" s="17">
        <v>19152</v>
      </c>
      <c r="V401" s="17">
        <v>7</v>
      </c>
      <c r="W401" s="17">
        <v>2</v>
      </c>
      <c r="X401" s="17">
        <v>247587544</v>
      </c>
      <c r="Y401" s="17">
        <v>50000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247587542</v>
      </c>
      <c r="AK401" s="17">
        <v>0</v>
      </c>
      <c r="AL401" s="17">
        <v>1600000</v>
      </c>
      <c r="AM401" s="17">
        <v>0</v>
      </c>
      <c r="AN401" s="17">
        <v>247500979</v>
      </c>
      <c r="AO401" s="17">
        <v>44128140363</v>
      </c>
      <c r="AP401" s="17">
        <v>44375707901</v>
      </c>
      <c r="AQ401" s="1">
        <f t="shared" si="168"/>
        <v>247567538</v>
      </c>
      <c r="AR401" s="5">
        <f t="shared" si="169"/>
        <v>4951.7508399999997</v>
      </c>
      <c r="AS401" s="5" t="str">
        <f t="shared" si="170"/>
        <v>-</v>
      </c>
      <c r="AT401" s="5">
        <f t="shared" si="171"/>
        <v>154.74221374999999</v>
      </c>
      <c r="AU401" s="5">
        <f t="shared" si="172"/>
        <v>32</v>
      </c>
      <c r="AV401" s="5">
        <f t="shared" si="173"/>
        <v>7.3961824813235406</v>
      </c>
      <c r="AW401" s="5">
        <f t="shared" si="174"/>
        <v>2.4653941604411804E-2</v>
      </c>
      <c r="AX401" s="5">
        <f t="shared" si="167"/>
        <v>473.31743371805032</v>
      </c>
      <c r="AY401" s="5" t="str">
        <f t="shared" si="175"/>
        <v>-</v>
      </c>
      <c r="AZ401" s="1">
        <f t="shared" si="176"/>
        <v>1.0000808102716601</v>
      </c>
      <c r="BA401" s="1">
        <f t="shared" si="177"/>
        <v>0.99965036609434599</v>
      </c>
      <c r="BB401" s="1">
        <f t="shared" si="178"/>
        <v>412.64590666666669</v>
      </c>
      <c r="BC401" s="1">
        <f t="shared" si="179"/>
        <v>123793.772</v>
      </c>
      <c r="BD401" s="6">
        <f t="shared" si="180"/>
        <v>0.78095864276706506</v>
      </c>
      <c r="BE401" s="6">
        <f t="shared" si="181"/>
        <v>0.81818181818181823</v>
      </c>
      <c r="BF401" s="6">
        <f t="shared" si="182"/>
        <v>0.51937619384043754</v>
      </c>
      <c r="BG401" s="6">
        <f t="shared" si="183"/>
        <v>0.98484848484848486</v>
      </c>
      <c r="BH401" s="6">
        <f t="shared" si="184"/>
        <v>0.73037629695742956</v>
      </c>
      <c r="BI401" s="6">
        <f t="shared" si="185"/>
        <v>0.8666666666666667</v>
      </c>
      <c r="BJ401" s="6">
        <f t="shared" si="186"/>
        <v>0.63410580211298551</v>
      </c>
      <c r="BK401" s="6">
        <f t="shared" si="187"/>
        <v>0.77777777777777779</v>
      </c>
    </row>
    <row r="402" spans="1:63" x14ac:dyDescent="0.3">
      <c r="A402" s="17">
        <v>64</v>
      </c>
      <c r="B402" s="17"/>
      <c r="C402" s="17">
        <v>32</v>
      </c>
      <c r="D402" s="17">
        <v>1</v>
      </c>
      <c r="E402" s="17">
        <v>16</v>
      </c>
      <c r="F402" s="17">
        <v>488633</v>
      </c>
      <c r="G402" s="17">
        <v>0</v>
      </c>
      <c r="H402" s="17">
        <v>54993</v>
      </c>
      <c r="I402" s="17">
        <v>23045</v>
      </c>
      <c r="J402" s="17">
        <v>8</v>
      </c>
      <c r="K402" s="17">
        <v>3</v>
      </c>
      <c r="L402" s="17">
        <v>16668</v>
      </c>
      <c r="M402" s="17">
        <v>20159</v>
      </c>
      <c r="N402" s="17">
        <v>262</v>
      </c>
      <c r="O402" s="17">
        <v>2</v>
      </c>
      <c r="P402" s="17">
        <v>35561</v>
      </c>
      <c r="Q402" s="17">
        <v>18589</v>
      </c>
      <c r="R402" s="17">
        <v>13</v>
      </c>
      <c r="S402" s="17">
        <v>2</v>
      </c>
      <c r="T402" s="17">
        <v>26569</v>
      </c>
      <c r="U402" s="17">
        <v>20937</v>
      </c>
      <c r="V402" s="17">
        <v>7</v>
      </c>
      <c r="W402" s="17">
        <v>2</v>
      </c>
      <c r="X402" s="17">
        <v>238675156</v>
      </c>
      <c r="Y402" s="17">
        <v>50000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238675154</v>
      </c>
      <c r="AK402" s="17">
        <v>0</v>
      </c>
      <c r="AL402" s="17">
        <v>1600000</v>
      </c>
      <c r="AM402" s="17">
        <v>0</v>
      </c>
      <c r="AN402" s="17">
        <v>238593462</v>
      </c>
      <c r="AO402" s="17">
        <v>44378724125</v>
      </c>
      <c r="AP402" s="17">
        <v>44617386619</v>
      </c>
      <c r="AQ402" s="1">
        <f t="shared" si="168"/>
        <v>238662494</v>
      </c>
      <c r="AR402" s="5">
        <f t="shared" si="169"/>
        <v>4773.5030800000004</v>
      </c>
      <c r="AS402" s="5" t="str">
        <f t="shared" si="170"/>
        <v>-</v>
      </c>
      <c r="AT402" s="5">
        <f t="shared" si="171"/>
        <v>149.17197125000001</v>
      </c>
      <c r="AU402" s="5">
        <f t="shared" si="172"/>
        <v>32</v>
      </c>
      <c r="AV402" s="5">
        <f t="shared" si="173"/>
        <v>7.6721509811256725</v>
      </c>
      <c r="AW402" s="5">
        <f t="shared" si="174"/>
        <v>2.5573836603752242E-2</v>
      </c>
      <c r="AX402" s="5">
        <f t="shared" si="167"/>
        <v>490.99161783718802</v>
      </c>
      <c r="AY402" s="5" t="str">
        <f t="shared" si="175"/>
        <v>-</v>
      </c>
      <c r="AZ402" s="1">
        <f t="shared" si="176"/>
        <v>1.0000530540001815</v>
      </c>
      <c r="BA402" s="1">
        <f t="shared" si="177"/>
        <v>0.99965771887879273</v>
      </c>
      <c r="BB402" s="1">
        <f t="shared" si="178"/>
        <v>397.79192666666665</v>
      </c>
      <c r="BC402" s="1">
        <f t="shared" si="179"/>
        <v>119337.57799999999</v>
      </c>
      <c r="BD402" s="6">
        <f t="shared" si="180"/>
        <v>0.70469514851738901</v>
      </c>
      <c r="BE402" s="6">
        <f t="shared" si="181"/>
        <v>0.72727272727272729</v>
      </c>
      <c r="BF402" s="6">
        <f t="shared" si="182"/>
        <v>0.45260270996822982</v>
      </c>
      <c r="BG402" s="6">
        <f t="shared" si="183"/>
        <v>0.99242424242424243</v>
      </c>
      <c r="BH402" s="6">
        <f t="shared" si="184"/>
        <v>0.65671283471837494</v>
      </c>
      <c r="BI402" s="6">
        <f t="shared" si="185"/>
        <v>0.8666666666666667</v>
      </c>
      <c r="BJ402" s="6">
        <f t="shared" si="186"/>
        <v>0.55927672294026021</v>
      </c>
      <c r="BK402" s="6">
        <f t="shared" si="187"/>
        <v>0.77777777777777779</v>
      </c>
    </row>
    <row r="403" spans="1:63" x14ac:dyDescent="0.3">
      <c r="A403" s="17">
        <v>64</v>
      </c>
      <c r="B403" s="17"/>
      <c r="C403" s="17">
        <v>32</v>
      </c>
      <c r="D403" s="17">
        <v>1</v>
      </c>
      <c r="E403" s="17">
        <v>16</v>
      </c>
      <c r="F403" s="17">
        <v>522684</v>
      </c>
      <c r="G403" s="17">
        <v>0</v>
      </c>
      <c r="H403" s="17">
        <v>64482</v>
      </c>
      <c r="I403" s="17">
        <v>22492</v>
      </c>
      <c r="J403" s="17">
        <v>9</v>
      </c>
      <c r="K403" s="17">
        <v>2</v>
      </c>
      <c r="L403" s="17">
        <v>18538</v>
      </c>
      <c r="M403" s="17">
        <v>20896</v>
      </c>
      <c r="N403" s="17">
        <v>259</v>
      </c>
      <c r="O403" s="17">
        <v>5</v>
      </c>
      <c r="P403" s="17">
        <v>41254</v>
      </c>
      <c r="Q403" s="17">
        <v>18741</v>
      </c>
      <c r="R403" s="17">
        <v>13</v>
      </c>
      <c r="S403" s="17">
        <v>2</v>
      </c>
      <c r="T403" s="17">
        <v>30198</v>
      </c>
      <c r="U403" s="17">
        <v>20060</v>
      </c>
      <c r="V403" s="17">
        <v>7</v>
      </c>
      <c r="W403" s="17">
        <v>2</v>
      </c>
      <c r="X403" s="17">
        <v>246663236</v>
      </c>
      <c r="Y403" s="17">
        <v>50000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0</v>
      </c>
      <c r="AJ403" s="17">
        <v>246663234</v>
      </c>
      <c r="AK403" s="17">
        <v>0</v>
      </c>
      <c r="AL403" s="17">
        <v>1600000</v>
      </c>
      <c r="AM403" s="17">
        <v>0</v>
      </c>
      <c r="AN403" s="17">
        <v>246574703</v>
      </c>
      <c r="AO403" s="17">
        <v>44619661969</v>
      </c>
      <c r="AP403" s="17">
        <v>44866305410</v>
      </c>
      <c r="AQ403" s="1">
        <f t="shared" si="168"/>
        <v>246643441</v>
      </c>
      <c r="AR403" s="5">
        <f t="shared" si="169"/>
        <v>4933.2646800000002</v>
      </c>
      <c r="AS403" s="5" t="str">
        <f t="shared" si="170"/>
        <v>-</v>
      </c>
      <c r="AT403" s="5">
        <f t="shared" si="171"/>
        <v>154.16452125000001</v>
      </c>
      <c r="AU403" s="5">
        <f t="shared" si="172"/>
        <v>32</v>
      </c>
      <c r="AV403" s="5">
        <f t="shared" si="173"/>
        <v>7.4238936988395325</v>
      </c>
      <c r="AW403" s="5">
        <f t="shared" si="174"/>
        <v>2.4746312329465107E-2</v>
      </c>
      <c r="AX403" s="5">
        <f t="shared" si="167"/>
        <v>475.0910709295249</v>
      </c>
      <c r="AY403" s="5" t="str">
        <f t="shared" si="175"/>
        <v>-</v>
      </c>
      <c r="AZ403" s="1">
        <f t="shared" si="176"/>
        <v>1.0000802575568997</v>
      </c>
      <c r="BA403" s="1">
        <f t="shared" si="177"/>
        <v>0.99964107744049868</v>
      </c>
      <c r="BB403" s="1">
        <f t="shared" si="178"/>
        <v>411.10539333333332</v>
      </c>
      <c r="BC403" s="1">
        <f t="shared" si="179"/>
        <v>123331.618</v>
      </c>
      <c r="BD403" s="6">
        <f t="shared" si="180"/>
        <v>0.74139397981005817</v>
      </c>
      <c r="BE403" s="6">
        <f t="shared" si="181"/>
        <v>0.81818181818181823</v>
      </c>
      <c r="BF403" s="6">
        <f t="shared" si="182"/>
        <v>0.47010194248617942</v>
      </c>
      <c r="BG403" s="6">
        <f t="shared" si="183"/>
        <v>0.98106060606060608</v>
      </c>
      <c r="BH403" s="6">
        <f t="shared" si="184"/>
        <v>0.68762396866405529</v>
      </c>
      <c r="BI403" s="6">
        <f t="shared" si="185"/>
        <v>0.8666666666666667</v>
      </c>
      <c r="BJ403" s="6">
        <f t="shared" si="186"/>
        <v>0.60085956464642443</v>
      </c>
      <c r="BK403" s="6">
        <f t="shared" si="187"/>
        <v>0.77777777777777779</v>
      </c>
    </row>
    <row r="404" spans="1:63" x14ac:dyDescent="0.3">
      <c r="A404" s="17">
        <v>64</v>
      </c>
      <c r="B404" s="17"/>
      <c r="C404" s="17">
        <v>32</v>
      </c>
      <c r="D404" s="17">
        <v>1</v>
      </c>
      <c r="E404" s="17">
        <v>16</v>
      </c>
      <c r="F404" s="17">
        <v>502776</v>
      </c>
      <c r="G404" s="17">
        <v>0</v>
      </c>
      <c r="H404" s="17">
        <v>58715</v>
      </c>
      <c r="I404" s="17">
        <v>18412</v>
      </c>
      <c r="J404" s="17">
        <v>9</v>
      </c>
      <c r="K404" s="17">
        <v>2</v>
      </c>
      <c r="L404" s="17">
        <v>17405</v>
      </c>
      <c r="M404" s="17">
        <v>16449</v>
      </c>
      <c r="N404" s="17">
        <v>261</v>
      </c>
      <c r="O404" s="17">
        <v>3</v>
      </c>
      <c r="P404" s="17">
        <v>37723</v>
      </c>
      <c r="Q404" s="17">
        <v>15539</v>
      </c>
      <c r="R404" s="17">
        <v>13</v>
      </c>
      <c r="S404" s="17">
        <v>2</v>
      </c>
      <c r="T404" s="17">
        <v>28018</v>
      </c>
      <c r="U404" s="17">
        <v>16853</v>
      </c>
      <c r="V404" s="17">
        <v>7</v>
      </c>
      <c r="W404" s="17">
        <v>2</v>
      </c>
      <c r="X404" s="17">
        <v>232071237</v>
      </c>
      <c r="Y404" s="17">
        <v>50000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232071235</v>
      </c>
      <c r="AK404" s="17">
        <v>0</v>
      </c>
      <c r="AL404" s="17">
        <v>1600000</v>
      </c>
      <c r="AM404" s="17">
        <v>0</v>
      </c>
      <c r="AN404" s="17">
        <v>231986884</v>
      </c>
      <c r="AO404" s="17">
        <v>44868972361</v>
      </c>
      <c r="AP404" s="17">
        <v>45101024182</v>
      </c>
      <c r="AQ404" s="1">
        <f t="shared" si="168"/>
        <v>232051821</v>
      </c>
      <c r="AR404" s="5">
        <f t="shared" si="169"/>
        <v>4641.4246999999996</v>
      </c>
      <c r="AS404" s="5" t="str">
        <f t="shared" si="170"/>
        <v>-</v>
      </c>
      <c r="AT404" s="5">
        <f t="shared" si="171"/>
        <v>145.04452187499999</v>
      </c>
      <c r="AU404" s="5">
        <f t="shared" si="172"/>
        <v>32</v>
      </c>
      <c r="AV404" s="5">
        <f t="shared" si="173"/>
        <v>7.8907145809469856</v>
      </c>
      <c r="AW404" s="5">
        <f t="shared" si="174"/>
        <v>2.6302381936489955E-2</v>
      </c>
      <c r="AX404" s="5">
        <f t="shared" si="167"/>
        <v>504.96348675009204</v>
      </c>
      <c r="AY404" s="5" t="str">
        <f t="shared" si="175"/>
        <v>-</v>
      </c>
      <c r="AZ404" s="1">
        <f t="shared" si="176"/>
        <v>1.0000836709658918</v>
      </c>
      <c r="BA404" s="1">
        <f t="shared" si="177"/>
        <v>0.99963652109115098</v>
      </c>
      <c r="BB404" s="1">
        <f t="shared" si="178"/>
        <v>386.78539499999999</v>
      </c>
      <c r="BC404" s="1">
        <f t="shared" si="179"/>
        <v>116035.6185</v>
      </c>
      <c r="BD404" s="6">
        <f t="shared" si="180"/>
        <v>0.7612768550572433</v>
      </c>
      <c r="BE404" s="6">
        <f t="shared" si="181"/>
        <v>0.81818181818181823</v>
      </c>
      <c r="BF404" s="6">
        <f t="shared" si="182"/>
        <v>0.51411945412654336</v>
      </c>
      <c r="BG404" s="6">
        <f t="shared" si="183"/>
        <v>0.98863636363636365</v>
      </c>
      <c r="BH404" s="6">
        <f t="shared" si="184"/>
        <v>0.70825353910855771</v>
      </c>
      <c r="BI404" s="6">
        <f t="shared" si="185"/>
        <v>0.8666666666666667</v>
      </c>
      <c r="BJ404" s="6">
        <f t="shared" si="186"/>
        <v>0.62441220387332574</v>
      </c>
      <c r="BK404" s="6">
        <f t="shared" si="187"/>
        <v>0.77777777777777779</v>
      </c>
    </row>
    <row r="405" spans="1:63" x14ac:dyDescent="0.3">
      <c r="A405" s="17">
        <v>64</v>
      </c>
      <c r="B405" s="17"/>
      <c r="C405" s="17">
        <v>32</v>
      </c>
      <c r="D405" s="17">
        <v>1</v>
      </c>
      <c r="E405" s="17">
        <v>16</v>
      </c>
      <c r="F405" s="17">
        <v>480305</v>
      </c>
      <c r="G405" s="17">
        <v>0</v>
      </c>
      <c r="H405" s="17">
        <v>52931</v>
      </c>
      <c r="I405" s="17">
        <v>25745</v>
      </c>
      <c r="J405" s="17">
        <v>9</v>
      </c>
      <c r="K405" s="17">
        <v>2</v>
      </c>
      <c r="L405" s="17">
        <v>16141</v>
      </c>
      <c r="M405" s="17">
        <v>22912</v>
      </c>
      <c r="N405" s="17">
        <v>259</v>
      </c>
      <c r="O405" s="17">
        <v>5</v>
      </c>
      <c r="P405" s="17">
        <v>34194</v>
      </c>
      <c r="Q405" s="17">
        <v>20304</v>
      </c>
      <c r="R405" s="17">
        <v>13</v>
      </c>
      <c r="S405" s="17">
        <v>2</v>
      </c>
      <c r="T405" s="17">
        <v>25525</v>
      </c>
      <c r="U405" s="17">
        <v>23236</v>
      </c>
      <c r="V405" s="17">
        <v>7</v>
      </c>
      <c r="W405" s="17">
        <v>2</v>
      </c>
      <c r="X405" s="17">
        <v>239382084</v>
      </c>
      <c r="Y405" s="17">
        <v>50000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239382082</v>
      </c>
      <c r="AK405" s="17">
        <v>0</v>
      </c>
      <c r="AL405" s="17">
        <v>1600000</v>
      </c>
      <c r="AM405" s="17">
        <v>0</v>
      </c>
      <c r="AN405" s="17">
        <v>239297439</v>
      </c>
      <c r="AO405" s="17">
        <v>45103400035</v>
      </c>
      <c r="AP405" s="17">
        <v>45342766438</v>
      </c>
      <c r="AQ405" s="1">
        <f t="shared" si="168"/>
        <v>239366403</v>
      </c>
      <c r="AR405" s="5">
        <f t="shared" si="169"/>
        <v>4787.6416399999998</v>
      </c>
      <c r="AS405" s="5" t="str">
        <f t="shared" si="170"/>
        <v>-</v>
      </c>
      <c r="AT405" s="5">
        <f t="shared" si="171"/>
        <v>149.61380124999999</v>
      </c>
      <c r="AU405" s="5">
        <f t="shared" si="172"/>
        <v>32</v>
      </c>
      <c r="AV405" s="5">
        <f t="shared" si="173"/>
        <v>7.6495893515181406</v>
      </c>
      <c r="AW405" s="5">
        <f t="shared" si="174"/>
        <v>2.5498631171727137E-2</v>
      </c>
      <c r="AX405" s="5">
        <f t="shared" si="167"/>
        <v>489.54165249511033</v>
      </c>
      <c r="AY405" s="5" t="str">
        <f t="shared" si="175"/>
        <v>-</v>
      </c>
      <c r="AZ405" s="1">
        <f t="shared" si="176"/>
        <v>1.0000655104467606</v>
      </c>
      <c r="BA405" s="1">
        <f t="shared" si="177"/>
        <v>0.99964640210919042</v>
      </c>
      <c r="BB405" s="1">
        <f t="shared" si="178"/>
        <v>398.97014000000001</v>
      </c>
      <c r="BC405" s="1">
        <f t="shared" si="179"/>
        <v>119691.042</v>
      </c>
      <c r="BD405" s="6">
        <f t="shared" si="180"/>
        <v>0.67277187452336162</v>
      </c>
      <c r="BE405" s="6">
        <f t="shared" si="181"/>
        <v>0.81818181818181823</v>
      </c>
      <c r="BF405" s="6">
        <f t="shared" si="182"/>
        <v>0.41331011702045939</v>
      </c>
      <c r="BG405" s="6">
        <f t="shared" si="183"/>
        <v>0.98106060606060608</v>
      </c>
      <c r="BH405" s="6">
        <f t="shared" si="184"/>
        <v>0.62743586920620942</v>
      </c>
      <c r="BI405" s="6">
        <f t="shared" si="185"/>
        <v>0.8666666666666667</v>
      </c>
      <c r="BJ405" s="6">
        <f t="shared" si="186"/>
        <v>0.52347162691495253</v>
      </c>
      <c r="BK405" s="6">
        <f t="shared" si="187"/>
        <v>0.77777777777777779</v>
      </c>
    </row>
    <row r="406" spans="1:63" x14ac:dyDescent="0.3">
      <c r="A406" s="17">
        <v>64</v>
      </c>
      <c r="B406" s="17"/>
      <c r="C406" s="17">
        <v>32</v>
      </c>
      <c r="D406" s="17">
        <v>1</v>
      </c>
      <c r="E406" s="17">
        <v>16</v>
      </c>
      <c r="F406" s="17">
        <v>485788</v>
      </c>
      <c r="G406" s="17">
        <v>0</v>
      </c>
      <c r="H406" s="17">
        <v>54260</v>
      </c>
      <c r="I406" s="17">
        <v>26898</v>
      </c>
      <c r="J406" s="17">
        <v>9</v>
      </c>
      <c r="K406" s="17">
        <v>2</v>
      </c>
      <c r="L406" s="17">
        <v>16452</v>
      </c>
      <c r="M406" s="17">
        <v>24687</v>
      </c>
      <c r="N406" s="17">
        <v>262</v>
      </c>
      <c r="O406" s="17">
        <v>2</v>
      </c>
      <c r="P406" s="17">
        <v>35110</v>
      </c>
      <c r="Q406" s="17">
        <v>22831</v>
      </c>
      <c r="R406" s="17">
        <v>13</v>
      </c>
      <c r="S406" s="17">
        <v>2</v>
      </c>
      <c r="T406" s="17">
        <v>26212</v>
      </c>
      <c r="U406" s="17">
        <v>25347</v>
      </c>
      <c r="V406" s="17">
        <v>7</v>
      </c>
      <c r="W406" s="17">
        <v>2</v>
      </c>
      <c r="X406" s="17">
        <v>238652348</v>
      </c>
      <c r="Y406" s="17">
        <v>50000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238652346</v>
      </c>
      <c r="AK406" s="17">
        <v>0</v>
      </c>
      <c r="AL406" s="17">
        <v>1600000</v>
      </c>
      <c r="AM406" s="17">
        <v>0</v>
      </c>
      <c r="AN406" s="17">
        <v>238567615</v>
      </c>
      <c r="AO406" s="17">
        <v>45345017789</v>
      </c>
      <c r="AP406" s="17">
        <v>45583653598</v>
      </c>
      <c r="AQ406" s="1">
        <f t="shared" si="168"/>
        <v>238635809</v>
      </c>
      <c r="AR406" s="5">
        <f t="shared" si="169"/>
        <v>4773.0469199999998</v>
      </c>
      <c r="AS406" s="5" t="str">
        <f t="shared" si="170"/>
        <v>-</v>
      </c>
      <c r="AT406" s="5">
        <f t="shared" si="171"/>
        <v>149.15771624999999</v>
      </c>
      <c r="AU406" s="5">
        <f t="shared" si="172"/>
        <v>32</v>
      </c>
      <c r="AV406" s="5">
        <f t="shared" si="173"/>
        <v>7.6730089049627921</v>
      </c>
      <c r="AW406" s="5">
        <f t="shared" si="174"/>
        <v>2.5576696349875975E-2</v>
      </c>
      <c r="AX406" s="5">
        <f t="shared" si="167"/>
        <v>491.03854189642033</v>
      </c>
      <c r="AY406" s="5" t="str">
        <f t="shared" si="175"/>
        <v>-</v>
      </c>
      <c r="AZ406" s="1">
        <f t="shared" si="176"/>
        <v>1.0000693064467956</v>
      </c>
      <c r="BA406" s="1">
        <f t="shared" si="177"/>
        <v>0.99964495216280047</v>
      </c>
      <c r="BB406" s="1">
        <f t="shared" si="178"/>
        <v>397.75391333333334</v>
      </c>
      <c r="BC406" s="1">
        <f t="shared" si="179"/>
        <v>119326.174</v>
      </c>
      <c r="BD406" s="6">
        <f t="shared" si="180"/>
        <v>0.66857241430296455</v>
      </c>
      <c r="BE406" s="6">
        <f t="shared" si="181"/>
        <v>0.81818181818181823</v>
      </c>
      <c r="BF406" s="6">
        <f t="shared" si="182"/>
        <v>0.39991249179610588</v>
      </c>
      <c r="BG406" s="6">
        <f t="shared" si="183"/>
        <v>0.99242424242424243</v>
      </c>
      <c r="BH406" s="6">
        <f t="shared" si="184"/>
        <v>0.60596123643016175</v>
      </c>
      <c r="BI406" s="6">
        <f t="shared" si="185"/>
        <v>0.8666666666666667</v>
      </c>
      <c r="BJ406" s="6">
        <f t="shared" si="186"/>
        <v>0.50838844818557383</v>
      </c>
      <c r="BK406" s="6">
        <f t="shared" si="187"/>
        <v>0.77777777777777779</v>
      </c>
    </row>
    <row r="407" spans="1:63" x14ac:dyDescent="0.3">
      <c r="A407" s="17">
        <v>64</v>
      </c>
      <c r="B407" s="17"/>
      <c r="C407" s="17">
        <v>32</v>
      </c>
      <c r="D407" s="17">
        <v>1</v>
      </c>
      <c r="E407" s="17">
        <v>16</v>
      </c>
      <c r="F407" s="17">
        <v>496102</v>
      </c>
      <c r="G407" s="17">
        <v>0</v>
      </c>
      <c r="H407" s="17">
        <v>57031</v>
      </c>
      <c r="I407" s="17">
        <v>28387</v>
      </c>
      <c r="J407" s="17">
        <v>9</v>
      </c>
      <c r="K407" s="17">
        <v>2</v>
      </c>
      <c r="L407" s="17">
        <v>16931</v>
      </c>
      <c r="M407" s="17">
        <v>25122</v>
      </c>
      <c r="N407" s="17">
        <v>261</v>
      </c>
      <c r="O407" s="17">
        <v>3</v>
      </c>
      <c r="P407" s="17">
        <v>36632</v>
      </c>
      <c r="Q407" s="17">
        <v>22900</v>
      </c>
      <c r="R407" s="17">
        <v>13</v>
      </c>
      <c r="S407" s="17">
        <v>2</v>
      </c>
      <c r="T407" s="17">
        <v>27214</v>
      </c>
      <c r="U407" s="17">
        <v>25250</v>
      </c>
      <c r="V407" s="17">
        <v>7</v>
      </c>
      <c r="W407" s="17">
        <v>2</v>
      </c>
      <c r="X407" s="17">
        <v>242600908</v>
      </c>
      <c r="Y407" s="17">
        <v>50000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242600906</v>
      </c>
      <c r="AK407" s="17">
        <v>0</v>
      </c>
      <c r="AL407" s="17">
        <v>1600000</v>
      </c>
      <c r="AM407" s="17">
        <v>0</v>
      </c>
      <c r="AN407" s="17">
        <v>242519701</v>
      </c>
      <c r="AO407" s="17">
        <v>45585940429</v>
      </c>
      <c r="AP407" s="17">
        <v>45828523415</v>
      </c>
      <c r="AQ407" s="1">
        <f t="shared" si="168"/>
        <v>242582986</v>
      </c>
      <c r="AR407" s="5">
        <f t="shared" si="169"/>
        <v>4852.0181199999997</v>
      </c>
      <c r="AS407" s="5" t="str">
        <f t="shared" si="170"/>
        <v>-</v>
      </c>
      <c r="AT407" s="5">
        <f t="shared" si="171"/>
        <v>151.62556624999999</v>
      </c>
      <c r="AU407" s="5">
        <f t="shared" si="172"/>
        <v>32</v>
      </c>
      <c r="AV407" s="5">
        <f t="shared" si="173"/>
        <v>7.5481579219245001</v>
      </c>
      <c r="AW407" s="5">
        <f t="shared" si="174"/>
        <v>2.5160526406414998E-2</v>
      </c>
      <c r="AX407" s="5">
        <f t="shared" si="167"/>
        <v>483.04642357765971</v>
      </c>
      <c r="AY407" s="5" t="str">
        <f t="shared" si="175"/>
        <v>-</v>
      </c>
      <c r="AZ407" s="1">
        <f t="shared" si="176"/>
        <v>1.0000738798721853</v>
      </c>
      <c r="BA407" s="1">
        <f t="shared" si="177"/>
        <v>0.99966526506158004</v>
      </c>
      <c r="BB407" s="1">
        <f t="shared" si="178"/>
        <v>404.33484666666669</v>
      </c>
      <c r="BC407" s="1">
        <f t="shared" si="179"/>
        <v>121300.454</v>
      </c>
      <c r="BD407" s="6">
        <f t="shared" si="180"/>
        <v>0.66766957784073611</v>
      </c>
      <c r="BE407" s="6">
        <f t="shared" si="181"/>
        <v>0.81818181818181823</v>
      </c>
      <c r="BF407" s="6">
        <f t="shared" si="182"/>
        <v>0.40261099089244523</v>
      </c>
      <c r="BG407" s="6">
        <f t="shared" si="183"/>
        <v>0.98863636363636365</v>
      </c>
      <c r="BH407" s="6">
        <f t="shared" si="184"/>
        <v>0.61533293018880597</v>
      </c>
      <c r="BI407" s="6">
        <f t="shared" si="185"/>
        <v>0.8666666666666667</v>
      </c>
      <c r="BJ407" s="6">
        <f t="shared" si="186"/>
        <v>0.51871759682830132</v>
      </c>
      <c r="BK407" s="6">
        <f t="shared" si="187"/>
        <v>0.77777777777777779</v>
      </c>
    </row>
    <row r="408" spans="1:63" x14ac:dyDescent="0.3">
      <c r="A408" s="17">
        <v>64</v>
      </c>
      <c r="B408" s="17"/>
      <c r="C408" s="17">
        <v>32</v>
      </c>
      <c r="D408" s="17">
        <v>1</v>
      </c>
      <c r="E408" s="17">
        <v>16</v>
      </c>
      <c r="F408" s="17">
        <v>489191</v>
      </c>
      <c r="G408" s="17">
        <v>0</v>
      </c>
      <c r="H408" s="17">
        <v>55333</v>
      </c>
      <c r="I408" s="17">
        <v>22565</v>
      </c>
      <c r="J408" s="17">
        <v>9</v>
      </c>
      <c r="K408" s="17">
        <v>2</v>
      </c>
      <c r="L408" s="17">
        <v>16641</v>
      </c>
      <c r="M408" s="17">
        <v>19138</v>
      </c>
      <c r="N408" s="17">
        <v>259</v>
      </c>
      <c r="O408" s="17">
        <v>5</v>
      </c>
      <c r="P408" s="17">
        <v>35689</v>
      </c>
      <c r="Q408" s="17">
        <v>17693</v>
      </c>
      <c r="R408" s="17">
        <v>13</v>
      </c>
      <c r="S408" s="17">
        <v>2</v>
      </c>
      <c r="T408" s="17">
        <v>26550</v>
      </c>
      <c r="U408" s="17">
        <v>20128</v>
      </c>
      <c r="V408" s="17">
        <v>7</v>
      </c>
      <c r="W408" s="17">
        <v>2</v>
      </c>
      <c r="X408" s="17">
        <v>248217009</v>
      </c>
      <c r="Y408" s="17">
        <v>50000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248217007</v>
      </c>
      <c r="AK408" s="17">
        <v>0</v>
      </c>
      <c r="AL408" s="17">
        <v>1600000</v>
      </c>
      <c r="AM408" s="17">
        <v>0</v>
      </c>
      <c r="AN408" s="17">
        <v>248135735</v>
      </c>
      <c r="AO408" s="17">
        <v>45830879146</v>
      </c>
      <c r="AP408" s="17">
        <v>46079079862</v>
      </c>
      <c r="AQ408" s="1">
        <f t="shared" si="168"/>
        <v>248200716</v>
      </c>
      <c r="AR408" s="5">
        <f t="shared" si="169"/>
        <v>4964.3401400000002</v>
      </c>
      <c r="AS408" s="5" t="str">
        <f t="shared" si="170"/>
        <v>-</v>
      </c>
      <c r="AT408" s="5">
        <f t="shared" si="171"/>
        <v>155.13562937500001</v>
      </c>
      <c r="AU408" s="5">
        <f t="shared" si="172"/>
        <v>32</v>
      </c>
      <c r="AV408" s="5">
        <f t="shared" si="173"/>
        <v>7.3773142842182615</v>
      </c>
      <c r="AW408" s="5">
        <f t="shared" si="174"/>
        <v>2.4591047614060873E-2</v>
      </c>
      <c r="AX408" s="5">
        <f t="shared" si="167"/>
        <v>472.11712612423855</v>
      </c>
      <c r="AY408" s="5" t="str">
        <f t="shared" si="175"/>
        <v>-</v>
      </c>
      <c r="AZ408" s="1">
        <f t="shared" si="176"/>
        <v>1.000065644452049</v>
      </c>
      <c r="BA408" s="1">
        <f t="shared" si="177"/>
        <v>0.9996725687722714</v>
      </c>
      <c r="BB408" s="1">
        <f t="shared" si="178"/>
        <v>413.69501500000001</v>
      </c>
      <c r="BC408" s="1">
        <f t="shared" si="179"/>
        <v>124108.5045</v>
      </c>
      <c r="BD408" s="6">
        <f t="shared" si="180"/>
        <v>0.71032632416750108</v>
      </c>
      <c r="BE408" s="6">
        <f t="shared" si="181"/>
        <v>0.81818181818181823</v>
      </c>
      <c r="BF408" s="6">
        <f t="shared" si="182"/>
        <v>0.46510522932446408</v>
      </c>
      <c r="BG408" s="6">
        <f t="shared" si="183"/>
        <v>0.98106060606060608</v>
      </c>
      <c r="BH408" s="6">
        <f t="shared" si="184"/>
        <v>0.66855869019519687</v>
      </c>
      <c r="BI408" s="6">
        <f t="shared" si="185"/>
        <v>0.8666666666666667</v>
      </c>
      <c r="BJ408" s="6">
        <f t="shared" si="186"/>
        <v>0.56879043660825224</v>
      </c>
      <c r="BK408" s="6">
        <f t="shared" si="187"/>
        <v>0.77777777777777779</v>
      </c>
    </row>
    <row r="409" spans="1:63" x14ac:dyDescent="0.3">
      <c r="A409" s="17">
        <v>64</v>
      </c>
      <c r="B409" s="17"/>
      <c r="C409" s="17">
        <v>32</v>
      </c>
      <c r="D409" s="17">
        <v>1</v>
      </c>
      <c r="E409" s="17">
        <v>16</v>
      </c>
      <c r="F409" s="17">
        <v>505063</v>
      </c>
      <c r="G409" s="17">
        <v>0</v>
      </c>
      <c r="H409" s="17">
        <v>59731</v>
      </c>
      <c r="I409" s="17">
        <v>23580</v>
      </c>
      <c r="J409" s="17">
        <v>9</v>
      </c>
      <c r="K409" s="17">
        <v>2</v>
      </c>
      <c r="L409" s="17">
        <v>17411</v>
      </c>
      <c r="M409" s="17">
        <v>20661</v>
      </c>
      <c r="N409" s="17">
        <v>263</v>
      </c>
      <c r="O409" s="17">
        <v>2</v>
      </c>
      <c r="P409" s="17">
        <v>38295</v>
      </c>
      <c r="Q409" s="17">
        <v>18668</v>
      </c>
      <c r="R409" s="17">
        <v>13</v>
      </c>
      <c r="S409" s="17">
        <v>2</v>
      </c>
      <c r="T409" s="17">
        <v>28221</v>
      </c>
      <c r="U409" s="17">
        <v>20614</v>
      </c>
      <c r="V409" s="17">
        <v>7</v>
      </c>
      <c r="W409" s="17">
        <v>2</v>
      </c>
      <c r="X409" s="17">
        <v>239869932</v>
      </c>
      <c r="Y409" s="17">
        <v>50000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239869930</v>
      </c>
      <c r="AK409" s="17">
        <v>0</v>
      </c>
      <c r="AL409" s="17">
        <v>1600000</v>
      </c>
      <c r="AM409" s="17">
        <v>0</v>
      </c>
      <c r="AN409" s="17">
        <v>239785156</v>
      </c>
      <c r="AO409" s="17">
        <v>46081375555</v>
      </c>
      <c r="AP409" s="17">
        <v>46321226794</v>
      </c>
      <c r="AQ409" s="1">
        <f t="shared" si="168"/>
        <v>239851239</v>
      </c>
      <c r="AR409" s="5">
        <f t="shared" si="169"/>
        <v>4797.3986000000004</v>
      </c>
      <c r="AS409" s="5" t="str">
        <f t="shared" si="170"/>
        <v>-</v>
      </c>
      <c r="AT409" s="5">
        <f t="shared" si="171"/>
        <v>149.91870625000001</v>
      </c>
      <c r="AU409" s="5">
        <f t="shared" si="172"/>
        <v>32</v>
      </c>
      <c r="AV409" s="5">
        <f t="shared" si="173"/>
        <v>7.6341264491028955</v>
      </c>
      <c r="AW409" s="5">
        <f t="shared" si="174"/>
        <v>2.5447088163676319E-2</v>
      </c>
      <c r="AX409" s="5">
        <f t="shared" si="167"/>
        <v>488.54602158761628</v>
      </c>
      <c r="AY409" s="5" t="str">
        <f t="shared" si="175"/>
        <v>-</v>
      </c>
      <c r="AZ409" s="1">
        <f t="shared" si="176"/>
        <v>1.000077935807536</v>
      </c>
      <c r="BA409" s="1">
        <f t="shared" si="177"/>
        <v>0.99964657512805732</v>
      </c>
      <c r="BB409" s="1">
        <f t="shared" si="178"/>
        <v>399.78321999999997</v>
      </c>
      <c r="BC409" s="1">
        <f t="shared" si="179"/>
        <v>119934.966</v>
      </c>
      <c r="BD409" s="6">
        <f t="shared" si="180"/>
        <v>0.71696414639123285</v>
      </c>
      <c r="BE409" s="6">
        <f t="shared" si="181"/>
        <v>0.81818181818181823</v>
      </c>
      <c r="BF409" s="6">
        <f t="shared" si="182"/>
        <v>0.4573177138054213</v>
      </c>
      <c r="BG409" s="6">
        <f t="shared" si="183"/>
        <v>0.99245283018867925</v>
      </c>
      <c r="BH409" s="6">
        <f t="shared" si="184"/>
        <v>0.67227849656794758</v>
      </c>
      <c r="BI409" s="6">
        <f t="shared" si="185"/>
        <v>0.8666666666666667</v>
      </c>
      <c r="BJ409" s="6">
        <f t="shared" si="186"/>
        <v>0.57788471383229245</v>
      </c>
      <c r="BK409" s="6">
        <f t="shared" si="187"/>
        <v>0.77777777777777779</v>
      </c>
    </row>
    <row r="410" spans="1:63" x14ac:dyDescent="0.3">
      <c r="A410" s="17">
        <v>64</v>
      </c>
      <c r="B410" s="17"/>
      <c r="C410" s="17">
        <v>32</v>
      </c>
      <c r="D410" s="17">
        <v>1</v>
      </c>
      <c r="E410" s="17">
        <v>16</v>
      </c>
      <c r="F410" s="17">
        <v>493027</v>
      </c>
      <c r="G410" s="17">
        <v>0</v>
      </c>
      <c r="H410" s="17">
        <v>56289</v>
      </c>
      <c r="I410" s="17">
        <v>20436</v>
      </c>
      <c r="J410" s="17">
        <v>9</v>
      </c>
      <c r="K410" s="17">
        <v>2</v>
      </c>
      <c r="L410" s="17">
        <v>17045</v>
      </c>
      <c r="M410" s="17">
        <v>18135</v>
      </c>
      <c r="N410" s="17">
        <v>261</v>
      </c>
      <c r="O410" s="17">
        <v>3</v>
      </c>
      <c r="P410" s="17">
        <v>36315</v>
      </c>
      <c r="Q410" s="17">
        <v>16163</v>
      </c>
      <c r="R410" s="17">
        <v>13</v>
      </c>
      <c r="S410" s="17">
        <v>2</v>
      </c>
      <c r="T410" s="17">
        <v>27094</v>
      </c>
      <c r="U410" s="17">
        <v>18921</v>
      </c>
      <c r="V410" s="17">
        <v>7</v>
      </c>
      <c r="W410" s="17">
        <v>2</v>
      </c>
      <c r="X410" s="17">
        <v>243066166</v>
      </c>
      <c r="Y410" s="17">
        <v>50000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243066164</v>
      </c>
      <c r="AK410" s="17">
        <v>0</v>
      </c>
      <c r="AL410" s="17">
        <v>1600000</v>
      </c>
      <c r="AM410" s="17">
        <v>0</v>
      </c>
      <c r="AN410" s="17">
        <v>242982668</v>
      </c>
      <c r="AO410" s="17">
        <v>46323759057</v>
      </c>
      <c r="AP410" s="17">
        <v>46566806058</v>
      </c>
      <c r="AQ410" s="1">
        <f t="shared" si="168"/>
        <v>243047001</v>
      </c>
      <c r="AR410" s="5">
        <f t="shared" si="169"/>
        <v>4861.3232799999996</v>
      </c>
      <c r="AS410" s="5" t="str">
        <f t="shared" si="170"/>
        <v>-</v>
      </c>
      <c r="AT410" s="5">
        <f t="shared" si="171"/>
        <v>151.91635249999999</v>
      </c>
      <c r="AU410" s="5">
        <f t="shared" si="172"/>
        <v>32</v>
      </c>
      <c r="AV410" s="5">
        <f t="shared" si="173"/>
        <v>7.5337472997661061</v>
      </c>
      <c r="AW410" s="5">
        <f t="shared" si="174"/>
        <v>2.5112490999220353E-2</v>
      </c>
      <c r="AX410" s="5">
        <f t="shared" si="167"/>
        <v>482.12181437149763</v>
      </c>
      <c r="AY410" s="5" t="str">
        <f t="shared" si="175"/>
        <v>-</v>
      </c>
      <c r="AZ410" s="1">
        <f t="shared" si="176"/>
        <v>1.0000788530610176</v>
      </c>
      <c r="BA410" s="1">
        <f t="shared" si="177"/>
        <v>0.99965648036757204</v>
      </c>
      <c r="BB410" s="1">
        <f t="shared" si="178"/>
        <v>405.11027666666666</v>
      </c>
      <c r="BC410" s="1">
        <f t="shared" si="179"/>
        <v>121533.083</v>
      </c>
      <c r="BD410" s="6">
        <f t="shared" si="180"/>
        <v>0.73364613880742913</v>
      </c>
      <c r="BE410" s="6">
        <f t="shared" si="181"/>
        <v>0.81818181818181823</v>
      </c>
      <c r="BF410" s="6">
        <f t="shared" si="182"/>
        <v>0.4845082433200682</v>
      </c>
      <c r="BG410" s="6">
        <f t="shared" si="183"/>
        <v>0.98863636363636365</v>
      </c>
      <c r="BH410" s="6">
        <f t="shared" si="184"/>
        <v>0.69200426845535268</v>
      </c>
      <c r="BI410" s="6">
        <f t="shared" si="185"/>
        <v>0.8666666666666667</v>
      </c>
      <c r="BJ410" s="6">
        <f t="shared" si="186"/>
        <v>0.58880799739215472</v>
      </c>
      <c r="BK410" s="6">
        <f t="shared" si="187"/>
        <v>0.77777777777777779</v>
      </c>
    </row>
    <row r="411" spans="1:63" x14ac:dyDescent="0.3">
      <c r="A411" s="17">
        <v>64</v>
      </c>
      <c r="B411" s="17"/>
      <c r="C411" s="17">
        <v>32</v>
      </c>
      <c r="D411" s="17">
        <v>1</v>
      </c>
      <c r="E411" s="17">
        <v>16</v>
      </c>
      <c r="F411" s="17">
        <v>492658</v>
      </c>
      <c r="G411" s="17">
        <v>0</v>
      </c>
      <c r="H411" s="17">
        <v>56407</v>
      </c>
      <c r="I411" s="17">
        <v>26365</v>
      </c>
      <c r="J411" s="17">
        <v>9</v>
      </c>
      <c r="K411" s="17">
        <v>2</v>
      </c>
      <c r="L411" s="17">
        <v>16797</v>
      </c>
      <c r="M411" s="17">
        <v>23615</v>
      </c>
      <c r="N411" s="17">
        <v>261</v>
      </c>
      <c r="O411" s="17">
        <v>3</v>
      </c>
      <c r="P411" s="17">
        <v>36400</v>
      </c>
      <c r="Q411" s="17">
        <v>22004</v>
      </c>
      <c r="R411" s="17">
        <v>13</v>
      </c>
      <c r="S411" s="17">
        <v>2</v>
      </c>
      <c r="T411" s="17">
        <v>26939</v>
      </c>
      <c r="U411" s="17">
        <v>24165</v>
      </c>
      <c r="V411" s="17">
        <v>7</v>
      </c>
      <c r="W411" s="17">
        <v>2</v>
      </c>
      <c r="X411" s="17">
        <v>241690740</v>
      </c>
      <c r="Y411" s="17">
        <v>50000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241690738</v>
      </c>
      <c r="AK411" s="17">
        <v>0</v>
      </c>
      <c r="AL411" s="17">
        <v>1600000</v>
      </c>
      <c r="AM411" s="17">
        <v>0</v>
      </c>
      <c r="AN411" s="17">
        <v>241600956</v>
      </c>
      <c r="AO411" s="17">
        <v>46569105495</v>
      </c>
      <c r="AP411" s="17">
        <v>46810773445</v>
      </c>
      <c r="AQ411" s="1">
        <f t="shared" si="168"/>
        <v>241667950</v>
      </c>
      <c r="AR411" s="5">
        <f t="shared" si="169"/>
        <v>4833.8147600000002</v>
      </c>
      <c r="AS411" s="5" t="str">
        <f t="shared" si="170"/>
        <v>-</v>
      </c>
      <c r="AT411" s="5">
        <f t="shared" si="171"/>
        <v>151.05671125000001</v>
      </c>
      <c r="AU411" s="5">
        <f t="shared" si="172"/>
        <v>32</v>
      </c>
      <c r="AV411" s="5">
        <f t="shared" si="173"/>
        <v>7.5767377821510875</v>
      </c>
      <c r="AW411" s="5">
        <f t="shared" si="174"/>
        <v>2.5255792607170292E-2</v>
      </c>
      <c r="AX411" s="5">
        <f t="shared" si="167"/>
        <v>484.86549782474492</v>
      </c>
      <c r="AY411" s="5" t="str">
        <f t="shared" si="175"/>
        <v>-</v>
      </c>
      <c r="AZ411" s="1">
        <f t="shared" si="176"/>
        <v>1.0000943029474947</v>
      </c>
      <c r="BA411" s="1">
        <f t="shared" si="177"/>
        <v>0.99962851700483024</v>
      </c>
      <c r="BB411" s="1">
        <f t="shared" si="178"/>
        <v>402.81790000000001</v>
      </c>
      <c r="BC411" s="1">
        <f t="shared" si="179"/>
        <v>120845.37</v>
      </c>
      <c r="BD411" s="6">
        <f t="shared" si="180"/>
        <v>0.68147441163678535</v>
      </c>
      <c r="BE411" s="6">
        <f t="shared" si="181"/>
        <v>0.81818181818181823</v>
      </c>
      <c r="BF411" s="6">
        <f t="shared" si="182"/>
        <v>0.41564386815797288</v>
      </c>
      <c r="BG411" s="6">
        <f t="shared" si="183"/>
        <v>0.98863636363636365</v>
      </c>
      <c r="BH411" s="6">
        <f t="shared" si="184"/>
        <v>0.6232449832203274</v>
      </c>
      <c r="BI411" s="6">
        <f t="shared" si="185"/>
        <v>0.8666666666666667</v>
      </c>
      <c r="BJ411" s="6">
        <f t="shared" si="186"/>
        <v>0.52714073262366934</v>
      </c>
      <c r="BK411" s="6">
        <f t="shared" si="187"/>
        <v>0.77777777777777779</v>
      </c>
    </row>
    <row r="412" spans="1:63" x14ac:dyDescent="0.3">
      <c r="A412" s="17">
        <v>64</v>
      </c>
      <c r="B412" s="17"/>
      <c r="C412" s="17">
        <v>32</v>
      </c>
      <c r="D412" s="17">
        <v>1</v>
      </c>
      <c r="E412" s="17">
        <v>16</v>
      </c>
      <c r="F412" s="17">
        <v>525123</v>
      </c>
      <c r="G412" s="17">
        <v>0</v>
      </c>
      <c r="H412" s="17">
        <v>64553</v>
      </c>
      <c r="I412" s="17">
        <v>19838</v>
      </c>
      <c r="J412" s="17">
        <v>9</v>
      </c>
      <c r="K412" s="17">
        <v>2</v>
      </c>
      <c r="L412" s="17">
        <v>18642</v>
      </c>
      <c r="M412" s="17">
        <v>17365</v>
      </c>
      <c r="N412" s="17">
        <v>257</v>
      </c>
      <c r="O412" s="17">
        <v>7</v>
      </c>
      <c r="P412" s="17">
        <v>41184</v>
      </c>
      <c r="Q412" s="17">
        <v>15686</v>
      </c>
      <c r="R412" s="17">
        <v>13</v>
      </c>
      <c r="S412" s="17">
        <v>2</v>
      </c>
      <c r="T412" s="17">
        <v>30413</v>
      </c>
      <c r="U412" s="17">
        <v>18091</v>
      </c>
      <c r="V412" s="17">
        <v>7</v>
      </c>
      <c r="W412" s="17">
        <v>2</v>
      </c>
      <c r="X412" s="17">
        <v>241665373</v>
      </c>
      <c r="Y412" s="17">
        <v>50000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241665371</v>
      </c>
      <c r="AK412" s="17">
        <v>0</v>
      </c>
      <c r="AL412" s="17">
        <v>1600000</v>
      </c>
      <c r="AM412" s="17">
        <v>0</v>
      </c>
      <c r="AN412" s="17">
        <v>241585625</v>
      </c>
      <c r="AO412" s="17">
        <v>46813338149</v>
      </c>
      <c r="AP412" s="17">
        <v>47054986707</v>
      </c>
      <c r="AQ412" s="1">
        <f t="shared" si="168"/>
        <v>241648558</v>
      </c>
      <c r="AR412" s="5">
        <f t="shared" si="169"/>
        <v>4833.3074200000001</v>
      </c>
      <c r="AS412" s="5" t="str">
        <f t="shared" si="170"/>
        <v>-</v>
      </c>
      <c r="AT412" s="5">
        <f t="shared" si="171"/>
        <v>151.040856875</v>
      </c>
      <c r="AU412" s="5">
        <f t="shared" si="172"/>
        <v>32</v>
      </c>
      <c r="AV412" s="5">
        <f t="shared" si="173"/>
        <v>7.5773458060527723</v>
      </c>
      <c r="AW412" s="5">
        <f t="shared" si="174"/>
        <v>2.525781935350924E-2</v>
      </c>
      <c r="AX412" s="5">
        <f t="shared" ref="AX412:AX475" si="188">IFERROR((4*32*AL412*600000000)/AJ412/1024/1024,"-")</f>
        <v>484.91639292416454</v>
      </c>
      <c r="AY412" s="5" t="str">
        <f t="shared" si="175"/>
        <v>-</v>
      </c>
      <c r="AZ412" s="1">
        <f t="shared" si="176"/>
        <v>1.0000695845244811</v>
      </c>
      <c r="BA412" s="1">
        <f t="shared" si="177"/>
        <v>0.99967000650937277</v>
      </c>
      <c r="BB412" s="1">
        <f t="shared" si="178"/>
        <v>402.77562166666667</v>
      </c>
      <c r="BC412" s="1">
        <f t="shared" si="179"/>
        <v>120832.6865</v>
      </c>
      <c r="BD412" s="6">
        <f t="shared" si="180"/>
        <v>0.76492753966655214</v>
      </c>
      <c r="BE412" s="6">
        <f t="shared" si="181"/>
        <v>0.81818181818181823</v>
      </c>
      <c r="BF412" s="6">
        <f t="shared" si="182"/>
        <v>0.51773266309328747</v>
      </c>
      <c r="BG412" s="6">
        <f t="shared" si="183"/>
        <v>0.97348484848484851</v>
      </c>
      <c r="BH412" s="6">
        <f t="shared" si="184"/>
        <v>0.7241779497098646</v>
      </c>
      <c r="BI412" s="6">
        <f t="shared" si="185"/>
        <v>0.8666666666666667</v>
      </c>
      <c r="BJ412" s="6">
        <f t="shared" si="186"/>
        <v>0.62702045192149103</v>
      </c>
      <c r="BK412" s="6">
        <f t="shared" si="187"/>
        <v>0.77777777777777779</v>
      </c>
    </row>
    <row r="413" spans="1:63" x14ac:dyDescent="0.3">
      <c r="A413" s="17">
        <v>64</v>
      </c>
      <c r="B413" s="17"/>
      <c r="C413" s="17">
        <v>32</v>
      </c>
      <c r="D413" s="17">
        <v>1</v>
      </c>
      <c r="E413" s="17">
        <v>16</v>
      </c>
      <c r="F413" s="17">
        <v>499725</v>
      </c>
      <c r="G413" s="17">
        <v>0</v>
      </c>
      <c r="H413" s="17">
        <v>57858</v>
      </c>
      <c r="I413" s="17">
        <v>24110</v>
      </c>
      <c r="J413" s="17">
        <v>9</v>
      </c>
      <c r="K413" s="17">
        <v>2</v>
      </c>
      <c r="L413" s="17">
        <v>17297</v>
      </c>
      <c r="M413" s="17">
        <v>21639</v>
      </c>
      <c r="N413" s="17">
        <v>262</v>
      </c>
      <c r="O413" s="17">
        <v>2</v>
      </c>
      <c r="P413" s="17">
        <v>37200</v>
      </c>
      <c r="Q413" s="17">
        <v>19033</v>
      </c>
      <c r="R413" s="17">
        <v>13</v>
      </c>
      <c r="S413" s="17">
        <v>2</v>
      </c>
      <c r="T413" s="17">
        <v>27810</v>
      </c>
      <c r="U413" s="17">
        <v>22016</v>
      </c>
      <c r="V413" s="17">
        <v>7</v>
      </c>
      <c r="W413" s="17">
        <v>2</v>
      </c>
      <c r="X413" s="17">
        <v>240755397</v>
      </c>
      <c r="Y413" s="17">
        <v>50000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  <c r="AI413" s="17">
        <v>0</v>
      </c>
      <c r="AJ413" s="17">
        <v>240755395</v>
      </c>
      <c r="AK413" s="17">
        <v>0</v>
      </c>
      <c r="AL413" s="17">
        <v>1600000</v>
      </c>
      <c r="AM413" s="17">
        <v>0</v>
      </c>
      <c r="AN413" s="17">
        <v>240672859</v>
      </c>
      <c r="AO413" s="17">
        <v>47057648949</v>
      </c>
      <c r="AP413" s="17">
        <v>47298387667</v>
      </c>
      <c r="AQ413" s="1">
        <f t="shared" si="168"/>
        <v>240738718</v>
      </c>
      <c r="AR413" s="5">
        <f t="shared" si="169"/>
        <v>4815.1079</v>
      </c>
      <c r="AS413" s="5" t="str">
        <f t="shared" si="170"/>
        <v>-</v>
      </c>
      <c r="AT413" s="5">
        <f t="shared" si="171"/>
        <v>150.472121875</v>
      </c>
      <c r="AU413" s="5">
        <f t="shared" si="172"/>
        <v>32</v>
      </c>
      <c r="AV413" s="5">
        <f t="shared" si="173"/>
        <v>7.6059833777963375</v>
      </c>
      <c r="AW413" s="5">
        <f t="shared" si="174"/>
        <v>2.5353277925987794E-2</v>
      </c>
      <c r="AX413" s="5">
        <f t="shared" si="188"/>
        <v>486.74921698016362</v>
      </c>
      <c r="AY413" s="5" t="str">
        <f t="shared" si="175"/>
        <v>-</v>
      </c>
      <c r="AZ413" s="1">
        <f t="shared" si="176"/>
        <v>1.0000692825821229</v>
      </c>
      <c r="BA413" s="1">
        <f t="shared" si="177"/>
        <v>0.99965717071754778</v>
      </c>
      <c r="BB413" s="1">
        <f t="shared" si="178"/>
        <v>401.25899500000003</v>
      </c>
      <c r="BC413" s="1">
        <f t="shared" si="179"/>
        <v>120377.6985</v>
      </c>
      <c r="BD413" s="6">
        <f t="shared" si="180"/>
        <v>0.70586082373609216</v>
      </c>
      <c r="BE413" s="6">
        <f t="shared" si="181"/>
        <v>0.81818181818181823</v>
      </c>
      <c r="BF413" s="6">
        <f t="shared" si="182"/>
        <v>0.44424183275118145</v>
      </c>
      <c r="BG413" s="6">
        <f t="shared" si="183"/>
        <v>0.99242424242424243</v>
      </c>
      <c r="BH413" s="6">
        <f t="shared" si="184"/>
        <v>0.66153326338626783</v>
      </c>
      <c r="BI413" s="6">
        <f t="shared" si="185"/>
        <v>0.8666666666666667</v>
      </c>
      <c r="BJ413" s="6">
        <f t="shared" si="186"/>
        <v>0.55814233532693769</v>
      </c>
      <c r="BK413" s="6">
        <f t="shared" si="187"/>
        <v>0.77777777777777779</v>
      </c>
    </row>
    <row r="414" spans="1:63" x14ac:dyDescent="0.3">
      <c r="A414" s="17">
        <v>64</v>
      </c>
      <c r="B414" s="17"/>
      <c r="C414" s="17">
        <v>32</v>
      </c>
      <c r="D414" s="17">
        <v>1</v>
      </c>
      <c r="E414" s="17">
        <v>16</v>
      </c>
      <c r="F414" s="17">
        <v>530109</v>
      </c>
      <c r="G414" s="17">
        <v>0</v>
      </c>
      <c r="H414" s="17">
        <v>66026</v>
      </c>
      <c r="I414" s="17">
        <v>21472</v>
      </c>
      <c r="J414" s="17">
        <v>9</v>
      </c>
      <c r="K414" s="17">
        <v>2</v>
      </c>
      <c r="L414" s="17">
        <v>18926</v>
      </c>
      <c r="M414" s="17">
        <v>17901</v>
      </c>
      <c r="N414" s="17">
        <v>262</v>
      </c>
      <c r="O414" s="17">
        <v>2</v>
      </c>
      <c r="P414" s="17">
        <v>42109</v>
      </c>
      <c r="Q414" s="17">
        <v>16795</v>
      </c>
      <c r="R414" s="17">
        <v>13</v>
      </c>
      <c r="S414" s="17">
        <v>2</v>
      </c>
      <c r="T414" s="17">
        <v>31026</v>
      </c>
      <c r="U414" s="17">
        <v>19940</v>
      </c>
      <c r="V414" s="17">
        <v>7</v>
      </c>
      <c r="W414" s="17">
        <v>2</v>
      </c>
      <c r="X414" s="17">
        <v>246474276</v>
      </c>
      <c r="Y414" s="17">
        <v>50000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  <c r="AI414" s="17">
        <v>0</v>
      </c>
      <c r="AJ414" s="17">
        <v>246474274</v>
      </c>
      <c r="AK414" s="17">
        <v>0</v>
      </c>
      <c r="AL414" s="17">
        <v>1600000</v>
      </c>
      <c r="AM414" s="17">
        <v>0</v>
      </c>
      <c r="AN414" s="17">
        <v>246386819</v>
      </c>
      <c r="AO414" s="17">
        <v>47300815785</v>
      </c>
      <c r="AP414" s="17">
        <v>47547267711</v>
      </c>
      <c r="AQ414" s="1">
        <f t="shared" si="168"/>
        <v>246451926</v>
      </c>
      <c r="AR414" s="5">
        <f t="shared" si="169"/>
        <v>4929.4854800000003</v>
      </c>
      <c r="AS414" s="5" t="str">
        <f t="shared" si="170"/>
        <v>-</v>
      </c>
      <c r="AT414" s="5">
        <f t="shared" si="171"/>
        <v>154.04642125000001</v>
      </c>
      <c r="AU414" s="5">
        <f t="shared" si="172"/>
        <v>32</v>
      </c>
      <c r="AV414" s="5">
        <f t="shared" si="173"/>
        <v>7.4296627225384313</v>
      </c>
      <c r="AW414" s="5">
        <f t="shared" si="174"/>
        <v>2.4765542408461436E-2</v>
      </c>
      <c r="AX414" s="5">
        <f t="shared" si="188"/>
        <v>475.45530045865962</v>
      </c>
      <c r="AY414" s="5" t="str">
        <f t="shared" si="175"/>
        <v>-</v>
      </c>
      <c r="AZ414" s="1">
        <f t="shared" si="176"/>
        <v>1.0000906870575643</v>
      </c>
      <c r="BA414" s="1">
        <f t="shared" si="177"/>
        <v>0.99964516783893509</v>
      </c>
      <c r="BB414" s="1">
        <f t="shared" si="178"/>
        <v>410.79046</v>
      </c>
      <c r="BC414" s="1">
        <f t="shared" si="179"/>
        <v>123237.13800000001</v>
      </c>
      <c r="BD414" s="6">
        <f t="shared" si="180"/>
        <v>0.75460010514526044</v>
      </c>
      <c r="BE414" s="6">
        <f t="shared" si="181"/>
        <v>0.81818181818181823</v>
      </c>
      <c r="BF414" s="6">
        <f t="shared" si="182"/>
        <v>0.51391642001792159</v>
      </c>
      <c r="BG414" s="6">
        <f t="shared" si="183"/>
        <v>0.99242424242424243</v>
      </c>
      <c r="BH414" s="6">
        <f t="shared" si="184"/>
        <v>0.71487505093032733</v>
      </c>
      <c r="BI414" s="6">
        <f t="shared" si="185"/>
        <v>0.8666666666666667</v>
      </c>
      <c r="BJ414" s="6">
        <f t="shared" si="186"/>
        <v>0.60875878036337949</v>
      </c>
      <c r="BK414" s="6">
        <f t="shared" si="187"/>
        <v>0.77777777777777779</v>
      </c>
    </row>
    <row r="415" spans="1:63" x14ac:dyDescent="0.3">
      <c r="A415" s="17">
        <v>64</v>
      </c>
      <c r="B415" s="17"/>
      <c r="C415" s="17">
        <v>32</v>
      </c>
      <c r="D415" s="17">
        <v>1</v>
      </c>
      <c r="E415" s="17">
        <v>16</v>
      </c>
      <c r="F415" s="17">
        <v>529655</v>
      </c>
      <c r="G415" s="17">
        <v>0</v>
      </c>
      <c r="H415" s="17">
        <v>66270</v>
      </c>
      <c r="I415" s="17">
        <v>26828</v>
      </c>
      <c r="J415" s="17">
        <v>8</v>
      </c>
      <c r="K415" s="17">
        <v>3</v>
      </c>
      <c r="L415" s="17">
        <v>18886</v>
      </c>
      <c r="M415" s="17">
        <v>24462</v>
      </c>
      <c r="N415" s="17">
        <v>260</v>
      </c>
      <c r="O415" s="17">
        <v>4</v>
      </c>
      <c r="P415" s="17">
        <v>42313</v>
      </c>
      <c r="Q415" s="17">
        <v>22419</v>
      </c>
      <c r="R415" s="17">
        <v>13</v>
      </c>
      <c r="S415" s="17">
        <v>2</v>
      </c>
      <c r="T415" s="17">
        <v>30996</v>
      </c>
      <c r="U415" s="17">
        <v>25692</v>
      </c>
      <c r="V415" s="17">
        <v>7</v>
      </c>
      <c r="W415" s="17">
        <v>2</v>
      </c>
      <c r="X415" s="17">
        <v>252724781</v>
      </c>
      <c r="Y415" s="17">
        <v>50000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252724779</v>
      </c>
      <c r="AK415" s="17">
        <v>0</v>
      </c>
      <c r="AL415" s="17">
        <v>1600000</v>
      </c>
      <c r="AM415" s="17">
        <v>0</v>
      </c>
      <c r="AN415" s="17">
        <v>252633019</v>
      </c>
      <c r="AO415" s="17">
        <v>47549976925</v>
      </c>
      <c r="AP415" s="17">
        <v>47802678141</v>
      </c>
      <c r="AQ415" s="1">
        <f t="shared" si="168"/>
        <v>252701216</v>
      </c>
      <c r="AR415" s="5">
        <f t="shared" si="169"/>
        <v>5054.4955799999998</v>
      </c>
      <c r="AS415" s="5" t="str">
        <f t="shared" si="170"/>
        <v>-</v>
      </c>
      <c r="AT415" s="5">
        <f t="shared" si="171"/>
        <v>157.95298687499999</v>
      </c>
      <c r="AU415" s="5">
        <f t="shared" si="172"/>
        <v>32</v>
      </c>
      <c r="AV415" s="5">
        <f t="shared" si="173"/>
        <v>7.2459274889282685</v>
      </c>
      <c r="AW415" s="5">
        <f t="shared" si="174"/>
        <v>2.4153091629760894E-2</v>
      </c>
      <c r="AX415" s="5">
        <f t="shared" si="188"/>
        <v>463.69612217565737</v>
      </c>
      <c r="AY415" s="5" t="str">
        <f t="shared" si="175"/>
        <v>-</v>
      </c>
      <c r="AZ415" s="1">
        <f t="shared" si="176"/>
        <v>1.0000932524202812</v>
      </c>
      <c r="BA415" s="1">
        <f t="shared" si="177"/>
        <v>0.99963690936980176</v>
      </c>
      <c r="BB415" s="1">
        <f t="shared" si="178"/>
        <v>421.20796833333333</v>
      </c>
      <c r="BC415" s="1">
        <f t="shared" si="179"/>
        <v>126362.39049999999</v>
      </c>
      <c r="BD415" s="6">
        <f t="shared" si="180"/>
        <v>0.71183054415776925</v>
      </c>
      <c r="BE415" s="6">
        <f t="shared" si="181"/>
        <v>0.72727272727272729</v>
      </c>
      <c r="BF415" s="6">
        <f t="shared" si="182"/>
        <v>0.43568330718833626</v>
      </c>
      <c r="BG415" s="6">
        <f t="shared" si="183"/>
        <v>0.98484848484848486</v>
      </c>
      <c r="BH415" s="6">
        <f t="shared" si="184"/>
        <v>0.65366433912130018</v>
      </c>
      <c r="BI415" s="6">
        <f t="shared" si="185"/>
        <v>0.8666666666666667</v>
      </c>
      <c r="BJ415" s="6">
        <f t="shared" si="186"/>
        <v>0.54678238780694322</v>
      </c>
      <c r="BK415" s="6">
        <f t="shared" si="187"/>
        <v>0.77777777777777779</v>
      </c>
    </row>
    <row r="416" spans="1:63" x14ac:dyDescent="0.3">
      <c r="A416" s="17">
        <v>64</v>
      </c>
      <c r="B416" s="17"/>
      <c r="C416" s="17">
        <v>32</v>
      </c>
      <c r="D416" s="17">
        <v>1</v>
      </c>
      <c r="E416" s="17">
        <v>16</v>
      </c>
      <c r="F416" s="17">
        <v>488983</v>
      </c>
      <c r="G416" s="17">
        <v>0</v>
      </c>
      <c r="H416" s="17">
        <v>55109</v>
      </c>
      <c r="I416" s="17">
        <v>22982</v>
      </c>
      <c r="J416" s="17">
        <v>8</v>
      </c>
      <c r="K416" s="17">
        <v>3</v>
      </c>
      <c r="L416" s="17">
        <v>16594</v>
      </c>
      <c r="M416" s="17">
        <v>19994</v>
      </c>
      <c r="N416" s="17">
        <v>260</v>
      </c>
      <c r="O416" s="17">
        <v>4</v>
      </c>
      <c r="P416" s="17">
        <v>35488</v>
      </c>
      <c r="Q416" s="17">
        <v>18716</v>
      </c>
      <c r="R416" s="17">
        <v>13</v>
      </c>
      <c r="S416" s="17">
        <v>2</v>
      </c>
      <c r="T416" s="17">
        <v>26450</v>
      </c>
      <c r="U416" s="17">
        <v>20871</v>
      </c>
      <c r="V416" s="17">
        <v>7</v>
      </c>
      <c r="W416" s="17">
        <v>2</v>
      </c>
      <c r="X416" s="17">
        <v>237601325</v>
      </c>
      <c r="Y416" s="17">
        <v>50000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237601323</v>
      </c>
      <c r="AK416" s="17">
        <v>0</v>
      </c>
      <c r="AL416" s="17">
        <v>1600000</v>
      </c>
      <c r="AM416" s="17">
        <v>0</v>
      </c>
      <c r="AN416" s="17">
        <v>237520562</v>
      </c>
      <c r="AO416" s="17">
        <v>47805534789</v>
      </c>
      <c r="AP416" s="17">
        <v>48043120199</v>
      </c>
      <c r="AQ416" s="1">
        <f t="shared" si="168"/>
        <v>237585410</v>
      </c>
      <c r="AR416" s="5">
        <f t="shared" si="169"/>
        <v>4752.02646</v>
      </c>
      <c r="AS416" s="5" t="str">
        <f t="shared" si="170"/>
        <v>-</v>
      </c>
      <c r="AT416" s="5">
        <f t="shared" si="171"/>
        <v>148.500826875</v>
      </c>
      <c r="AU416" s="5">
        <f t="shared" si="172"/>
        <v>32</v>
      </c>
      <c r="AV416" s="5">
        <f t="shared" si="173"/>
        <v>7.7069323722361567</v>
      </c>
      <c r="AW416" s="5">
        <f t="shared" si="174"/>
        <v>2.5689774574120524E-2</v>
      </c>
      <c r="AX416" s="5">
        <f t="shared" si="188"/>
        <v>493.2106375518793</v>
      </c>
      <c r="AY416" s="5" t="str">
        <f t="shared" si="175"/>
        <v>-</v>
      </c>
      <c r="AZ416" s="1">
        <f t="shared" si="176"/>
        <v>1.000066986436583</v>
      </c>
      <c r="BA416" s="1">
        <f t="shared" si="177"/>
        <v>0.99966009027937874</v>
      </c>
      <c r="BB416" s="1">
        <f t="shared" si="178"/>
        <v>396.00220833333333</v>
      </c>
      <c r="BC416" s="1">
        <f t="shared" si="179"/>
        <v>118800.66250000001</v>
      </c>
      <c r="BD416" s="6">
        <f t="shared" si="180"/>
        <v>0.70570232165038227</v>
      </c>
      <c r="BE416" s="6">
        <f t="shared" si="181"/>
        <v>0.72727272727272729</v>
      </c>
      <c r="BF416" s="6">
        <f t="shared" si="182"/>
        <v>0.4535366786924675</v>
      </c>
      <c r="BG416" s="6">
        <f t="shared" si="183"/>
        <v>0.98484848484848486</v>
      </c>
      <c r="BH416" s="6">
        <f t="shared" si="184"/>
        <v>0.65471182938528527</v>
      </c>
      <c r="BI416" s="6">
        <f t="shared" si="185"/>
        <v>0.8666666666666667</v>
      </c>
      <c r="BJ416" s="6">
        <f t="shared" si="186"/>
        <v>0.55894845840113272</v>
      </c>
      <c r="BK416" s="6">
        <f t="shared" si="187"/>
        <v>0.77777777777777779</v>
      </c>
    </row>
    <row r="417" spans="1:63" x14ac:dyDescent="0.3">
      <c r="A417" s="17">
        <v>64</v>
      </c>
      <c r="B417" s="17"/>
      <c r="C417" s="17">
        <v>32</v>
      </c>
      <c r="D417" s="17">
        <v>1</v>
      </c>
      <c r="E417" s="17">
        <v>16</v>
      </c>
      <c r="F417" s="17">
        <v>544923</v>
      </c>
      <c r="G417" s="17">
        <v>0</v>
      </c>
      <c r="H417" s="17">
        <v>70244</v>
      </c>
      <c r="I417" s="17">
        <v>24184</v>
      </c>
      <c r="J417" s="17">
        <v>9</v>
      </c>
      <c r="K417" s="17">
        <v>2</v>
      </c>
      <c r="L417" s="17">
        <v>19635</v>
      </c>
      <c r="M417" s="17">
        <v>20501</v>
      </c>
      <c r="N417" s="17">
        <v>259</v>
      </c>
      <c r="O417" s="17">
        <v>5</v>
      </c>
      <c r="P417" s="17">
        <v>44671</v>
      </c>
      <c r="Q417" s="17">
        <v>19023</v>
      </c>
      <c r="R417" s="17">
        <v>13</v>
      </c>
      <c r="S417" s="17">
        <v>2</v>
      </c>
      <c r="T417" s="17">
        <v>32481</v>
      </c>
      <c r="U417" s="17">
        <v>21893</v>
      </c>
      <c r="V417" s="17">
        <v>7</v>
      </c>
      <c r="W417" s="17">
        <v>2</v>
      </c>
      <c r="X417" s="17">
        <v>247460856</v>
      </c>
      <c r="Y417" s="17">
        <v>50000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247460854</v>
      </c>
      <c r="AK417" s="17">
        <v>0</v>
      </c>
      <c r="AL417" s="17">
        <v>1600000</v>
      </c>
      <c r="AM417" s="17">
        <v>0</v>
      </c>
      <c r="AN417" s="17">
        <v>247373564</v>
      </c>
      <c r="AO417" s="17">
        <v>48045401293</v>
      </c>
      <c r="AP417" s="17">
        <v>48292836506</v>
      </c>
      <c r="AQ417" s="1">
        <f t="shared" si="168"/>
        <v>247435213</v>
      </c>
      <c r="AR417" s="5">
        <f t="shared" si="169"/>
        <v>4949.2170800000004</v>
      </c>
      <c r="AS417" s="5" t="str">
        <f t="shared" si="170"/>
        <v>-</v>
      </c>
      <c r="AT417" s="5">
        <f t="shared" si="171"/>
        <v>154.66303375000001</v>
      </c>
      <c r="AU417" s="5">
        <f t="shared" si="172"/>
        <v>32</v>
      </c>
      <c r="AV417" s="5">
        <f t="shared" si="173"/>
        <v>7.4001378595212319</v>
      </c>
      <c r="AW417" s="5">
        <f t="shared" si="174"/>
        <v>2.4667126198404107E-2</v>
      </c>
      <c r="AX417" s="5">
        <f t="shared" si="188"/>
        <v>473.55974937353119</v>
      </c>
      <c r="AY417" s="5" t="str">
        <f t="shared" si="175"/>
        <v>-</v>
      </c>
      <c r="AZ417" s="1">
        <f t="shared" si="176"/>
        <v>1.0001036352089465</v>
      </c>
      <c r="BA417" s="1">
        <f t="shared" si="177"/>
        <v>0.99964724926030324</v>
      </c>
      <c r="BB417" s="1">
        <f t="shared" si="178"/>
        <v>412.43475999999998</v>
      </c>
      <c r="BC417" s="1">
        <f t="shared" si="179"/>
        <v>123730.428</v>
      </c>
      <c r="BD417" s="6">
        <f t="shared" si="180"/>
        <v>0.74388952429364175</v>
      </c>
      <c r="BE417" s="6">
        <f t="shared" si="181"/>
        <v>0.81818181818181823</v>
      </c>
      <c r="BF417" s="6">
        <f t="shared" si="182"/>
        <v>0.48921168028702411</v>
      </c>
      <c r="BG417" s="6">
        <f t="shared" si="183"/>
        <v>0.98106060606060608</v>
      </c>
      <c r="BH417" s="6">
        <f t="shared" si="184"/>
        <v>0.70133764561811163</v>
      </c>
      <c r="BI417" s="6">
        <f t="shared" si="185"/>
        <v>0.8666666666666667</v>
      </c>
      <c r="BJ417" s="6">
        <f t="shared" si="186"/>
        <v>0.59736271011880682</v>
      </c>
      <c r="BK417" s="6">
        <f t="shared" si="187"/>
        <v>0.77777777777777779</v>
      </c>
    </row>
    <row r="418" spans="1:63" x14ac:dyDescent="0.3">
      <c r="A418" s="17">
        <v>64</v>
      </c>
      <c r="B418" s="17"/>
      <c r="C418" s="17">
        <v>32</v>
      </c>
      <c r="D418" s="17">
        <v>1</v>
      </c>
      <c r="E418" s="17">
        <v>16</v>
      </c>
      <c r="F418" s="17">
        <v>497494</v>
      </c>
      <c r="G418" s="17">
        <v>0</v>
      </c>
      <c r="H418" s="17">
        <v>57347</v>
      </c>
      <c r="I418" s="17">
        <v>28221</v>
      </c>
      <c r="J418" s="17">
        <v>9</v>
      </c>
      <c r="K418" s="17">
        <v>2</v>
      </c>
      <c r="L418" s="17">
        <v>17175</v>
      </c>
      <c r="M418" s="17">
        <v>25951</v>
      </c>
      <c r="N418" s="17">
        <v>261</v>
      </c>
      <c r="O418" s="17">
        <v>3</v>
      </c>
      <c r="P418" s="17">
        <v>36986</v>
      </c>
      <c r="Q418" s="17">
        <v>23624</v>
      </c>
      <c r="R418" s="17">
        <v>13</v>
      </c>
      <c r="S418" s="17">
        <v>2</v>
      </c>
      <c r="T418" s="17">
        <v>27504</v>
      </c>
      <c r="U418" s="17">
        <v>26680</v>
      </c>
      <c r="V418" s="17">
        <v>7</v>
      </c>
      <c r="W418" s="17">
        <v>2</v>
      </c>
      <c r="X418" s="17">
        <v>240238861</v>
      </c>
      <c r="Y418" s="17">
        <v>50000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240238859</v>
      </c>
      <c r="AK418" s="17">
        <v>0</v>
      </c>
      <c r="AL418" s="17">
        <v>1600000</v>
      </c>
      <c r="AM418" s="17">
        <v>0</v>
      </c>
      <c r="AN418" s="17">
        <v>240156469</v>
      </c>
      <c r="AO418" s="17">
        <v>48295741437</v>
      </c>
      <c r="AP418" s="17">
        <v>48535963577</v>
      </c>
      <c r="AQ418" s="1">
        <f t="shared" si="168"/>
        <v>240222140</v>
      </c>
      <c r="AR418" s="5">
        <f t="shared" si="169"/>
        <v>4804.77718</v>
      </c>
      <c r="AS418" s="5" t="str">
        <f t="shared" si="170"/>
        <v>-</v>
      </c>
      <c r="AT418" s="5">
        <f t="shared" si="171"/>
        <v>150.149286875</v>
      </c>
      <c r="AU418" s="5">
        <f t="shared" si="172"/>
        <v>32</v>
      </c>
      <c r="AV418" s="5">
        <f t="shared" si="173"/>
        <v>7.6223394209209863</v>
      </c>
      <c r="AW418" s="5">
        <f t="shared" si="174"/>
        <v>2.5407798069736618E-2</v>
      </c>
      <c r="AX418" s="5">
        <f t="shared" si="188"/>
        <v>487.79577328911637</v>
      </c>
      <c r="AY418" s="5" t="str">
        <f t="shared" si="175"/>
        <v>-</v>
      </c>
      <c r="AZ418" s="1">
        <f t="shared" si="176"/>
        <v>1.0000696064068033</v>
      </c>
      <c r="BA418" s="1">
        <f t="shared" si="177"/>
        <v>0.99965704133104427</v>
      </c>
      <c r="BB418" s="1">
        <f t="shared" si="178"/>
        <v>400.39810166666666</v>
      </c>
      <c r="BC418" s="1">
        <f t="shared" si="179"/>
        <v>120119.4305</v>
      </c>
      <c r="BD418" s="6">
        <f t="shared" si="180"/>
        <v>0.67019212789827975</v>
      </c>
      <c r="BE418" s="6">
        <f t="shared" si="181"/>
        <v>0.81818181818181823</v>
      </c>
      <c r="BF418" s="6">
        <f t="shared" si="182"/>
        <v>0.3982516347447016</v>
      </c>
      <c r="BG418" s="6">
        <f t="shared" si="183"/>
        <v>0.98863636363636365</v>
      </c>
      <c r="BH418" s="6">
        <f t="shared" si="184"/>
        <v>0.61022933509321897</v>
      </c>
      <c r="BI418" s="6">
        <f t="shared" si="185"/>
        <v>0.8666666666666667</v>
      </c>
      <c r="BJ418" s="6">
        <f t="shared" si="186"/>
        <v>0.50760372065554404</v>
      </c>
      <c r="BK418" s="6">
        <f t="shared" si="187"/>
        <v>0.77777777777777779</v>
      </c>
    </row>
    <row r="419" spans="1:63" x14ac:dyDescent="0.3">
      <c r="A419" s="17">
        <v>64</v>
      </c>
      <c r="B419" s="17"/>
      <c r="C419" s="17">
        <v>32</v>
      </c>
      <c r="D419" s="17">
        <v>1</v>
      </c>
      <c r="E419" s="17">
        <v>16</v>
      </c>
      <c r="F419" s="17">
        <v>490646</v>
      </c>
      <c r="G419" s="17">
        <v>0</v>
      </c>
      <c r="H419" s="17">
        <v>55454</v>
      </c>
      <c r="I419" s="17">
        <v>22575</v>
      </c>
      <c r="J419" s="17">
        <v>9</v>
      </c>
      <c r="K419" s="17">
        <v>2</v>
      </c>
      <c r="L419" s="17">
        <v>16925</v>
      </c>
      <c r="M419" s="17">
        <v>18134</v>
      </c>
      <c r="N419" s="17">
        <v>259</v>
      </c>
      <c r="O419" s="17">
        <v>5</v>
      </c>
      <c r="P419" s="17">
        <v>35813</v>
      </c>
      <c r="Q419" s="17">
        <v>16505</v>
      </c>
      <c r="R419" s="17">
        <v>13</v>
      </c>
      <c r="S419" s="17">
        <v>2</v>
      </c>
      <c r="T419" s="17">
        <v>26984</v>
      </c>
      <c r="U419" s="17">
        <v>19553</v>
      </c>
      <c r="V419" s="17">
        <v>7</v>
      </c>
      <c r="W419" s="17">
        <v>2</v>
      </c>
      <c r="X419" s="17">
        <v>233146932</v>
      </c>
      <c r="Y419" s="17">
        <v>50000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  <c r="AI419" s="17">
        <v>0</v>
      </c>
      <c r="AJ419" s="17">
        <v>233146930</v>
      </c>
      <c r="AK419" s="17">
        <v>0</v>
      </c>
      <c r="AL419" s="17">
        <v>1600000</v>
      </c>
      <c r="AM419" s="17">
        <v>0</v>
      </c>
      <c r="AN419" s="17">
        <v>233062623</v>
      </c>
      <c r="AO419" s="17">
        <v>48538399477</v>
      </c>
      <c r="AP419" s="17">
        <v>48771527635</v>
      </c>
      <c r="AQ419" s="1">
        <f t="shared" si="168"/>
        <v>233128158</v>
      </c>
      <c r="AR419" s="5">
        <f t="shared" si="169"/>
        <v>4662.9386000000004</v>
      </c>
      <c r="AS419" s="5" t="str">
        <f t="shared" si="170"/>
        <v>-</v>
      </c>
      <c r="AT419" s="5">
        <f t="shared" si="171"/>
        <v>145.71683125000001</v>
      </c>
      <c r="AU419" s="5">
        <f t="shared" si="172"/>
        <v>32</v>
      </c>
      <c r="AV419" s="5">
        <f t="shared" si="173"/>
        <v>7.8542836833120777</v>
      </c>
      <c r="AW419" s="5">
        <f t="shared" si="174"/>
        <v>2.6180945611040257E-2</v>
      </c>
      <c r="AX419" s="5">
        <f t="shared" si="188"/>
        <v>502.63368254516581</v>
      </c>
      <c r="AY419" s="5" t="str">
        <f t="shared" si="175"/>
        <v>-</v>
      </c>
      <c r="AZ419" s="1">
        <f t="shared" si="176"/>
        <v>1.0000805308125842</v>
      </c>
      <c r="BA419" s="1">
        <f t="shared" si="177"/>
        <v>0.99963838683495954</v>
      </c>
      <c r="BB419" s="1">
        <f t="shared" si="178"/>
        <v>388.57821999999999</v>
      </c>
      <c r="BC419" s="1">
        <f t="shared" si="179"/>
        <v>116573.466</v>
      </c>
      <c r="BD419" s="6">
        <f t="shared" si="180"/>
        <v>0.71068448910020632</v>
      </c>
      <c r="BE419" s="6">
        <f t="shared" si="181"/>
        <v>0.81818181818181823</v>
      </c>
      <c r="BF419" s="6">
        <f t="shared" si="182"/>
        <v>0.48275763712598763</v>
      </c>
      <c r="BG419" s="6">
        <f t="shared" si="183"/>
        <v>0.98106060606060608</v>
      </c>
      <c r="BH419" s="6">
        <f t="shared" si="184"/>
        <v>0.68452540234718451</v>
      </c>
      <c r="BI419" s="6">
        <f t="shared" si="185"/>
        <v>0.8666666666666667</v>
      </c>
      <c r="BJ419" s="6">
        <f t="shared" si="186"/>
        <v>0.57983969744504371</v>
      </c>
      <c r="BK419" s="6">
        <f t="shared" si="187"/>
        <v>0.77777777777777779</v>
      </c>
    </row>
    <row r="420" spans="1:63" x14ac:dyDescent="0.3">
      <c r="A420" s="17">
        <v>64</v>
      </c>
      <c r="B420" s="17"/>
      <c r="C420" s="17">
        <v>32</v>
      </c>
      <c r="D420" s="17">
        <v>1</v>
      </c>
      <c r="E420" s="17">
        <v>16</v>
      </c>
      <c r="F420" s="17">
        <v>507755</v>
      </c>
      <c r="G420" s="17">
        <v>0</v>
      </c>
      <c r="H420" s="17">
        <v>60027</v>
      </c>
      <c r="I420" s="17">
        <v>22946</v>
      </c>
      <c r="J420" s="17">
        <v>8</v>
      </c>
      <c r="K420" s="17">
        <v>3</v>
      </c>
      <c r="L420" s="17">
        <v>17511</v>
      </c>
      <c r="M420" s="17">
        <v>19948</v>
      </c>
      <c r="N420" s="17">
        <v>262</v>
      </c>
      <c r="O420" s="17">
        <v>2</v>
      </c>
      <c r="P420" s="17">
        <v>38443</v>
      </c>
      <c r="Q420" s="17">
        <v>18225</v>
      </c>
      <c r="R420" s="17">
        <v>13</v>
      </c>
      <c r="S420" s="17">
        <v>2</v>
      </c>
      <c r="T420" s="17">
        <v>28517</v>
      </c>
      <c r="U420" s="17">
        <v>21473</v>
      </c>
      <c r="V420" s="17">
        <v>7</v>
      </c>
      <c r="W420" s="17">
        <v>2</v>
      </c>
      <c r="X420" s="17">
        <v>240419852</v>
      </c>
      <c r="Y420" s="17">
        <v>50000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240419850</v>
      </c>
      <c r="AK420" s="17">
        <v>0</v>
      </c>
      <c r="AL420" s="17">
        <v>1600000</v>
      </c>
      <c r="AM420" s="17">
        <v>0</v>
      </c>
      <c r="AN420" s="17">
        <v>240335338</v>
      </c>
      <c r="AO420" s="17">
        <v>48773836081</v>
      </c>
      <c r="AP420" s="17">
        <v>49014238450</v>
      </c>
      <c r="AQ420" s="1">
        <f t="shared" si="168"/>
        <v>240402369</v>
      </c>
      <c r="AR420" s="5">
        <f t="shared" si="169"/>
        <v>4808.3969999999999</v>
      </c>
      <c r="AS420" s="5" t="str">
        <f t="shared" si="170"/>
        <v>-</v>
      </c>
      <c r="AT420" s="5">
        <f t="shared" si="171"/>
        <v>150.26240625</v>
      </c>
      <c r="AU420" s="5">
        <f t="shared" si="172"/>
        <v>32</v>
      </c>
      <c r="AV420" s="5">
        <f t="shared" si="173"/>
        <v>7.6166249738578911</v>
      </c>
      <c r="AW420" s="5">
        <f t="shared" si="174"/>
        <v>2.5388749912859637E-2</v>
      </c>
      <c r="AX420" s="5">
        <f t="shared" si="188"/>
        <v>487.42855467217038</v>
      </c>
      <c r="AY420" s="5" t="str">
        <f t="shared" si="175"/>
        <v>-</v>
      </c>
      <c r="AZ420" s="1">
        <f t="shared" si="176"/>
        <v>1.0000727239089728</v>
      </c>
      <c r="BA420" s="1">
        <f t="shared" si="177"/>
        <v>0.99964847328830397</v>
      </c>
      <c r="BB420" s="1">
        <f t="shared" si="178"/>
        <v>400.69975333333332</v>
      </c>
      <c r="BC420" s="1">
        <f t="shared" si="179"/>
        <v>120209.92600000001</v>
      </c>
      <c r="BD420" s="6">
        <f t="shared" si="180"/>
        <v>0.72345220734455784</v>
      </c>
      <c r="BE420" s="6">
        <f t="shared" si="181"/>
        <v>0.72727272727272729</v>
      </c>
      <c r="BF420" s="6">
        <f t="shared" si="182"/>
        <v>0.46747110173790013</v>
      </c>
      <c r="BG420" s="6">
        <f t="shared" si="183"/>
        <v>0.99242424242424243</v>
      </c>
      <c r="BH420" s="6">
        <f t="shared" si="184"/>
        <v>0.67838992023717093</v>
      </c>
      <c r="BI420" s="6">
        <f t="shared" si="185"/>
        <v>0.8666666666666667</v>
      </c>
      <c r="BJ420" s="6">
        <f t="shared" si="186"/>
        <v>0.57045409081816367</v>
      </c>
      <c r="BK420" s="6">
        <f t="shared" si="187"/>
        <v>0.77777777777777779</v>
      </c>
    </row>
    <row r="421" spans="1:63" x14ac:dyDescent="0.3">
      <c r="A421" s="17">
        <v>64</v>
      </c>
      <c r="B421" s="17"/>
      <c r="C421" s="17">
        <v>32</v>
      </c>
      <c r="D421" s="17">
        <v>1</v>
      </c>
      <c r="E421" s="17">
        <v>16</v>
      </c>
      <c r="F421" s="17">
        <v>512088</v>
      </c>
      <c r="G421" s="17">
        <v>0</v>
      </c>
      <c r="H421" s="17">
        <v>60905</v>
      </c>
      <c r="I421" s="17">
        <v>25620</v>
      </c>
      <c r="J421" s="17">
        <v>9</v>
      </c>
      <c r="K421" s="17">
        <v>2</v>
      </c>
      <c r="L421" s="17">
        <v>17979</v>
      </c>
      <c r="M421" s="17">
        <v>23583</v>
      </c>
      <c r="N421" s="17">
        <v>262</v>
      </c>
      <c r="O421" s="17">
        <v>2</v>
      </c>
      <c r="P421" s="17">
        <v>38881</v>
      </c>
      <c r="Q421" s="17">
        <v>21273</v>
      </c>
      <c r="R421" s="17">
        <v>13</v>
      </c>
      <c r="S421" s="17">
        <v>2</v>
      </c>
      <c r="T421" s="17">
        <v>29012</v>
      </c>
      <c r="U421" s="17">
        <v>23108</v>
      </c>
      <c r="V421" s="17">
        <v>7</v>
      </c>
      <c r="W421" s="17">
        <v>2</v>
      </c>
      <c r="X421" s="17">
        <v>234925632</v>
      </c>
      <c r="Y421" s="17">
        <v>50000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234925630</v>
      </c>
      <c r="AK421" s="17">
        <v>0</v>
      </c>
      <c r="AL421" s="17">
        <v>1600000</v>
      </c>
      <c r="AM421" s="17">
        <v>0</v>
      </c>
      <c r="AN421" s="17">
        <v>234842730</v>
      </c>
      <c r="AO421" s="17">
        <v>49016799601</v>
      </c>
      <c r="AP421" s="17">
        <v>49251709886</v>
      </c>
      <c r="AQ421" s="1">
        <f t="shared" si="168"/>
        <v>234910285</v>
      </c>
      <c r="AR421" s="5">
        <f t="shared" si="169"/>
        <v>4698.5126</v>
      </c>
      <c r="AS421" s="5" t="str">
        <f t="shared" si="170"/>
        <v>-</v>
      </c>
      <c r="AT421" s="5">
        <f t="shared" si="171"/>
        <v>146.82851875</v>
      </c>
      <c r="AU421" s="5">
        <f t="shared" si="172"/>
        <v>32</v>
      </c>
      <c r="AV421" s="5">
        <f t="shared" si="173"/>
        <v>7.7946978247461578</v>
      </c>
      <c r="AW421" s="5">
        <f t="shared" si="174"/>
        <v>2.5982326082487194E-2</v>
      </c>
      <c r="AX421" s="5">
        <f t="shared" si="188"/>
        <v>498.82807593194491</v>
      </c>
      <c r="AY421" s="5" t="str">
        <f t="shared" si="175"/>
        <v>-</v>
      </c>
      <c r="AZ421" s="1">
        <f t="shared" si="176"/>
        <v>1.0000653313242542</v>
      </c>
      <c r="BA421" s="1">
        <f t="shared" si="177"/>
        <v>0.99964711385771643</v>
      </c>
      <c r="BB421" s="1">
        <f t="shared" si="178"/>
        <v>391.54271999999997</v>
      </c>
      <c r="BC421" s="1">
        <f t="shared" si="179"/>
        <v>117462.81600000001</v>
      </c>
      <c r="BD421" s="6">
        <f t="shared" si="180"/>
        <v>0.70390060676105171</v>
      </c>
      <c r="BE421" s="6">
        <f t="shared" si="181"/>
        <v>0.81818181818181823</v>
      </c>
      <c r="BF421" s="6">
        <f t="shared" si="182"/>
        <v>0.43258264761079834</v>
      </c>
      <c r="BG421" s="6">
        <f t="shared" si="183"/>
        <v>0.99242424242424243</v>
      </c>
      <c r="BH421" s="6">
        <f t="shared" si="184"/>
        <v>0.64635768194966259</v>
      </c>
      <c r="BI421" s="6">
        <f t="shared" si="185"/>
        <v>0.8666666666666667</v>
      </c>
      <c r="BJ421" s="6">
        <f t="shared" si="186"/>
        <v>0.5566385264773599</v>
      </c>
      <c r="BK421" s="6">
        <f t="shared" si="187"/>
        <v>0.77777777777777779</v>
      </c>
    </row>
    <row r="422" spans="1:63" x14ac:dyDescent="0.3">
      <c r="A422" s="17">
        <v>64</v>
      </c>
      <c r="B422" s="17"/>
      <c r="C422" s="17">
        <v>32</v>
      </c>
      <c r="D422" s="17">
        <v>1</v>
      </c>
      <c r="E422" s="17">
        <v>16</v>
      </c>
      <c r="F422" s="17">
        <v>454424</v>
      </c>
      <c r="G422" s="17">
        <v>0</v>
      </c>
      <c r="H422" s="17">
        <v>46078</v>
      </c>
      <c r="I422" s="17">
        <v>23211</v>
      </c>
      <c r="J422" s="17">
        <v>9</v>
      </c>
      <c r="K422" s="17">
        <v>2</v>
      </c>
      <c r="L422" s="17">
        <v>14694</v>
      </c>
      <c r="M422" s="17">
        <v>20253</v>
      </c>
      <c r="N422" s="17">
        <v>260</v>
      </c>
      <c r="O422" s="17">
        <v>4</v>
      </c>
      <c r="P422" s="17">
        <v>30192</v>
      </c>
      <c r="Q422" s="17">
        <v>19246</v>
      </c>
      <c r="R422" s="17">
        <v>13</v>
      </c>
      <c r="S422" s="17">
        <v>2</v>
      </c>
      <c r="T422" s="17">
        <v>22817</v>
      </c>
      <c r="U422" s="17">
        <v>21369</v>
      </c>
      <c r="V422" s="17">
        <v>7</v>
      </c>
      <c r="W422" s="17">
        <v>2</v>
      </c>
      <c r="X422" s="17">
        <v>243308764</v>
      </c>
      <c r="Y422" s="17">
        <v>50000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243308762</v>
      </c>
      <c r="AK422" s="17">
        <v>0</v>
      </c>
      <c r="AL422" s="17">
        <v>1600000</v>
      </c>
      <c r="AM422" s="17">
        <v>0</v>
      </c>
      <c r="AN422" s="17">
        <v>243223775</v>
      </c>
      <c r="AO422" s="17">
        <v>49254201189</v>
      </c>
      <c r="AP422" s="17">
        <v>49497490051</v>
      </c>
      <c r="AQ422" s="1">
        <f t="shared" si="168"/>
        <v>243288862</v>
      </c>
      <c r="AR422" s="5">
        <f t="shared" si="169"/>
        <v>4866.1752399999996</v>
      </c>
      <c r="AS422" s="5" t="str">
        <f t="shared" si="170"/>
        <v>-</v>
      </c>
      <c r="AT422" s="5">
        <f t="shared" si="171"/>
        <v>152.06797624999999</v>
      </c>
      <c r="AU422" s="5">
        <f t="shared" si="172"/>
        <v>32</v>
      </c>
      <c r="AV422" s="5">
        <f t="shared" si="173"/>
        <v>7.5262577680189899</v>
      </c>
      <c r="AW422" s="5">
        <f t="shared" si="174"/>
        <v>2.5087525893396634E-2</v>
      </c>
      <c r="AX422" s="5">
        <f t="shared" si="188"/>
        <v>481.64110094810314</v>
      </c>
      <c r="AY422" s="5" t="str">
        <f t="shared" si="175"/>
        <v>-</v>
      </c>
      <c r="AZ422" s="1">
        <f t="shared" si="176"/>
        <v>1.0000818039915038</v>
      </c>
      <c r="BA422" s="1">
        <f t="shared" si="177"/>
        <v>0.99965069486769498</v>
      </c>
      <c r="BB422" s="1">
        <f t="shared" si="178"/>
        <v>405.51460666666668</v>
      </c>
      <c r="BC422" s="1">
        <f t="shared" si="179"/>
        <v>121654.382</v>
      </c>
      <c r="BD422" s="6">
        <f t="shared" si="180"/>
        <v>0.66501176232879677</v>
      </c>
      <c r="BE422" s="6">
        <f t="shared" si="181"/>
        <v>0.81818181818181823</v>
      </c>
      <c r="BF422" s="6">
        <f t="shared" si="182"/>
        <v>0.42046527598935529</v>
      </c>
      <c r="BG422" s="6">
        <f t="shared" si="183"/>
        <v>0.98484848484848486</v>
      </c>
      <c r="BH422" s="6">
        <f t="shared" si="184"/>
        <v>0.61070431651765844</v>
      </c>
      <c r="BI422" s="6">
        <f t="shared" si="185"/>
        <v>0.8666666666666667</v>
      </c>
      <c r="BJ422" s="6">
        <f t="shared" si="186"/>
        <v>0.51638528040555831</v>
      </c>
      <c r="BK422" s="6">
        <f t="shared" si="187"/>
        <v>0.77777777777777779</v>
      </c>
    </row>
    <row r="423" spans="1:63" x14ac:dyDescent="0.3">
      <c r="A423" s="17">
        <v>64</v>
      </c>
      <c r="B423" s="17"/>
      <c r="C423" s="17">
        <v>32</v>
      </c>
      <c r="D423" s="17">
        <v>1</v>
      </c>
      <c r="E423" s="17">
        <v>16</v>
      </c>
      <c r="F423" s="17">
        <v>512583</v>
      </c>
      <c r="G423" s="17">
        <v>0</v>
      </c>
      <c r="H423" s="17">
        <v>61580</v>
      </c>
      <c r="I423" s="17">
        <v>20301</v>
      </c>
      <c r="J423" s="17">
        <v>8</v>
      </c>
      <c r="K423" s="17">
        <v>3</v>
      </c>
      <c r="L423" s="17">
        <v>17713</v>
      </c>
      <c r="M423" s="17">
        <v>17530</v>
      </c>
      <c r="N423" s="17">
        <v>261</v>
      </c>
      <c r="O423" s="17">
        <v>3</v>
      </c>
      <c r="P423" s="17">
        <v>39538</v>
      </c>
      <c r="Q423" s="17">
        <v>16486</v>
      </c>
      <c r="R423" s="17">
        <v>13</v>
      </c>
      <c r="S423" s="17">
        <v>2</v>
      </c>
      <c r="T423" s="17">
        <v>28959</v>
      </c>
      <c r="U423" s="17">
        <v>18586</v>
      </c>
      <c r="V423" s="17">
        <v>7</v>
      </c>
      <c r="W423" s="17">
        <v>2</v>
      </c>
      <c r="X423" s="17">
        <v>243676939</v>
      </c>
      <c r="Y423" s="17">
        <v>50000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243676937</v>
      </c>
      <c r="AK423" s="17">
        <v>0</v>
      </c>
      <c r="AL423" s="17">
        <v>1600000</v>
      </c>
      <c r="AM423" s="17">
        <v>0</v>
      </c>
      <c r="AN423" s="17">
        <v>243586880</v>
      </c>
      <c r="AO423" s="17">
        <v>49499500649</v>
      </c>
      <c r="AP423" s="17">
        <v>49743150803</v>
      </c>
      <c r="AQ423" s="1">
        <f t="shared" si="168"/>
        <v>243650154</v>
      </c>
      <c r="AR423" s="5">
        <f t="shared" si="169"/>
        <v>4873.53874</v>
      </c>
      <c r="AS423" s="5" t="str">
        <f t="shared" si="170"/>
        <v>-</v>
      </c>
      <c r="AT423" s="5">
        <f t="shared" si="171"/>
        <v>152.298085625</v>
      </c>
      <c r="AU423" s="5">
        <f t="shared" si="172"/>
        <v>32</v>
      </c>
      <c r="AV423" s="5">
        <f t="shared" si="173"/>
        <v>7.5150975997330995</v>
      </c>
      <c r="AW423" s="5">
        <f t="shared" si="174"/>
        <v>2.5050325332443665E-2</v>
      </c>
      <c r="AX423" s="5">
        <f t="shared" si="188"/>
        <v>480.91338245933383</v>
      </c>
      <c r="AY423" s="5" t="str">
        <f t="shared" si="175"/>
        <v>-</v>
      </c>
      <c r="AZ423" s="1">
        <f t="shared" si="176"/>
        <v>1.0001099322104265</v>
      </c>
      <c r="BA423" s="1">
        <f t="shared" si="177"/>
        <v>0.99963041640144701</v>
      </c>
      <c r="BB423" s="1">
        <f t="shared" si="178"/>
        <v>406.12823166666669</v>
      </c>
      <c r="BC423" s="1">
        <f t="shared" si="179"/>
        <v>121838.46950000001</v>
      </c>
      <c r="BD423" s="6">
        <f t="shared" si="180"/>
        <v>0.75206702409594406</v>
      </c>
      <c r="BE423" s="6">
        <f t="shared" si="181"/>
        <v>0.72727272727272729</v>
      </c>
      <c r="BF423" s="6">
        <f t="shared" si="182"/>
        <v>0.50259626025026249</v>
      </c>
      <c r="BG423" s="6">
        <f t="shared" si="183"/>
        <v>0.98863636363636365</v>
      </c>
      <c r="BH423" s="6">
        <f t="shared" si="184"/>
        <v>0.70573325717549618</v>
      </c>
      <c r="BI423" s="6">
        <f t="shared" si="185"/>
        <v>0.8666666666666667</v>
      </c>
      <c r="BJ423" s="6">
        <f t="shared" si="186"/>
        <v>0.60908612893048686</v>
      </c>
      <c r="BK423" s="6">
        <f t="shared" si="187"/>
        <v>0.77777777777777779</v>
      </c>
    </row>
    <row r="424" spans="1:63" x14ac:dyDescent="0.3">
      <c r="A424" s="17">
        <v>64</v>
      </c>
      <c r="B424" s="17"/>
      <c r="C424" s="17">
        <v>32</v>
      </c>
      <c r="D424" s="17">
        <v>1</v>
      </c>
      <c r="E424" s="17">
        <v>16</v>
      </c>
      <c r="F424" s="17">
        <v>480378</v>
      </c>
      <c r="G424" s="17">
        <v>0</v>
      </c>
      <c r="H424" s="17">
        <v>52956</v>
      </c>
      <c r="I424" s="17">
        <v>26550</v>
      </c>
      <c r="J424" s="17">
        <v>9</v>
      </c>
      <c r="K424" s="17">
        <v>2</v>
      </c>
      <c r="L424" s="17">
        <v>16047</v>
      </c>
      <c r="M424" s="17">
        <v>23028</v>
      </c>
      <c r="N424" s="17">
        <v>261</v>
      </c>
      <c r="O424" s="17">
        <v>3</v>
      </c>
      <c r="P424" s="17">
        <v>34286</v>
      </c>
      <c r="Q424" s="17">
        <v>21610</v>
      </c>
      <c r="R424" s="17">
        <v>13</v>
      </c>
      <c r="S424" s="17">
        <v>2</v>
      </c>
      <c r="T424" s="17">
        <v>25550</v>
      </c>
      <c r="U424" s="17">
        <v>23693</v>
      </c>
      <c r="V424" s="17">
        <v>7</v>
      </c>
      <c r="W424" s="17">
        <v>2</v>
      </c>
      <c r="X424" s="17">
        <v>237195213</v>
      </c>
      <c r="Y424" s="17">
        <v>50000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237195211</v>
      </c>
      <c r="AK424" s="17">
        <v>0</v>
      </c>
      <c r="AL424" s="17">
        <v>1600000</v>
      </c>
      <c r="AM424" s="17">
        <v>0</v>
      </c>
      <c r="AN424" s="17">
        <v>237115145</v>
      </c>
      <c r="AO424" s="17">
        <v>49745952013</v>
      </c>
      <c r="AP424" s="17">
        <v>49983129334</v>
      </c>
      <c r="AQ424" s="1">
        <f t="shared" si="168"/>
        <v>237177321</v>
      </c>
      <c r="AR424" s="5">
        <f t="shared" si="169"/>
        <v>4743.9042200000004</v>
      </c>
      <c r="AS424" s="5" t="str">
        <f t="shared" si="170"/>
        <v>-</v>
      </c>
      <c r="AT424" s="5">
        <f t="shared" si="171"/>
        <v>148.24700687500001</v>
      </c>
      <c r="AU424" s="5">
        <f t="shared" si="172"/>
        <v>32</v>
      </c>
      <c r="AV424" s="5">
        <f t="shared" si="173"/>
        <v>7.7201929753646219</v>
      </c>
      <c r="AW424" s="5">
        <f t="shared" si="174"/>
        <v>2.5733976584548738E-2</v>
      </c>
      <c r="AX424" s="5">
        <f t="shared" si="188"/>
        <v>494.05508444266189</v>
      </c>
      <c r="AY424" s="5" t="str">
        <f t="shared" si="175"/>
        <v>-</v>
      </c>
      <c r="AZ424" s="1">
        <f t="shared" si="176"/>
        <v>1.0000754372295149</v>
      </c>
      <c r="BA424" s="1">
        <f t="shared" si="177"/>
        <v>0.99966243838150304</v>
      </c>
      <c r="BB424" s="1">
        <f t="shared" si="178"/>
        <v>395.325355</v>
      </c>
      <c r="BC424" s="1">
        <f t="shared" si="179"/>
        <v>118597.60649999999</v>
      </c>
      <c r="BD424" s="6">
        <f t="shared" si="180"/>
        <v>0.66606293864613997</v>
      </c>
      <c r="BE424" s="6">
        <f t="shared" si="181"/>
        <v>0.81818181818181823</v>
      </c>
      <c r="BF424" s="6">
        <f t="shared" si="182"/>
        <v>0.41067178502879081</v>
      </c>
      <c r="BG424" s="6">
        <f t="shared" si="183"/>
        <v>0.98863636363636365</v>
      </c>
      <c r="BH424" s="6">
        <f t="shared" si="184"/>
        <v>0.61338915128095028</v>
      </c>
      <c r="BI424" s="6">
        <f t="shared" si="185"/>
        <v>0.8666666666666667</v>
      </c>
      <c r="BJ424" s="6">
        <f t="shared" si="186"/>
        <v>0.51885547184371383</v>
      </c>
      <c r="BK424" s="6">
        <f t="shared" si="187"/>
        <v>0.77777777777777779</v>
      </c>
    </row>
    <row r="425" spans="1:63" x14ac:dyDescent="0.3">
      <c r="A425" s="17">
        <v>64</v>
      </c>
      <c r="B425" s="17"/>
      <c r="C425" s="17">
        <v>32</v>
      </c>
      <c r="D425" s="17">
        <v>1</v>
      </c>
      <c r="E425" s="17">
        <v>16</v>
      </c>
      <c r="F425" s="17">
        <v>516121</v>
      </c>
      <c r="G425" s="17">
        <v>0</v>
      </c>
      <c r="H425" s="17">
        <v>62282</v>
      </c>
      <c r="I425" s="17">
        <v>21185</v>
      </c>
      <c r="J425" s="17">
        <v>9</v>
      </c>
      <c r="K425" s="17">
        <v>2</v>
      </c>
      <c r="L425" s="17">
        <v>17786</v>
      </c>
      <c r="M425" s="17">
        <v>20126</v>
      </c>
      <c r="N425" s="17">
        <v>260</v>
      </c>
      <c r="O425" s="17">
        <v>4</v>
      </c>
      <c r="P425" s="17">
        <v>39965</v>
      </c>
      <c r="Q425" s="17">
        <v>19360</v>
      </c>
      <c r="R425" s="17">
        <v>13</v>
      </c>
      <c r="S425" s="17">
        <v>2</v>
      </c>
      <c r="T425" s="17">
        <v>29245</v>
      </c>
      <c r="U425" s="17">
        <v>21105</v>
      </c>
      <c r="V425" s="17">
        <v>7</v>
      </c>
      <c r="W425" s="17">
        <v>2</v>
      </c>
      <c r="X425" s="17">
        <v>242438921</v>
      </c>
      <c r="Y425" s="17">
        <v>50000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242438919</v>
      </c>
      <c r="AK425" s="17">
        <v>0</v>
      </c>
      <c r="AL425" s="17">
        <v>1600000</v>
      </c>
      <c r="AM425" s="17">
        <v>0</v>
      </c>
      <c r="AN425" s="17">
        <v>242351944</v>
      </c>
      <c r="AO425" s="17">
        <v>49985388283</v>
      </c>
      <c r="AP425" s="17">
        <v>50227802914</v>
      </c>
      <c r="AQ425" s="1">
        <f t="shared" si="168"/>
        <v>242414631</v>
      </c>
      <c r="AR425" s="5">
        <f t="shared" si="169"/>
        <v>4848.7783799999997</v>
      </c>
      <c r="AS425" s="5" t="str">
        <f t="shared" si="170"/>
        <v>-</v>
      </c>
      <c r="AT425" s="5">
        <f t="shared" si="171"/>
        <v>151.52432437499999</v>
      </c>
      <c r="AU425" s="5">
        <f t="shared" si="172"/>
        <v>32</v>
      </c>
      <c r="AV425" s="5">
        <f t="shared" si="173"/>
        <v>7.5534000565337163</v>
      </c>
      <c r="AW425" s="5">
        <f t="shared" si="174"/>
        <v>2.517800018844572E-2</v>
      </c>
      <c r="AX425" s="5">
        <f t="shared" si="188"/>
        <v>483.36917390726364</v>
      </c>
      <c r="AY425" s="5" t="str">
        <f t="shared" si="175"/>
        <v>-</v>
      </c>
      <c r="AZ425" s="1">
        <f t="shared" si="176"/>
        <v>1.0001002002226507</v>
      </c>
      <c r="BA425" s="1">
        <f t="shared" si="177"/>
        <v>0.99964124159750734</v>
      </c>
      <c r="BB425" s="1">
        <f t="shared" si="178"/>
        <v>404.06486833333332</v>
      </c>
      <c r="BC425" s="1">
        <f t="shared" si="179"/>
        <v>121219.4605</v>
      </c>
      <c r="BD425" s="6">
        <f t="shared" si="180"/>
        <v>0.74618711586615072</v>
      </c>
      <c r="BE425" s="6">
        <f t="shared" si="181"/>
        <v>0.81818181818181823</v>
      </c>
      <c r="BF425" s="6">
        <f t="shared" si="182"/>
        <v>0.46913905887317997</v>
      </c>
      <c r="BG425" s="6">
        <f t="shared" si="183"/>
        <v>0.98484848484848486</v>
      </c>
      <c r="BH425" s="6">
        <f t="shared" si="184"/>
        <v>0.67366203118415513</v>
      </c>
      <c r="BI425" s="6">
        <f t="shared" si="185"/>
        <v>0.8666666666666667</v>
      </c>
      <c r="BJ425" s="6">
        <f t="shared" si="186"/>
        <v>0.58083416087388284</v>
      </c>
      <c r="BK425" s="6">
        <f t="shared" si="187"/>
        <v>0.77777777777777779</v>
      </c>
    </row>
    <row r="426" spans="1:63" x14ac:dyDescent="0.3">
      <c r="A426" s="17">
        <v>64</v>
      </c>
      <c r="B426" s="17"/>
      <c r="C426" s="17">
        <v>32</v>
      </c>
      <c r="D426" s="17">
        <v>1</v>
      </c>
      <c r="E426" s="17">
        <v>16</v>
      </c>
      <c r="F426" s="17">
        <v>496217</v>
      </c>
      <c r="G426" s="17">
        <v>0</v>
      </c>
      <c r="H426" s="17">
        <v>56981</v>
      </c>
      <c r="I426" s="17">
        <v>22017</v>
      </c>
      <c r="J426" s="17">
        <v>9</v>
      </c>
      <c r="K426" s="17">
        <v>2</v>
      </c>
      <c r="L426" s="17">
        <v>17106</v>
      </c>
      <c r="M426" s="17">
        <v>19994</v>
      </c>
      <c r="N426" s="17">
        <v>259</v>
      </c>
      <c r="O426" s="17">
        <v>5</v>
      </c>
      <c r="P426" s="17">
        <v>36728</v>
      </c>
      <c r="Q426" s="17">
        <v>18370</v>
      </c>
      <c r="R426" s="17">
        <v>13</v>
      </c>
      <c r="S426" s="17">
        <v>2</v>
      </c>
      <c r="T426" s="17">
        <v>27302</v>
      </c>
      <c r="U426" s="17">
        <v>20748</v>
      </c>
      <c r="V426" s="17">
        <v>7</v>
      </c>
      <c r="W426" s="17">
        <v>2</v>
      </c>
      <c r="X426" s="17">
        <v>240051448</v>
      </c>
      <c r="Y426" s="17">
        <v>50000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240051446</v>
      </c>
      <c r="AK426" s="17">
        <v>0</v>
      </c>
      <c r="AL426" s="17">
        <v>1600000</v>
      </c>
      <c r="AM426" s="17">
        <v>0</v>
      </c>
      <c r="AN426" s="17">
        <v>239966503</v>
      </c>
      <c r="AO426" s="17">
        <v>50230418277</v>
      </c>
      <c r="AP426" s="17">
        <v>50470450535</v>
      </c>
      <c r="AQ426" s="1">
        <f t="shared" si="168"/>
        <v>240032258</v>
      </c>
      <c r="AR426" s="5">
        <f t="shared" si="169"/>
        <v>4801.0289199999997</v>
      </c>
      <c r="AS426" s="5" t="str">
        <f t="shared" si="170"/>
        <v>-</v>
      </c>
      <c r="AT426" s="5">
        <f t="shared" si="171"/>
        <v>150.03215374999999</v>
      </c>
      <c r="AU426" s="5">
        <f t="shared" si="172"/>
        <v>32</v>
      </c>
      <c r="AV426" s="5">
        <f t="shared" si="173"/>
        <v>7.6283692148577797</v>
      </c>
      <c r="AW426" s="5">
        <f t="shared" si="174"/>
        <v>2.5427897382859267E-2</v>
      </c>
      <c r="AX426" s="5">
        <f t="shared" si="188"/>
        <v>488.1766052765206</v>
      </c>
      <c r="AY426" s="5" t="str">
        <f t="shared" si="175"/>
        <v>-</v>
      </c>
      <c r="AZ426" s="1">
        <f t="shared" si="176"/>
        <v>1.0000799475877113</v>
      </c>
      <c r="BA426" s="1">
        <f t="shared" si="177"/>
        <v>0.99964613835614102</v>
      </c>
      <c r="BB426" s="1">
        <f t="shared" si="178"/>
        <v>400.08574666666669</v>
      </c>
      <c r="BC426" s="1">
        <f t="shared" si="179"/>
        <v>120025.724</v>
      </c>
      <c r="BD426" s="6">
        <f t="shared" si="180"/>
        <v>0.72129674168966307</v>
      </c>
      <c r="BE426" s="6">
        <f t="shared" si="181"/>
        <v>0.81818181818181823</v>
      </c>
      <c r="BF426" s="6">
        <f t="shared" si="182"/>
        <v>0.46107816711590299</v>
      </c>
      <c r="BG426" s="6">
        <f t="shared" si="183"/>
        <v>0.98106060606060608</v>
      </c>
      <c r="BH426" s="6">
        <f t="shared" si="184"/>
        <v>0.66659406875022686</v>
      </c>
      <c r="BI426" s="6">
        <f t="shared" si="185"/>
        <v>0.8666666666666667</v>
      </c>
      <c r="BJ426" s="6">
        <f t="shared" si="186"/>
        <v>0.56819979188345471</v>
      </c>
      <c r="BK426" s="6">
        <f t="shared" si="187"/>
        <v>0.77777777777777779</v>
      </c>
    </row>
    <row r="427" spans="1:63" x14ac:dyDescent="0.3">
      <c r="A427" s="17">
        <v>64</v>
      </c>
      <c r="B427" s="17"/>
      <c r="C427" s="17">
        <v>32</v>
      </c>
      <c r="D427" s="17">
        <v>1</v>
      </c>
      <c r="E427" s="17">
        <v>16</v>
      </c>
      <c r="F427" s="17">
        <v>489347</v>
      </c>
      <c r="G427" s="17">
        <v>0</v>
      </c>
      <c r="H427" s="17">
        <v>55445</v>
      </c>
      <c r="I427" s="17">
        <v>21193</v>
      </c>
      <c r="J427" s="17">
        <v>9</v>
      </c>
      <c r="K427" s="17">
        <v>2</v>
      </c>
      <c r="L427" s="17">
        <v>16528</v>
      </c>
      <c r="M427" s="17">
        <v>18250</v>
      </c>
      <c r="N427" s="17">
        <v>260</v>
      </c>
      <c r="O427" s="17">
        <v>4</v>
      </c>
      <c r="P427" s="17">
        <v>35766</v>
      </c>
      <c r="Q427" s="17">
        <v>17335</v>
      </c>
      <c r="R427" s="17">
        <v>13</v>
      </c>
      <c r="S427" s="17">
        <v>2</v>
      </c>
      <c r="T427" s="17">
        <v>26502</v>
      </c>
      <c r="U427" s="17">
        <v>19220</v>
      </c>
      <c r="V427" s="17">
        <v>7</v>
      </c>
      <c r="W427" s="17">
        <v>2</v>
      </c>
      <c r="X427" s="17">
        <v>246381361</v>
      </c>
      <c r="Y427" s="17">
        <v>50000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246381359</v>
      </c>
      <c r="AK427" s="17">
        <v>0</v>
      </c>
      <c r="AL427" s="17">
        <v>1600000</v>
      </c>
      <c r="AM427" s="17">
        <v>0</v>
      </c>
      <c r="AN427" s="17">
        <v>246294528</v>
      </c>
      <c r="AO427" s="17">
        <v>50472776942</v>
      </c>
      <c r="AP427" s="17">
        <v>50719134610</v>
      </c>
      <c r="AQ427" s="1">
        <f t="shared" si="168"/>
        <v>246357668</v>
      </c>
      <c r="AR427" s="5">
        <f t="shared" si="169"/>
        <v>4927.6271800000004</v>
      </c>
      <c r="AS427" s="5" t="str">
        <f t="shared" si="170"/>
        <v>-</v>
      </c>
      <c r="AT427" s="5">
        <f t="shared" si="171"/>
        <v>153.98834937500001</v>
      </c>
      <c r="AU427" s="5">
        <f t="shared" si="172"/>
        <v>32</v>
      </c>
      <c r="AV427" s="5">
        <f t="shared" si="173"/>
        <v>7.4325053584287053</v>
      </c>
      <c r="AW427" s="5">
        <f t="shared" si="174"/>
        <v>2.4775017861429018E-2</v>
      </c>
      <c r="AX427" s="5">
        <f t="shared" si="188"/>
        <v>475.63460350910719</v>
      </c>
      <c r="AY427" s="5" t="str">
        <f t="shared" si="175"/>
        <v>-</v>
      </c>
      <c r="AZ427" s="1">
        <f t="shared" si="176"/>
        <v>1.0000961731785836</v>
      </c>
      <c r="BA427" s="1">
        <f t="shared" si="177"/>
        <v>0.99964756668423471</v>
      </c>
      <c r="BB427" s="1">
        <f t="shared" si="178"/>
        <v>410.63560166666667</v>
      </c>
      <c r="BC427" s="1">
        <f t="shared" si="179"/>
        <v>123190.6805</v>
      </c>
      <c r="BD427" s="6">
        <f t="shared" si="180"/>
        <v>0.72346616560974975</v>
      </c>
      <c r="BE427" s="6">
        <f t="shared" si="181"/>
        <v>0.81818181818181823</v>
      </c>
      <c r="BF427" s="6">
        <f t="shared" si="182"/>
        <v>0.4752429696934844</v>
      </c>
      <c r="BG427" s="6">
        <f t="shared" si="183"/>
        <v>0.98484848484848486</v>
      </c>
      <c r="BH427" s="6">
        <f t="shared" si="184"/>
        <v>0.67354663753978272</v>
      </c>
      <c r="BI427" s="6">
        <f t="shared" si="185"/>
        <v>0.8666666666666667</v>
      </c>
      <c r="BJ427" s="6">
        <f t="shared" si="186"/>
        <v>0.57963343685753033</v>
      </c>
      <c r="BK427" s="6">
        <f t="shared" si="187"/>
        <v>0.77777777777777779</v>
      </c>
    </row>
    <row r="428" spans="1:63" x14ac:dyDescent="0.3">
      <c r="A428" s="17">
        <v>64</v>
      </c>
      <c r="B428" s="17"/>
      <c r="C428" s="17">
        <v>32</v>
      </c>
      <c r="D428" s="17">
        <v>1</v>
      </c>
      <c r="E428" s="17">
        <v>16</v>
      </c>
      <c r="F428" s="17">
        <v>521206</v>
      </c>
      <c r="G428" s="17">
        <v>0</v>
      </c>
      <c r="H428" s="17">
        <v>63958</v>
      </c>
      <c r="I428" s="17">
        <v>25671</v>
      </c>
      <c r="J428" s="17">
        <v>9</v>
      </c>
      <c r="K428" s="17">
        <v>2</v>
      </c>
      <c r="L428" s="17">
        <v>18384</v>
      </c>
      <c r="M428" s="17">
        <v>22144</v>
      </c>
      <c r="N428" s="17">
        <v>260</v>
      </c>
      <c r="O428" s="17">
        <v>4</v>
      </c>
      <c r="P428" s="17">
        <v>40899</v>
      </c>
      <c r="Q428" s="17">
        <v>20381</v>
      </c>
      <c r="R428" s="17">
        <v>13</v>
      </c>
      <c r="S428" s="17">
        <v>2</v>
      </c>
      <c r="T428" s="17">
        <v>29963</v>
      </c>
      <c r="U428" s="17">
        <v>22448</v>
      </c>
      <c r="V428" s="17">
        <v>7</v>
      </c>
      <c r="W428" s="17">
        <v>2</v>
      </c>
      <c r="X428" s="17">
        <v>252482205</v>
      </c>
      <c r="Y428" s="17">
        <v>50000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0</v>
      </c>
      <c r="AJ428" s="17">
        <v>252482203</v>
      </c>
      <c r="AK428" s="17">
        <v>0</v>
      </c>
      <c r="AL428" s="17">
        <v>1600000</v>
      </c>
      <c r="AM428" s="17">
        <v>0</v>
      </c>
      <c r="AN428" s="17">
        <v>252393675</v>
      </c>
      <c r="AO428" s="17">
        <v>50721476960</v>
      </c>
      <c r="AP428" s="17">
        <v>50973933765</v>
      </c>
      <c r="AQ428" s="1">
        <f t="shared" si="168"/>
        <v>252456805</v>
      </c>
      <c r="AR428" s="5">
        <f t="shared" si="169"/>
        <v>5049.6440599999996</v>
      </c>
      <c r="AS428" s="5" t="str">
        <f t="shared" si="170"/>
        <v>-</v>
      </c>
      <c r="AT428" s="5">
        <f t="shared" si="171"/>
        <v>157.80137687499999</v>
      </c>
      <c r="AU428" s="5">
        <f t="shared" si="172"/>
        <v>32</v>
      </c>
      <c r="AV428" s="5">
        <f t="shared" si="173"/>
        <v>7.2529424885179861</v>
      </c>
      <c r="AW428" s="5">
        <f t="shared" si="174"/>
        <v>2.4176474961726622E-2</v>
      </c>
      <c r="AX428" s="5">
        <f t="shared" si="188"/>
        <v>464.14162506337129</v>
      </c>
      <c r="AY428" s="5" t="str">
        <f t="shared" si="175"/>
        <v>-</v>
      </c>
      <c r="AZ428" s="1">
        <f t="shared" si="176"/>
        <v>1.0001006112709063</v>
      </c>
      <c r="BA428" s="1">
        <f t="shared" si="177"/>
        <v>0.99964936142727367</v>
      </c>
      <c r="BB428" s="1">
        <f t="shared" si="178"/>
        <v>420.803675</v>
      </c>
      <c r="BC428" s="1">
        <f t="shared" si="179"/>
        <v>126241.10249999999</v>
      </c>
      <c r="BD428" s="6">
        <f t="shared" si="180"/>
        <v>0.71358600452978393</v>
      </c>
      <c r="BE428" s="6">
        <f t="shared" si="181"/>
        <v>0.81818181818181823</v>
      </c>
      <c r="BF428" s="6">
        <f t="shared" si="182"/>
        <v>0.45361231741018554</v>
      </c>
      <c r="BG428" s="6">
        <f t="shared" si="183"/>
        <v>0.98484848484848486</v>
      </c>
      <c r="BH428" s="6">
        <f t="shared" si="184"/>
        <v>0.66741187989556139</v>
      </c>
      <c r="BI428" s="6">
        <f t="shared" si="185"/>
        <v>0.8666666666666667</v>
      </c>
      <c r="BJ428" s="6">
        <f t="shared" si="186"/>
        <v>0.57169296521722535</v>
      </c>
      <c r="BK428" s="6">
        <f t="shared" si="187"/>
        <v>0.77777777777777779</v>
      </c>
    </row>
    <row r="429" spans="1:63" x14ac:dyDescent="0.3">
      <c r="A429" s="17">
        <v>64</v>
      </c>
      <c r="B429" s="17"/>
      <c r="C429" s="17">
        <v>32</v>
      </c>
      <c r="D429" s="17">
        <v>1</v>
      </c>
      <c r="E429" s="17">
        <v>16</v>
      </c>
      <c r="F429" s="17">
        <v>555068</v>
      </c>
      <c r="G429" s="17">
        <v>0</v>
      </c>
      <c r="H429" s="17">
        <v>72447</v>
      </c>
      <c r="I429" s="17">
        <v>23918</v>
      </c>
      <c r="J429" s="17">
        <v>8</v>
      </c>
      <c r="K429" s="17">
        <v>3</v>
      </c>
      <c r="L429" s="17">
        <v>20355</v>
      </c>
      <c r="M429" s="17">
        <v>20566</v>
      </c>
      <c r="N429" s="17">
        <v>262</v>
      </c>
      <c r="O429" s="17">
        <v>2</v>
      </c>
      <c r="P429" s="17">
        <v>46025</v>
      </c>
      <c r="Q429" s="17">
        <v>19141</v>
      </c>
      <c r="R429" s="17">
        <v>13</v>
      </c>
      <c r="S429" s="17">
        <v>2</v>
      </c>
      <c r="T429" s="17">
        <v>33705</v>
      </c>
      <c r="U429" s="17">
        <v>22076</v>
      </c>
      <c r="V429" s="17">
        <v>7</v>
      </c>
      <c r="W429" s="17">
        <v>2</v>
      </c>
      <c r="X429" s="17">
        <v>234087512</v>
      </c>
      <c r="Y429" s="17">
        <v>50000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0</v>
      </c>
      <c r="AJ429" s="17">
        <v>234087510</v>
      </c>
      <c r="AK429" s="17">
        <v>0</v>
      </c>
      <c r="AL429" s="17">
        <v>1600000</v>
      </c>
      <c r="AM429" s="17">
        <v>0</v>
      </c>
      <c r="AN429" s="17">
        <v>234002195</v>
      </c>
      <c r="AO429" s="17">
        <v>50976590613</v>
      </c>
      <c r="AP429" s="17">
        <v>51210654966</v>
      </c>
      <c r="AQ429" s="1">
        <f t="shared" si="168"/>
        <v>234064353</v>
      </c>
      <c r="AR429" s="5">
        <f t="shared" si="169"/>
        <v>4681.7502000000004</v>
      </c>
      <c r="AS429" s="5" t="str">
        <f t="shared" si="170"/>
        <v>-</v>
      </c>
      <c r="AT429" s="5">
        <f t="shared" si="171"/>
        <v>146.30469375000001</v>
      </c>
      <c r="AU429" s="5">
        <f t="shared" si="172"/>
        <v>32</v>
      </c>
      <c r="AV429" s="5">
        <f t="shared" si="173"/>
        <v>7.8228686428813017</v>
      </c>
      <c r="AW429" s="5">
        <f t="shared" si="174"/>
        <v>2.6076228809604338E-2</v>
      </c>
      <c r="AX429" s="5">
        <f t="shared" si="188"/>
        <v>500.6140652271452</v>
      </c>
      <c r="AY429" s="5" t="str">
        <f t="shared" si="175"/>
        <v>-</v>
      </c>
      <c r="AZ429" s="1">
        <f t="shared" si="176"/>
        <v>1.000098942874911</v>
      </c>
      <c r="BA429" s="1">
        <f t="shared" si="177"/>
        <v>0.99963553374004843</v>
      </c>
      <c r="BB429" s="1">
        <f t="shared" si="178"/>
        <v>390.14585333333332</v>
      </c>
      <c r="BC429" s="1">
        <f t="shared" si="179"/>
        <v>117043.75599999999</v>
      </c>
      <c r="BD429" s="6">
        <f t="shared" si="180"/>
        <v>0.75179785191718984</v>
      </c>
      <c r="BE429" s="6">
        <f t="shared" si="181"/>
        <v>0.72727272727272729</v>
      </c>
      <c r="BF429" s="6">
        <f t="shared" si="182"/>
        <v>0.49742186163583491</v>
      </c>
      <c r="BG429" s="6">
        <f t="shared" si="183"/>
        <v>0.99242424242424243</v>
      </c>
      <c r="BH429" s="6">
        <f t="shared" si="184"/>
        <v>0.70627320995611209</v>
      </c>
      <c r="BI429" s="6">
        <f t="shared" si="185"/>
        <v>0.8666666666666667</v>
      </c>
      <c r="BJ429" s="6">
        <f t="shared" si="186"/>
        <v>0.60423800218712465</v>
      </c>
      <c r="BK429" s="6">
        <f t="shared" si="187"/>
        <v>0.77777777777777779</v>
      </c>
    </row>
    <row r="430" spans="1:63" x14ac:dyDescent="0.3">
      <c r="A430" s="17">
        <v>64</v>
      </c>
      <c r="B430" s="17"/>
      <c r="C430" s="17">
        <v>32</v>
      </c>
      <c r="D430" s="17">
        <v>1</v>
      </c>
      <c r="E430" s="17">
        <v>16</v>
      </c>
      <c r="F430" s="17">
        <v>518957</v>
      </c>
      <c r="G430" s="17">
        <v>0</v>
      </c>
      <c r="H430" s="17">
        <v>63194</v>
      </c>
      <c r="I430" s="17">
        <v>23720</v>
      </c>
      <c r="J430" s="17">
        <v>8</v>
      </c>
      <c r="K430" s="17">
        <v>3</v>
      </c>
      <c r="L430" s="17">
        <v>18181</v>
      </c>
      <c r="M430" s="17">
        <v>21219</v>
      </c>
      <c r="N430" s="17">
        <v>260</v>
      </c>
      <c r="O430" s="17">
        <v>4</v>
      </c>
      <c r="P430" s="17">
        <v>40485</v>
      </c>
      <c r="Q430" s="17">
        <v>19839</v>
      </c>
      <c r="R430" s="17">
        <v>13</v>
      </c>
      <c r="S430" s="17">
        <v>2</v>
      </c>
      <c r="T430" s="17">
        <v>29707</v>
      </c>
      <c r="U430" s="17">
        <v>22251</v>
      </c>
      <c r="V430" s="17">
        <v>7</v>
      </c>
      <c r="W430" s="17">
        <v>2</v>
      </c>
      <c r="X430" s="17">
        <v>248455364</v>
      </c>
      <c r="Y430" s="17">
        <v>50000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248455362</v>
      </c>
      <c r="AK430" s="17">
        <v>0</v>
      </c>
      <c r="AL430" s="17">
        <v>1600000</v>
      </c>
      <c r="AM430" s="17">
        <v>0</v>
      </c>
      <c r="AN430" s="17">
        <v>248371335</v>
      </c>
      <c r="AO430" s="17">
        <v>51213567685</v>
      </c>
      <c r="AP430" s="17">
        <v>51462002419</v>
      </c>
      <c r="AQ430" s="1">
        <f t="shared" si="168"/>
        <v>248434734</v>
      </c>
      <c r="AR430" s="5">
        <f t="shared" si="169"/>
        <v>4969.1072400000003</v>
      </c>
      <c r="AS430" s="5" t="str">
        <f t="shared" si="170"/>
        <v>-</v>
      </c>
      <c r="AT430" s="5">
        <f t="shared" si="171"/>
        <v>155.28460125000001</v>
      </c>
      <c r="AU430" s="5">
        <f t="shared" si="172"/>
        <v>32</v>
      </c>
      <c r="AV430" s="5">
        <f t="shared" si="173"/>
        <v>7.3703650774533003</v>
      </c>
      <c r="AW430" s="5">
        <f t="shared" si="174"/>
        <v>2.4567883591510999E-2</v>
      </c>
      <c r="AX430" s="5">
        <f t="shared" si="188"/>
        <v>471.66420179734337</v>
      </c>
      <c r="AY430" s="5" t="str">
        <f t="shared" si="175"/>
        <v>-</v>
      </c>
      <c r="AZ430" s="1">
        <f t="shared" si="176"/>
        <v>1.0000830399182428</v>
      </c>
      <c r="BA430" s="1">
        <f t="shared" si="177"/>
        <v>0.99966179438170633</v>
      </c>
      <c r="BB430" s="1">
        <f t="shared" si="178"/>
        <v>414.09227333333331</v>
      </c>
      <c r="BC430" s="1">
        <f t="shared" si="179"/>
        <v>124227.682</v>
      </c>
      <c r="BD430" s="6">
        <f t="shared" si="180"/>
        <v>0.72708654532066186</v>
      </c>
      <c r="BE430" s="6">
        <f t="shared" si="181"/>
        <v>0.72727272727272729</v>
      </c>
      <c r="BF430" s="6">
        <f t="shared" si="182"/>
        <v>0.46144670050761422</v>
      </c>
      <c r="BG430" s="6">
        <f t="shared" si="183"/>
        <v>0.98484848484848486</v>
      </c>
      <c r="BH430" s="6">
        <f t="shared" si="184"/>
        <v>0.67112592003182814</v>
      </c>
      <c r="BI430" s="6">
        <f t="shared" si="185"/>
        <v>0.8666666666666667</v>
      </c>
      <c r="BJ430" s="6">
        <f t="shared" si="186"/>
        <v>0.57175025982524341</v>
      </c>
      <c r="BK430" s="6">
        <f t="shared" si="187"/>
        <v>0.77777777777777779</v>
      </c>
    </row>
    <row r="431" spans="1:63" x14ac:dyDescent="0.3">
      <c r="A431" s="17">
        <v>64</v>
      </c>
      <c r="B431" s="17"/>
      <c r="C431" s="17">
        <v>32</v>
      </c>
      <c r="D431" s="17">
        <v>1</v>
      </c>
      <c r="E431" s="17">
        <v>16</v>
      </c>
      <c r="F431" s="17">
        <v>498421</v>
      </c>
      <c r="G431" s="17">
        <v>0</v>
      </c>
      <c r="H431" s="17">
        <v>57662</v>
      </c>
      <c r="I431" s="17">
        <v>21051</v>
      </c>
      <c r="J431" s="17">
        <v>9</v>
      </c>
      <c r="K431" s="17">
        <v>2</v>
      </c>
      <c r="L431" s="17">
        <v>17261</v>
      </c>
      <c r="M431" s="17">
        <v>17835</v>
      </c>
      <c r="N431" s="17">
        <v>262</v>
      </c>
      <c r="O431" s="17">
        <v>2</v>
      </c>
      <c r="P431" s="17">
        <v>37126</v>
      </c>
      <c r="Q431" s="17">
        <v>16352</v>
      </c>
      <c r="R431" s="17">
        <v>13</v>
      </c>
      <c r="S431" s="17">
        <v>2</v>
      </c>
      <c r="T431" s="17">
        <v>27756</v>
      </c>
      <c r="U431" s="17">
        <v>19126</v>
      </c>
      <c r="V431" s="17">
        <v>7</v>
      </c>
      <c r="W431" s="17">
        <v>2</v>
      </c>
      <c r="X431" s="17">
        <v>234217740</v>
      </c>
      <c r="Y431" s="17">
        <v>50000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234217738</v>
      </c>
      <c r="AK431" s="17">
        <v>0</v>
      </c>
      <c r="AL431" s="17">
        <v>1600000</v>
      </c>
      <c r="AM431" s="17">
        <v>0</v>
      </c>
      <c r="AN431" s="17">
        <v>234134215</v>
      </c>
      <c r="AO431" s="17">
        <v>51464633613</v>
      </c>
      <c r="AP431" s="17">
        <v>51698832374</v>
      </c>
      <c r="AQ431" s="1">
        <f t="shared" si="168"/>
        <v>234198761</v>
      </c>
      <c r="AR431" s="5">
        <f t="shared" si="169"/>
        <v>4684.3547600000002</v>
      </c>
      <c r="AS431" s="5" t="str">
        <f t="shared" si="170"/>
        <v>-</v>
      </c>
      <c r="AT431" s="5">
        <f t="shared" si="171"/>
        <v>146.38608625000001</v>
      </c>
      <c r="AU431" s="5">
        <f t="shared" si="172"/>
        <v>32</v>
      </c>
      <c r="AV431" s="5">
        <f t="shared" si="173"/>
        <v>7.8183790541060976</v>
      </c>
      <c r="AW431" s="5">
        <f t="shared" si="174"/>
        <v>2.6061263513686993E-2</v>
      </c>
      <c r="AX431" s="5">
        <f t="shared" si="188"/>
        <v>500.33571752793546</v>
      </c>
      <c r="AY431" s="5" t="str">
        <f t="shared" si="175"/>
        <v>-</v>
      </c>
      <c r="AZ431" s="1">
        <f t="shared" si="176"/>
        <v>1.0000810380034419</v>
      </c>
      <c r="BA431" s="1">
        <f t="shared" si="177"/>
        <v>0.99964338738816283</v>
      </c>
      <c r="BB431" s="1">
        <f t="shared" si="178"/>
        <v>390.36290000000002</v>
      </c>
      <c r="BC431" s="1">
        <f t="shared" si="179"/>
        <v>117108.87</v>
      </c>
      <c r="BD431" s="6">
        <f t="shared" si="180"/>
        <v>0.73256005996468176</v>
      </c>
      <c r="BE431" s="6">
        <f t="shared" si="181"/>
        <v>0.81818181818181823</v>
      </c>
      <c r="BF431" s="6">
        <f t="shared" si="182"/>
        <v>0.49182242990654207</v>
      </c>
      <c r="BG431" s="6">
        <f t="shared" si="183"/>
        <v>0.99242424242424243</v>
      </c>
      <c r="BH431" s="6">
        <f t="shared" si="184"/>
        <v>0.69422940274505407</v>
      </c>
      <c r="BI431" s="6">
        <f t="shared" si="185"/>
        <v>0.8666666666666667</v>
      </c>
      <c r="BJ431" s="6">
        <f t="shared" si="186"/>
        <v>0.59203958875474594</v>
      </c>
      <c r="BK431" s="6">
        <f t="shared" si="187"/>
        <v>0.77777777777777779</v>
      </c>
    </row>
    <row r="432" spans="1:63" x14ac:dyDescent="0.3">
      <c r="A432" s="17">
        <v>64</v>
      </c>
      <c r="B432" s="17"/>
      <c r="C432" s="17">
        <v>32</v>
      </c>
      <c r="D432" s="17">
        <v>1</v>
      </c>
      <c r="E432" s="17">
        <v>16</v>
      </c>
      <c r="F432" s="17">
        <v>473068</v>
      </c>
      <c r="G432" s="17">
        <v>0</v>
      </c>
      <c r="H432" s="17">
        <v>50873</v>
      </c>
      <c r="I432" s="17">
        <v>25655</v>
      </c>
      <c r="J432" s="17">
        <v>9</v>
      </c>
      <c r="K432" s="17">
        <v>2</v>
      </c>
      <c r="L432" s="17">
        <v>15662</v>
      </c>
      <c r="M432" s="17">
        <v>23111</v>
      </c>
      <c r="N432" s="17">
        <v>260</v>
      </c>
      <c r="O432" s="17">
        <v>4</v>
      </c>
      <c r="P432" s="17">
        <v>32999</v>
      </c>
      <c r="Q432" s="17">
        <v>20266</v>
      </c>
      <c r="R432" s="17">
        <v>13</v>
      </c>
      <c r="S432" s="17">
        <v>2</v>
      </c>
      <c r="T432" s="17">
        <v>24700</v>
      </c>
      <c r="U432" s="17">
        <v>23710</v>
      </c>
      <c r="V432" s="17">
        <v>7</v>
      </c>
      <c r="W432" s="17">
        <v>2</v>
      </c>
      <c r="X432" s="17">
        <v>242800612</v>
      </c>
      <c r="Y432" s="17">
        <v>50000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  <c r="AI432" s="17">
        <v>0</v>
      </c>
      <c r="AJ432" s="17">
        <v>242800610</v>
      </c>
      <c r="AK432" s="17">
        <v>0</v>
      </c>
      <c r="AL432" s="17">
        <v>1600000</v>
      </c>
      <c r="AM432" s="17">
        <v>0</v>
      </c>
      <c r="AN432" s="17">
        <v>242717182</v>
      </c>
      <c r="AO432" s="17">
        <v>51701272258</v>
      </c>
      <c r="AP432" s="17">
        <v>51944055531</v>
      </c>
      <c r="AQ432" s="1">
        <f t="shared" si="168"/>
        <v>242783273</v>
      </c>
      <c r="AR432" s="5">
        <f t="shared" si="169"/>
        <v>4856.0122000000001</v>
      </c>
      <c r="AS432" s="5" t="str">
        <f t="shared" si="170"/>
        <v>-</v>
      </c>
      <c r="AT432" s="5">
        <f t="shared" si="171"/>
        <v>151.75038125</v>
      </c>
      <c r="AU432" s="5">
        <f t="shared" si="172"/>
        <v>32</v>
      </c>
      <c r="AV432" s="5">
        <f t="shared" si="173"/>
        <v>7.5419309776748911</v>
      </c>
      <c r="AW432" s="5">
        <f t="shared" si="174"/>
        <v>2.5139769925582971E-2</v>
      </c>
      <c r="AX432" s="5">
        <f t="shared" si="188"/>
        <v>482.64911690296003</v>
      </c>
      <c r="AY432" s="5" t="str">
        <f t="shared" si="175"/>
        <v>-</v>
      </c>
      <c r="AZ432" s="1">
        <f t="shared" si="176"/>
        <v>1.0000714176054459</v>
      </c>
      <c r="BA432" s="1">
        <f t="shared" si="177"/>
        <v>0.99965638472113905</v>
      </c>
      <c r="BB432" s="1">
        <f t="shared" si="178"/>
        <v>404.66768666666667</v>
      </c>
      <c r="BC432" s="1">
        <f t="shared" si="179"/>
        <v>121400.306</v>
      </c>
      <c r="BD432" s="6">
        <f t="shared" si="180"/>
        <v>0.6647632239180431</v>
      </c>
      <c r="BE432" s="6">
        <f t="shared" si="181"/>
        <v>0.81818181818181823</v>
      </c>
      <c r="BF432" s="6">
        <f t="shared" si="182"/>
        <v>0.4039408866995074</v>
      </c>
      <c r="BG432" s="6">
        <f t="shared" si="183"/>
        <v>0.98484848484848486</v>
      </c>
      <c r="BH432" s="6">
        <f t="shared" si="184"/>
        <v>0.61952501642729751</v>
      </c>
      <c r="BI432" s="6">
        <f t="shared" si="185"/>
        <v>0.8666666666666667</v>
      </c>
      <c r="BJ432" s="6">
        <f t="shared" si="186"/>
        <v>0.51022516009089036</v>
      </c>
      <c r="BK432" s="6">
        <f t="shared" si="187"/>
        <v>0.77777777777777779</v>
      </c>
    </row>
    <row r="433" spans="1:63" x14ac:dyDescent="0.3">
      <c r="A433" s="17">
        <v>64</v>
      </c>
      <c r="B433" s="17"/>
      <c r="C433" s="17">
        <v>32</v>
      </c>
      <c r="D433" s="17">
        <v>1</v>
      </c>
      <c r="E433" s="17">
        <v>16</v>
      </c>
      <c r="F433" s="17">
        <v>517628</v>
      </c>
      <c r="G433" s="17">
        <v>0</v>
      </c>
      <c r="H433" s="17">
        <v>62771</v>
      </c>
      <c r="I433" s="17">
        <v>24204</v>
      </c>
      <c r="J433" s="17">
        <v>9</v>
      </c>
      <c r="K433" s="17">
        <v>2</v>
      </c>
      <c r="L433" s="17">
        <v>17911</v>
      </c>
      <c r="M433" s="17">
        <v>21642</v>
      </c>
      <c r="N433" s="17">
        <v>260</v>
      </c>
      <c r="O433" s="17">
        <v>4</v>
      </c>
      <c r="P433" s="17">
        <v>40120</v>
      </c>
      <c r="Q433" s="17">
        <v>20184</v>
      </c>
      <c r="R433" s="17">
        <v>13</v>
      </c>
      <c r="S433" s="17">
        <v>2</v>
      </c>
      <c r="T433" s="17">
        <v>29461</v>
      </c>
      <c r="U433" s="17">
        <v>23438</v>
      </c>
      <c r="V433" s="17">
        <v>7</v>
      </c>
      <c r="W433" s="17">
        <v>2</v>
      </c>
      <c r="X433" s="17">
        <v>246415720</v>
      </c>
      <c r="Y433" s="17">
        <v>50000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246415718</v>
      </c>
      <c r="AK433" s="17">
        <v>0</v>
      </c>
      <c r="AL433" s="17">
        <v>1600000</v>
      </c>
      <c r="AM433" s="17">
        <v>0</v>
      </c>
      <c r="AN433" s="17">
        <v>246329000</v>
      </c>
      <c r="AO433" s="17">
        <v>51946194829</v>
      </c>
      <c r="AP433" s="17">
        <v>52192589142</v>
      </c>
      <c r="AQ433" s="1">
        <f t="shared" si="168"/>
        <v>246394313</v>
      </c>
      <c r="AR433" s="5">
        <f t="shared" si="169"/>
        <v>4928.3143600000003</v>
      </c>
      <c r="AS433" s="5" t="str">
        <f t="shared" si="170"/>
        <v>-</v>
      </c>
      <c r="AT433" s="5">
        <f t="shared" si="171"/>
        <v>154.00982375000001</v>
      </c>
      <c r="AU433" s="5">
        <f t="shared" si="172"/>
        <v>32</v>
      </c>
      <c r="AV433" s="5">
        <f t="shared" si="173"/>
        <v>7.4313999588943433</v>
      </c>
      <c r="AW433" s="5">
        <f t="shared" si="174"/>
        <v>2.4771333196314478E-2</v>
      </c>
      <c r="AX433" s="5">
        <f t="shared" si="188"/>
        <v>475.56828335114562</v>
      </c>
      <c r="AY433" s="5" t="str">
        <f t="shared" si="175"/>
        <v>-</v>
      </c>
      <c r="AZ433" s="1">
        <f t="shared" si="176"/>
        <v>1.0000868810636876</v>
      </c>
      <c r="BA433" s="1">
        <f t="shared" si="177"/>
        <v>0.99964807440044812</v>
      </c>
      <c r="BB433" s="1">
        <f t="shared" si="178"/>
        <v>410.69286666666665</v>
      </c>
      <c r="BC433" s="1">
        <f t="shared" si="179"/>
        <v>123207.86</v>
      </c>
      <c r="BD433" s="6">
        <f t="shared" si="180"/>
        <v>0.72171313595860875</v>
      </c>
      <c r="BE433" s="6">
        <f t="shared" si="181"/>
        <v>0.81818181818181823</v>
      </c>
      <c r="BF433" s="6">
        <f t="shared" si="182"/>
        <v>0.4528354359972695</v>
      </c>
      <c r="BG433" s="6">
        <f t="shared" si="183"/>
        <v>0.98484848484848486</v>
      </c>
      <c r="BH433" s="6">
        <f t="shared" si="184"/>
        <v>0.66529583443884321</v>
      </c>
      <c r="BI433" s="6">
        <f t="shared" si="185"/>
        <v>0.8666666666666667</v>
      </c>
      <c r="BJ433" s="6">
        <f t="shared" si="186"/>
        <v>0.55692924251876219</v>
      </c>
      <c r="BK433" s="6">
        <f t="shared" si="187"/>
        <v>0.77777777777777779</v>
      </c>
    </row>
    <row r="434" spans="1:63" x14ac:dyDescent="0.3">
      <c r="A434" s="17">
        <v>64</v>
      </c>
      <c r="B434" s="17"/>
      <c r="C434" s="17">
        <v>32</v>
      </c>
      <c r="D434" s="17">
        <v>1</v>
      </c>
      <c r="E434" s="17">
        <v>16</v>
      </c>
      <c r="F434" s="17">
        <v>502537</v>
      </c>
      <c r="G434" s="17">
        <v>0</v>
      </c>
      <c r="H434" s="17">
        <v>58865</v>
      </c>
      <c r="I434" s="17">
        <v>20304</v>
      </c>
      <c r="J434" s="17">
        <v>9</v>
      </c>
      <c r="K434" s="17">
        <v>2</v>
      </c>
      <c r="L434" s="17">
        <v>17665</v>
      </c>
      <c r="M434" s="17">
        <v>18866</v>
      </c>
      <c r="N434" s="17">
        <v>261</v>
      </c>
      <c r="O434" s="17">
        <v>3</v>
      </c>
      <c r="P434" s="17">
        <v>37953</v>
      </c>
      <c r="Q434" s="17">
        <v>16924</v>
      </c>
      <c r="R434" s="17">
        <v>13</v>
      </c>
      <c r="S434" s="17">
        <v>2</v>
      </c>
      <c r="T434" s="17">
        <v>28340</v>
      </c>
      <c r="U434" s="17">
        <v>19638</v>
      </c>
      <c r="V434" s="17">
        <v>7</v>
      </c>
      <c r="W434" s="17">
        <v>2</v>
      </c>
      <c r="X434" s="17">
        <v>242141924</v>
      </c>
      <c r="Y434" s="17">
        <v>50000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242141922</v>
      </c>
      <c r="AK434" s="17">
        <v>0</v>
      </c>
      <c r="AL434" s="17">
        <v>1600000</v>
      </c>
      <c r="AM434" s="17">
        <v>0</v>
      </c>
      <c r="AN434" s="17">
        <v>242059363</v>
      </c>
      <c r="AO434" s="17">
        <v>52195226785</v>
      </c>
      <c r="AP434" s="17">
        <v>52437349158</v>
      </c>
      <c r="AQ434" s="1">
        <f t="shared" si="168"/>
        <v>242122373</v>
      </c>
      <c r="AR434" s="5">
        <f t="shared" si="169"/>
        <v>4842.8384400000004</v>
      </c>
      <c r="AS434" s="5" t="str">
        <f t="shared" si="170"/>
        <v>-</v>
      </c>
      <c r="AT434" s="5">
        <f t="shared" si="171"/>
        <v>151.33870125000001</v>
      </c>
      <c r="AU434" s="5">
        <f t="shared" si="172"/>
        <v>32</v>
      </c>
      <c r="AV434" s="5">
        <f t="shared" si="173"/>
        <v>7.5625175187755165</v>
      </c>
      <c r="AW434" s="5">
        <f t="shared" si="174"/>
        <v>2.5208391729251722E-2</v>
      </c>
      <c r="AX434" s="5">
        <f t="shared" si="188"/>
        <v>483.9620460268751</v>
      </c>
      <c r="AY434" s="5" t="str">
        <f t="shared" si="175"/>
        <v>-</v>
      </c>
      <c r="AZ434" s="1">
        <f t="shared" si="176"/>
        <v>1.0000807484238559</v>
      </c>
      <c r="BA434" s="1">
        <f t="shared" si="177"/>
        <v>0.99965903880403628</v>
      </c>
      <c r="BB434" s="1">
        <f t="shared" si="178"/>
        <v>403.56987333333331</v>
      </c>
      <c r="BC434" s="1">
        <f t="shared" si="179"/>
        <v>121070.962</v>
      </c>
      <c r="BD434" s="6">
        <f t="shared" si="180"/>
        <v>0.74353597999216869</v>
      </c>
      <c r="BE434" s="6">
        <f t="shared" si="181"/>
        <v>0.81818181818181823</v>
      </c>
      <c r="BF434" s="6">
        <f t="shared" si="182"/>
        <v>0.48356190632613399</v>
      </c>
      <c r="BG434" s="6">
        <f t="shared" si="183"/>
        <v>0.98863636363636365</v>
      </c>
      <c r="BH434" s="6">
        <f t="shared" si="184"/>
        <v>0.69160121726770774</v>
      </c>
      <c r="BI434" s="6">
        <f t="shared" si="185"/>
        <v>0.8666666666666667</v>
      </c>
      <c r="BJ434" s="6">
        <f t="shared" si="186"/>
        <v>0.59068739839092921</v>
      </c>
      <c r="BK434" s="6">
        <f t="shared" si="187"/>
        <v>0.77777777777777779</v>
      </c>
    </row>
    <row r="435" spans="1:63" x14ac:dyDescent="0.3">
      <c r="A435" s="17">
        <v>64</v>
      </c>
      <c r="B435" s="17"/>
      <c r="C435" s="17">
        <v>32</v>
      </c>
      <c r="D435" s="17">
        <v>1</v>
      </c>
      <c r="E435" s="17">
        <v>16</v>
      </c>
      <c r="F435" s="17">
        <v>464536</v>
      </c>
      <c r="G435" s="17">
        <v>0</v>
      </c>
      <c r="H435" s="17">
        <v>48742</v>
      </c>
      <c r="I435" s="17">
        <v>18225</v>
      </c>
      <c r="J435" s="17">
        <v>9</v>
      </c>
      <c r="K435" s="17">
        <v>2</v>
      </c>
      <c r="L435" s="17">
        <v>15513</v>
      </c>
      <c r="M435" s="17">
        <v>15584</v>
      </c>
      <c r="N435" s="17">
        <v>260</v>
      </c>
      <c r="O435" s="17">
        <v>4</v>
      </c>
      <c r="P435" s="17">
        <v>31843</v>
      </c>
      <c r="Q435" s="17">
        <v>14320</v>
      </c>
      <c r="R435" s="17">
        <v>13</v>
      </c>
      <c r="S435" s="17">
        <v>2</v>
      </c>
      <c r="T435" s="17">
        <v>24054</v>
      </c>
      <c r="U435" s="17">
        <v>16007</v>
      </c>
      <c r="V435" s="17">
        <v>7</v>
      </c>
      <c r="W435" s="17">
        <v>2</v>
      </c>
      <c r="X435" s="17">
        <v>238458736</v>
      </c>
      <c r="Y435" s="17">
        <v>50000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  <c r="AI435" s="17">
        <v>0</v>
      </c>
      <c r="AJ435" s="17">
        <v>238458734</v>
      </c>
      <c r="AK435" s="17">
        <v>0</v>
      </c>
      <c r="AL435" s="17">
        <v>1600000</v>
      </c>
      <c r="AM435" s="17">
        <v>0</v>
      </c>
      <c r="AN435" s="17">
        <v>238377635</v>
      </c>
      <c r="AO435" s="17">
        <v>52439756881</v>
      </c>
      <c r="AP435" s="17">
        <v>52678197722</v>
      </c>
      <c r="AQ435" s="1">
        <f t="shared" si="168"/>
        <v>238440841</v>
      </c>
      <c r="AR435" s="5">
        <f t="shared" si="169"/>
        <v>4769.1746800000001</v>
      </c>
      <c r="AS435" s="5" t="str">
        <f t="shared" si="170"/>
        <v>-</v>
      </c>
      <c r="AT435" s="5">
        <f t="shared" si="171"/>
        <v>149.03670875</v>
      </c>
      <c r="AU435" s="5">
        <f t="shared" si="172"/>
        <v>32</v>
      </c>
      <c r="AV435" s="5">
        <f t="shared" si="173"/>
        <v>7.6792829610091839</v>
      </c>
      <c r="AW435" s="5">
        <f t="shared" si="174"/>
        <v>2.5597609870030614E-2</v>
      </c>
      <c r="AX435" s="5">
        <f t="shared" si="188"/>
        <v>491.43723123179876</v>
      </c>
      <c r="AY435" s="5" t="str">
        <f t="shared" si="175"/>
        <v>-</v>
      </c>
      <c r="AZ435" s="1">
        <f t="shared" si="176"/>
        <v>1.0000750500624178</v>
      </c>
      <c r="BA435" s="1">
        <f t="shared" si="177"/>
        <v>0.99965989503525676</v>
      </c>
      <c r="BB435" s="1">
        <f t="shared" si="178"/>
        <v>397.43122666666665</v>
      </c>
      <c r="BC435" s="1">
        <f t="shared" si="179"/>
        <v>119229.368</v>
      </c>
      <c r="BD435" s="6">
        <f t="shared" si="180"/>
        <v>0.72785103110487259</v>
      </c>
      <c r="BE435" s="6">
        <f t="shared" si="181"/>
        <v>0.81818181818181823</v>
      </c>
      <c r="BF435" s="6">
        <f t="shared" si="182"/>
        <v>0.49885841077917487</v>
      </c>
      <c r="BG435" s="6">
        <f t="shared" si="183"/>
        <v>0.98484848484848486</v>
      </c>
      <c r="BH435" s="6">
        <f t="shared" si="184"/>
        <v>0.6897948573532916</v>
      </c>
      <c r="BI435" s="6">
        <f t="shared" si="185"/>
        <v>0.8666666666666667</v>
      </c>
      <c r="BJ435" s="6">
        <f t="shared" si="186"/>
        <v>0.60043433763510645</v>
      </c>
      <c r="BK435" s="6">
        <f t="shared" si="187"/>
        <v>0.77777777777777779</v>
      </c>
    </row>
    <row r="436" spans="1:63" x14ac:dyDescent="0.3">
      <c r="A436" s="17">
        <v>64</v>
      </c>
      <c r="B436" s="17"/>
      <c r="C436" s="17">
        <v>32</v>
      </c>
      <c r="D436" s="17">
        <v>1</v>
      </c>
      <c r="E436" s="17">
        <v>16</v>
      </c>
      <c r="F436" s="17">
        <v>494845</v>
      </c>
      <c r="G436" s="17">
        <v>0</v>
      </c>
      <c r="H436" s="17">
        <v>56677</v>
      </c>
      <c r="I436" s="17">
        <v>22354</v>
      </c>
      <c r="J436" s="17">
        <v>9</v>
      </c>
      <c r="K436" s="17">
        <v>2</v>
      </c>
      <c r="L436" s="17">
        <v>17128</v>
      </c>
      <c r="M436" s="17">
        <v>20258</v>
      </c>
      <c r="N436" s="17">
        <v>260</v>
      </c>
      <c r="O436" s="17">
        <v>4</v>
      </c>
      <c r="P436" s="17">
        <v>36537</v>
      </c>
      <c r="Q436" s="17">
        <v>18188</v>
      </c>
      <c r="R436" s="17">
        <v>13</v>
      </c>
      <c r="S436" s="17">
        <v>2</v>
      </c>
      <c r="T436" s="17">
        <v>27290</v>
      </c>
      <c r="U436" s="17">
        <v>20209</v>
      </c>
      <c r="V436" s="17">
        <v>7</v>
      </c>
      <c r="W436" s="17">
        <v>2</v>
      </c>
      <c r="X436" s="17">
        <v>239016124</v>
      </c>
      <c r="Y436" s="17">
        <v>50000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239016122</v>
      </c>
      <c r="AK436" s="17">
        <v>0</v>
      </c>
      <c r="AL436" s="17">
        <v>1600000</v>
      </c>
      <c r="AM436" s="17">
        <v>0</v>
      </c>
      <c r="AN436" s="17">
        <v>238933443</v>
      </c>
      <c r="AO436" s="17">
        <v>52680293316</v>
      </c>
      <c r="AP436" s="17">
        <v>52919292522</v>
      </c>
      <c r="AQ436" s="1">
        <f t="shared" si="168"/>
        <v>238999206</v>
      </c>
      <c r="AR436" s="5">
        <f t="shared" si="169"/>
        <v>4780.3224399999999</v>
      </c>
      <c r="AS436" s="5" t="str">
        <f t="shared" si="170"/>
        <v>-</v>
      </c>
      <c r="AT436" s="5">
        <f t="shared" si="171"/>
        <v>149.38507625</v>
      </c>
      <c r="AU436" s="5">
        <f t="shared" si="172"/>
        <v>32</v>
      </c>
      <c r="AV436" s="5">
        <f t="shared" si="173"/>
        <v>7.6613421364253407</v>
      </c>
      <c r="AW436" s="5">
        <f t="shared" si="174"/>
        <v>2.5537807121417802E-2</v>
      </c>
      <c r="AX436" s="5">
        <f t="shared" si="188"/>
        <v>490.29119466677651</v>
      </c>
      <c r="AY436" s="5" t="str">
        <f t="shared" si="175"/>
        <v>-</v>
      </c>
      <c r="AZ436" s="1">
        <f t="shared" si="176"/>
        <v>1.000070786846045</v>
      </c>
      <c r="BA436" s="1">
        <f t="shared" si="177"/>
        <v>0.99965407773075599</v>
      </c>
      <c r="BB436" s="1">
        <f t="shared" si="178"/>
        <v>398.36020666666667</v>
      </c>
      <c r="BC436" s="1">
        <f t="shared" si="179"/>
        <v>119508.06200000001</v>
      </c>
      <c r="BD436" s="6">
        <f t="shared" si="180"/>
        <v>0.71714896686110519</v>
      </c>
      <c r="BE436" s="6">
        <f t="shared" si="181"/>
        <v>0.81818181818181823</v>
      </c>
      <c r="BF436" s="6">
        <f t="shared" si="182"/>
        <v>0.45813941047450918</v>
      </c>
      <c r="BG436" s="6">
        <f t="shared" si="183"/>
        <v>0.98484848484848486</v>
      </c>
      <c r="BH436" s="6">
        <f t="shared" si="184"/>
        <v>0.66764732754682499</v>
      </c>
      <c r="BI436" s="6">
        <f t="shared" si="185"/>
        <v>0.8666666666666667</v>
      </c>
      <c r="BJ436" s="6">
        <f t="shared" si="186"/>
        <v>0.57453841133497552</v>
      </c>
      <c r="BK436" s="6">
        <f t="shared" si="187"/>
        <v>0.77777777777777779</v>
      </c>
    </row>
    <row r="437" spans="1:63" x14ac:dyDescent="0.3">
      <c r="A437" s="17">
        <v>64</v>
      </c>
      <c r="B437" s="17"/>
      <c r="C437" s="17">
        <v>32</v>
      </c>
      <c r="D437" s="17">
        <v>1</v>
      </c>
      <c r="E437" s="17">
        <v>16</v>
      </c>
      <c r="F437" s="17">
        <v>504992</v>
      </c>
      <c r="G437" s="17">
        <v>0</v>
      </c>
      <c r="H437" s="17">
        <v>59365</v>
      </c>
      <c r="I437" s="17">
        <v>22235</v>
      </c>
      <c r="J437" s="17">
        <v>9</v>
      </c>
      <c r="K437" s="17">
        <v>2</v>
      </c>
      <c r="L437" s="17">
        <v>17634</v>
      </c>
      <c r="M437" s="17">
        <v>19017</v>
      </c>
      <c r="N437" s="17">
        <v>262</v>
      </c>
      <c r="O437" s="17">
        <v>2</v>
      </c>
      <c r="P437" s="17">
        <v>38032</v>
      </c>
      <c r="Q437" s="17">
        <v>17772</v>
      </c>
      <c r="R437" s="17">
        <v>13</v>
      </c>
      <c r="S437" s="17">
        <v>2</v>
      </c>
      <c r="T437" s="17">
        <v>28292</v>
      </c>
      <c r="U437" s="17">
        <v>19387</v>
      </c>
      <c r="V437" s="17">
        <v>7</v>
      </c>
      <c r="W437" s="17">
        <v>2</v>
      </c>
      <c r="X437" s="17">
        <v>232825513</v>
      </c>
      <c r="Y437" s="17">
        <v>50000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232825511</v>
      </c>
      <c r="AK437" s="17">
        <v>0</v>
      </c>
      <c r="AL437" s="17">
        <v>1600000</v>
      </c>
      <c r="AM437" s="17">
        <v>0</v>
      </c>
      <c r="AN437" s="17">
        <v>232741584</v>
      </c>
      <c r="AO437" s="17">
        <v>52921688221</v>
      </c>
      <c r="AP437" s="17">
        <v>53154494161</v>
      </c>
      <c r="AQ437" s="1">
        <f t="shared" si="168"/>
        <v>232805940</v>
      </c>
      <c r="AR437" s="5">
        <f t="shared" si="169"/>
        <v>4656.5102200000001</v>
      </c>
      <c r="AS437" s="5" t="str">
        <f t="shared" si="170"/>
        <v>-</v>
      </c>
      <c r="AT437" s="5">
        <f t="shared" si="171"/>
        <v>145.515944375</v>
      </c>
      <c r="AU437" s="5">
        <f t="shared" si="172"/>
        <v>32</v>
      </c>
      <c r="AV437" s="5">
        <f t="shared" si="173"/>
        <v>7.8651545037897233</v>
      </c>
      <c r="AW437" s="5">
        <f t="shared" si="174"/>
        <v>2.6217181679299078E-2</v>
      </c>
      <c r="AX437" s="5">
        <f t="shared" si="188"/>
        <v>503.32757564526509</v>
      </c>
      <c r="AY437" s="5" t="str">
        <f t="shared" si="175"/>
        <v>-</v>
      </c>
      <c r="AZ437" s="1">
        <f t="shared" si="176"/>
        <v>1.0000840743152859</v>
      </c>
      <c r="BA437" s="1">
        <f t="shared" si="177"/>
        <v>0.99963951974627452</v>
      </c>
      <c r="BB437" s="1">
        <f t="shared" si="178"/>
        <v>388.04252166666669</v>
      </c>
      <c r="BC437" s="1">
        <f t="shared" si="179"/>
        <v>116412.7565</v>
      </c>
      <c r="BD437" s="6">
        <f t="shared" si="180"/>
        <v>0.72751225490196081</v>
      </c>
      <c r="BE437" s="6">
        <f t="shared" si="181"/>
        <v>0.81818181818181823</v>
      </c>
      <c r="BF437" s="6">
        <f t="shared" si="182"/>
        <v>0.48113284767127773</v>
      </c>
      <c r="BG437" s="6">
        <f t="shared" si="183"/>
        <v>0.99242424242424243</v>
      </c>
      <c r="BH437" s="6">
        <f t="shared" si="184"/>
        <v>0.68152820586337892</v>
      </c>
      <c r="BI437" s="6">
        <f t="shared" si="185"/>
        <v>0.8666666666666667</v>
      </c>
      <c r="BJ437" s="6">
        <f t="shared" si="186"/>
        <v>0.59338492837517565</v>
      </c>
      <c r="BK437" s="6">
        <f t="shared" si="187"/>
        <v>0.77777777777777779</v>
      </c>
    </row>
    <row r="438" spans="1:63" x14ac:dyDescent="0.3">
      <c r="A438" s="17">
        <v>64</v>
      </c>
      <c r="B438" s="17"/>
      <c r="C438" s="17">
        <v>32</v>
      </c>
      <c r="D438" s="17">
        <v>1</v>
      </c>
      <c r="E438" s="17">
        <v>16</v>
      </c>
      <c r="F438" s="17">
        <v>493477</v>
      </c>
      <c r="G438" s="17">
        <v>0</v>
      </c>
      <c r="H438" s="17">
        <v>56253</v>
      </c>
      <c r="I438" s="17">
        <v>25059</v>
      </c>
      <c r="J438" s="17">
        <v>9</v>
      </c>
      <c r="K438" s="17">
        <v>2</v>
      </c>
      <c r="L438" s="17">
        <v>16938</v>
      </c>
      <c r="M438" s="17">
        <v>22129</v>
      </c>
      <c r="N438" s="17">
        <v>262</v>
      </c>
      <c r="O438" s="17">
        <v>3</v>
      </c>
      <c r="P438" s="17">
        <v>36273</v>
      </c>
      <c r="Q438" s="17">
        <v>19390</v>
      </c>
      <c r="R438" s="17">
        <v>13</v>
      </c>
      <c r="S438" s="17">
        <v>2</v>
      </c>
      <c r="T438" s="17">
        <v>27068</v>
      </c>
      <c r="U438" s="17">
        <v>22288</v>
      </c>
      <c r="V438" s="17">
        <v>7</v>
      </c>
      <c r="W438" s="17">
        <v>2</v>
      </c>
      <c r="X438" s="17">
        <v>246507937</v>
      </c>
      <c r="Y438" s="17">
        <v>50000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246507935</v>
      </c>
      <c r="AK438" s="17">
        <v>0</v>
      </c>
      <c r="AL438" s="17">
        <v>1600000</v>
      </c>
      <c r="AM438" s="17">
        <v>0</v>
      </c>
      <c r="AN438" s="17">
        <v>246424352</v>
      </c>
      <c r="AO438" s="17">
        <v>53156968389</v>
      </c>
      <c r="AP438" s="17">
        <v>53403458619</v>
      </c>
      <c r="AQ438" s="1">
        <f t="shared" si="168"/>
        <v>246490230</v>
      </c>
      <c r="AR438" s="5">
        <f t="shared" si="169"/>
        <v>4930.1587</v>
      </c>
      <c r="AS438" s="5" t="str">
        <f t="shared" si="170"/>
        <v>-</v>
      </c>
      <c r="AT438" s="5">
        <f t="shared" si="171"/>
        <v>154.067459375</v>
      </c>
      <c r="AU438" s="5">
        <f t="shared" si="172"/>
        <v>32</v>
      </c>
      <c r="AV438" s="5">
        <f t="shared" si="173"/>
        <v>7.4285081704861078</v>
      </c>
      <c r="AW438" s="5">
        <f t="shared" si="174"/>
        <v>2.476169390162036E-2</v>
      </c>
      <c r="AX438" s="5">
        <f t="shared" si="188"/>
        <v>475.39037637875634</v>
      </c>
      <c r="AY438" s="5" t="str">
        <f t="shared" si="175"/>
        <v>-</v>
      </c>
      <c r="AZ438" s="1">
        <f t="shared" si="176"/>
        <v>1.0000718365186321</v>
      </c>
      <c r="BA438" s="1">
        <f t="shared" si="177"/>
        <v>0.99966092369674897</v>
      </c>
      <c r="BB438" s="1">
        <f t="shared" si="178"/>
        <v>410.84656166666667</v>
      </c>
      <c r="BC438" s="1">
        <f t="shared" si="179"/>
        <v>123253.9685</v>
      </c>
      <c r="BD438" s="6">
        <f t="shared" si="180"/>
        <v>0.69181670602125145</v>
      </c>
      <c r="BE438" s="6">
        <f t="shared" si="181"/>
        <v>0.81818181818181823</v>
      </c>
      <c r="BF438" s="6">
        <f t="shared" si="182"/>
        <v>0.43356285355926999</v>
      </c>
      <c r="BG438" s="6">
        <f t="shared" si="183"/>
        <v>0.98867924528301887</v>
      </c>
      <c r="BH438" s="6">
        <f t="shared" si="184"/>
        <v>0.65165370174083326</v>
      </c>
      <c r="BI438" s="6">
        <f t="shared" si="185"/>
        <v>0.8666666666666667</v>
      </c>
      <c r="BJ438" s="6">
        <f t="shared" si="186"/>
        <v>0.54842369722019613</v>
      </c>
      <c r="BK438" s="6">
        <f t="shared" si="187"/>
        <v>0.77777777777777779</v>
      </c>
    </row>
    <row r="439" spans="1:63" x14ac:dyDescent="0.3">
      <c r="A439" s="17">
        <v>64</v>
      </c>
      <c r="B439" s="17"/>
      <c r="C439" s="17">
        <v>32</v>
      </c>
      <c r="D439" s="17">
        <v>1</v>
      </c>
      <c r="E439" s="17">
        <v>16</v>
      </c>
      <c r="F439" s="17">
        <v>496719</v>
      </c>
      <c r="G439" s="17">
        <v>0</v>
      </c>
      <c r="H439" s="17">
        <v>57154</v>
      </c>
      <c r="I439" s="17">
        <v>22276</v>
      </c>
      <c r="J439" s="17">
        <v>9</v>
      </c>
      <c r="K439" s="17">
        <v>2</v>
      </c>
      <c r="L439" s="17">
        <v>17321</v>
      </c>
      <c r="M439" s="17">
        <v>19620</v>
      </c>
      <c r="N439" s="17">
        <v>261</v>
      </c>
      <c r="O439" s="17">
        <v>3</v>
      </c>
      <c r="P439" s="17">
        <v>36949</v>
      </c>
      <c r="Q439" s="17">
        <v>17769</v>
      </c>
      <c r="R439" s="17">
        <v>13</v>
      </c>
      <c r="S439" s="17">
        <v>2</v>
      </c>
      <c r="T439" s="17">
        <v>27624</v>
      </c>
      <c r="U439" s="17">
        <v>20147</v>
      </c>
      <c r="V439" s="17">
        <v>7</v>
      </c>
      <c r="W439" s="17">
        <v>2</v>
      </c>
      <c r="X439" s="17">
        <v>243077621</v>
      </c>
      <c r="Y439" s="17">
        <v>50000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243077619</v>
      </c>
      <c r="AK439" s="17">
        <v>0</v>
      </c>
      <c r="AL439" s="17">
        <v>1600000</v>
      </c>
      <c r="AM439" s="17">
        <v>0</v>
      </c>
      <c r="AN439" s="17">
        <v>242993848</v>
      </c>
      <c r="AO439" s="17">
        <v>53405816465</v>
      </c>
      <c r="AP439" s="17">
        <v>53648874943</v>
      </c>
      <c r="AQ439" s="1">
        <f t="shared" si="168"/>
        <v>243058478</v>
      </c>
      <c r="AR439" s="5">
        <f t="shared" si="169"/>
        <v>4861.5523800000001</v>
      </c>
      <c r="AS439" s="5" t="str">
        <f t="shared" si="170"/>
        <v>-</v>
      </c>
      <c r="AT439" s="5">
        <f t="shared" si="171"/>
        <v>151.923511875</v>
      </c>
      <c r="AU439" s="5">
        <f t="shared" si="172"/>
        <v>32</v>
      </c>
      <c r="AV439" s="5">
        <f t="shared" si="173"/>
        <v>7.5333915630789061</v>
      </c>
      <c r="AW439" s="5">
        <f t="shared" si="174"/>
        <v>2.5111305210263023E-2</v>
      </c>
      <c r="AX439" s="5">
        <f t="shared" si="188"/>
        <v>482.09909444604193</v>
      </c>
      <c r="AY439" s="5" t="str">
        <f t="shared" si="175"/>
        <v>-</v>
      </c>
      <c r="AZ439" s="1">
        <f t="shared" si="176"/>
        <v>1.0000787588244504</v>
      </c>
      <c r="BA439" s="1">
        <f t="shared" si="177"/>
        <v>0.99965536523002252</v>
      </c>
      <c r="BB439" s="1">
        <f t="shared" si="178"/>
        <v>405.12936833333333</v>
      </c>
      <c r="BC439" s="1">
        <f t="shared" si="179"/>
        <v>121538.81050000001</v>
      </c>
      <c r="BD439" s="6">
        <f t="shared" si="180"/>
        <v>0.7195518066221831</v>
      </c>
      <c r="BE439" s="6">
        <f t="shared" si="181"/>
        <v>0.81818181818181823</v>
      </c>
      <c r="BF439" s="6">
        <f t="shared" si="182"/>
        <v>0.46888281313445762</v>
      </c>
      <c r="BG439" s="6">
        <f t="shared" si="183"/>
        <v>0.98863636363636365</v>
      </c>
      <c r="BH439" s="6">
        <f t="shared" si="184"/>
        <v>0.67526225373734416</v>
      </c>
      <c r="BI439" s="6">
        <f t="shared" si="185"/>
        <v>0.8666666666666667</v>
      </c>
      <c r="BJ439" s="6">
        <f t="shared" si="186"/>
        <v>0.57825877624500222</v>
      </c>
      <c r="BK439" s="6">
        <f t="shared" si="187"/>
        <v>0.77777777777777779</v>
      </c>
    </row>
    <row r="440" spans="1:63" x14ac:dyDescent="0.3">
      <c r="A440" s="17">
        <v>64</v>
      </c>
      <c r="B440" s="17"/>
      <c r="C440" s="17">
        <v>32</v>
      </c>
      <c r="D440" s="17">
        <v>1</v>
      </c>
      <c r="E440" s="17">
        <v>16</v>
      </c>
      <c r="F440" s="17">
        <v>504986</v>
      </c>
      <c r="G440" s="17">
        <v>0</v>
      </c>
      <c r="H440" s="17">
        <v>59599</v>
      </c>
      <c r="I440" s="17">
        <v>21658</v>
      </c>
      <c r="J440" s="17">
        <v>9</v>
      </c>
      <c r="K440" s="17">
        <v>2</v>
      </c>
      <c r="L440" s="17">
        <v>17456</v>
      </c>
      <c r="M440" s="17">
        <v>20273</v>
      </c>
      <c r="N440" s="17">
        <v>261</v>
      </c>
      <c r="O440" s="17">
        <v>3</v>
      </c>
      <c r="P440" s="17">
        <v>38307</v>
      </c>
      <c r="Q440" s="17">
        <v>18540</v>
      </c>
      <c r="R440" s="17">
        <v>13</v>
      </c>
      <c r="S440" s="17">
        <v>2</v>
      </c>
      <c r="T440" s="17">
        <v>28188</v>
      </c>
      <c r="U440" s="17">
        <v>20109</v>
      </c>
      <c r="V440" s="17">
        <v>7</v>
      </c>
      <c r="W440" s="17">
        <v>2</v>
      </c>
      <c r="X440" s="17">
        <v>247285721</v>
      </c>
      <c r="Y440" s="17">
        <v>50000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  <c r="AI440" s="17">
        <v>0</v>
      </c>
      <c r="AJ440" s="17">
        <v>247285719</v>
      </c>
      <c r="AK440" s="17">
        <v>0</v>
      </c>
      <c r="AL440" s="17">
        <v>1600000</v>
      </c>
      <c r="AM440" s="17">
        <v>0</v>
      </c>
      <c r="AN440" s="17">
        <v>247200153</v>
      </c>
      <c r="AO440" s="17">
        <v>53651223945</v>
      </c>
      <c r="AP440" s="17">
        <v>53898485647</v>
      </c>
      <c r="AQ440" s="1">
        <f t="shared" si="168"/>
        <v>247261702</v>
      </c>
      <c r="AR440" s="5">
        <f t="shared" si="169"/>
        <v>4945.7143800000003</v>
      </c>
      <c r="AS440" s="5" t="str">
        <f t="shared" si="170"/>
        <v>-</v>
      </c>
      <c r="AT440" s="5">
        <f t="shared" si="171"/>
        <v>154.55357437500001</v>
      </c>
      <c r="AU440" s="5">
        <f t="shared" si="172"/>
        <v>32</v>
      </c>
      <c r="AV440" s="5">
        <f t="shared" si="173"/>
        <v>7.4053307596337747</v>
      </c>
      <c r="AW440" s="5">
        <f t="shared" si="174"/>
        <v>2.4684435865445914E-2</v>
      </c>
      <c r="AX440" s="5">
        <f t="shared" si="188"/>
        <v>473.89513827929545</v>
      </c>
      <c r="AY440" s="5" t="str">
        <f t="shared" si="175"/>
        <v>-</v>
      </c>
      <c r="AZ440" s="1">
        <f t="shared" si="176"/>
        <v>1.0000971399929941</v>
      </c>
      <c r="BA440" s="1">
        <f t="shared" si="177"/>
        <v>0.99965397112435783</v>
      </c>
      <c r="BB440" s="1">
        <f t="shared" si="178"/>
        <v>412.14286833333335</v>
      </c>
      <c r="BC440" s="1">
        <f t="shared" si="179"/>
        <v>123642.8605</v>
      </c>
      <c r="BD440" s="6">
        <f t="shared" si="180"/>
        <v>0.73346296319086357</v>
      </c>
      <c r="BE440" s="6">
        <f t="shared" si="181"/>
        <v>0.81818181818181823</v>
      </c>
      <c r="BF440" s="6">
        <f t="shared" si="182"/>
        <v>0.46266797423732409</v>
      </c>
      <c r="BG440" s="6">
        <f t="shared" si="183"/>
        <v>0.98863636363636365</v>
      </c>
      <c r="BH440" s="6">
        <f t="shared" si="184"/>
        <v>0.6738614174890496</v>
      </c>
      <c r="BI440" s="6">
        <f t="shared" si="185"/>
        <v>0.8666666666666667</v>
      </c>
      <c r="BJ440" s="6">
        <f t="shared" si="186"/>
        <v>0.58363873532517552</v>
      </c>
      <c r="BK440" s="6">
        <f t="shared" si="187"/>
        <v>0.77777777777777779</v>
      </c>
    </row>
    <row r="441" spans="1:63" x14ac:dyDescent="0.3">
      <c r="A441" s="17">
        <v>64</v>
      </c>
      <c r="B441" s="17"/>
      <c r="C441" s="17">
        <v>32</v>
      </c>
      <c r="D441" s="17">
        <v>1</v>
      </c>
      <c r="E441" s="17">
        <v>16</v>
      </c>
      <c r="F441" s="17">
        <v>473306</v>
      </c>
      <c r="G441" s="17">
        <v>0</v>
      </c>
      <c r="H441" s="17">
        <v>51175</v>
      </c>
      <c r="I441" s="17">
        <v>19993</v>
      </c>
      <c r="J441" s="17">
        <v>9</v>
      </c>
      <c r="K441" s="17">
        <v>2</v>
      </c>
      <c r="L441" s="17">
        <v>15895</v>
      </c>
      <c r="M441" s="17">
        <v>16576</v>
      </c>
      <c r="N441" s="17">
        <v>262</v>
      </c>
      <c r="O441" s="17">
        <v>2</v>
      </c>
      <c r="P441" s="17">
        <v>33231</v>
      </c>
      <c r="Q441" s="17">
        <v>15277</v>
      </c>
      <c r="R441" s="17">
        <v>13</v>
      </c>
      <c r="S441" s="17">
        <v>2</v>
      </c>
      <c r="T441" s="17">
        <v>24902</v>
      </c>
      <c r="U441" s="17">
        <v>17939</v>
      </c>
      <c r="V441" s="17">
        <v>7</v>
      </c>
      <c r="W441" s="17">
        <v>2</v>
      </c>
      <c r="X441" s="17">
        <v>245603540</v>
      </c>
      <c r="Y441" s="17">
        <v>50000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245603538</v>
      </c>
      <c r="AK441" s="17">
        <v>0</v>
      </c>
      <c r="AL441" s="17">
        <v>1600000</v>
      </c>
      <c r="AM441" s="17">
        <v>0</v>
      </c>
      <c r="AN441" s="17">
        <v>245522431</v>
      </c>
      <c r="AO441" s="17">
        <v>53901569779</v>
      </c>
      <c r="AP441" s="17">
        <v>54147156855</v>
      </c>
      <c r="AQ441" s="1">
        <f t="shared" si="168"/>
        <v>245587076</v>
      </c>
      <c r="AR441" s="5">
        <f t="shared" si="169"/>
        <v>4912.0707599999996</v>
      </c>
      <c r="AS441" s="5" t="str">
        <f t="shared" si="170"/>
        <v>-</v>
      </c>
      <c r="AT441" s="5">
        <f t="shared" si="171"/>
        <v>153.50221124999999</v>
      </c>
      <c r="AU441" s="5">
        <f t="shared" si="172"/>
        <v>32</v>
      </c>
      <c r="AV441" s="5">
        <f t="shared" si="173"/>
        <v>7.4558267369900202</v>
      </c>
      <c r="AW441" s="5">
        <f t="shared" si="174"/>
        <v>2.4852755789966732E-2</v>
      </c>
      <c r="AX441" s="5">
        <f t="shared" si="188"/>
        <v>477.14092783142235</v>
      </c>
      <c r="AY441" s="5" t="str">
        <f t="shared" si="175"/>
        <v>-</v>
      </c>
      <c r="AZ441" s="1">
        <f t="shared" si="176"/>
        <v>1.0000670393583742</v>
      </c>
      <c r="BA441" s="1">
        <f t="shared" si="177"/>
        <v>0.99966975638869049</v>
      </c>
      <c r="BB441" s="1">
        <f t="shared" si="178"/>
        <v>409.33923333333331</v>
      </c>
      <c r="BC441" s="1">
        <f t="shared" si="179"/>
        <v>122801.77</v>
      </c>
      <c r="BD441" s="6">
        <f t="shared" si="180"/>
        <v>0.71907317895683454</v>
      </c>
      <c r="BE441" s="6">
        <f t="shared" si="181"/>
        <v>0.81818181818181823</v>
      </c>
      <c r="BF441" s="6">
        <f t="shared" si="182"/>
        <v>0.48951371993471099</v>
      </c>
      <c r="BG441" s="6">
        <f t="shared" si="183"/>
        <v>0.99242424242424243</v>
      </c>
      <c r="BH441" s="6">
        <f t="shared" si="184"/>
        <v>0.68506225777191387</v>
      </c>
      <c r="BI441" s="6">
        <f t="shared" si="185"/>
        <v>0.8666666666666667</v>
      </c>
      <c r="BJ441" s="6">
        <f t="shared" si="186"/>
        <v>0.58126561004645083</v>
      </c>
      <c r="BK441" s="6">
        <f t="shared" si="187"/>
        <v>0.77777777777777779</v>
      </c>
    </row>
    <row r="442" spans="1:63" x14ac:dyDescent="0.3">
      <c r="A442" s="17">
        <v>64</v>
      </c>
      <c r="B442" s="17"/>
      <c r="C442" s="17">
        <v>32</v>
      </c>
      <c r="D442" s="17">
        <v>1</v>
      </c>
      <c r="E442" s="17">
        <v>16</v>
      </c>
      <c r="F442" s="17">
        <v>533960</v>
      </c>
      <c r="G442" s="17">
        <v>0</v>
      </c>
      <c r="H442" s="17">
        <v>67228</v>
      </c>
      <c r="I442" s="17">
        <v>22513</v>
      </c>
      <c r="J442" s="17">
        <v>9</v>
      </c>
      <c r="K442" s="17">
        <v>2</v>
      </c>
      <c r="L442" s="17">
        <v>18920</v>
      </c>
      <c r="M442" s="17">
        <v>20083</v>
      </c>
      <c r="N442" s="17">
        <v>261</v>
      </c>
      <c r="O442" s="17">
        <v>3</v>
      </c>
      <c r="P442" s="17">
        <v>42873</v>
      </c>
      <c r="Q442" s="17">
        <v>17947</v>
      </c>
      <c r="R442" s="17">
        <v>13</v>
      </c>
      <c r="S442" s="17">
        <v>2</v>
      </c>
      <c r="T442" s="17">
        <v>31239</v>
      </c>
      <c r="U442" s="17">
        <v>20445</v>
      </c>
      <c r="V442" s="17">
        <v>7</v>
      </c>
      <c r="W442" s="17">
        <v>2</v>
      </c>
      <c r="X442" s="17">
        <v>252482025</v>
      </c>
      <c r="Y442" s="17">
        <v>50000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252482023</v>
      </c>
      <c r="AK442" s="17">
        <v>0</v>
      </c>
      <c r="AL442" s="17">
        <v>1600000</v>
      </c>
      <c r="AM442" s="17">
        <v>0</v>
      </c>
      <c r="AN442" s="17">
        <v>252391915</v>
      </c>
      <c r="AO442" s="17">
        <v>54149353253</v>
      </c>
      <c r="AP442" s="17">
        <v>54401811735</v>
      </c>
      <c r="AQ442" s="1">
        <f t="shared" si="168"/>
        <v>252458482</v>
      </c>
      <c r="AR442" s="5">
        <f t="shared" si="169"/>
        <v>5049.6404599999996</v>
      </c>
      <c r="AS442" s="5" t="str">
        <f t="shared" si="170"/>
        <v>-</v>
      </c>
      <c r="AT442" s="5">
        <f t="shared" si="171"/>
        <v>157.80126437499999</v>
      </c>
      <c r="AU442" s="5">
        <f t="shared" si="172"/>
        <v>32</v>
      </c>
      <c r="AV442" s="5">
        <f t="shared" si="173"/>
        <v>7.2528943095680978</v>
      </c>
      <c r="AW442" s="5">
        <f t="shared" si="174"/>
        <v>2.4176314365226992E-2</v>
      </c>
      <c r="AX442" s="5">
        <f t="shared" si="188"/>
        <v>464.14195596016754</v>
      </c>
      <c r="AY442" s="5" t="str">
        <f t="shared" si="175"/>
        <v>-</v>
      </c>
      <c r="AZ442" s="1">
        <f t="shared" si="176"/>
        <v>1.0000932549376573</v>
      </c>
      <c r="BA442" s="1">
        <f t="shared" si="177"/>
        <v>0.99964310330606698</v>
      </c>
      <c r="BB442" s="1">
        <f t="shared" si="178"/>
        <v>420.80337500000002</v>
      </c>
      <c r="BC442" s="1">
        <f t="shared" si="179"/>
        <v>126241.0125</v>
      </c>
      <c r="BD442" s="6">
        <f t="shared" si="180"/>
        <v>0.74913361785582955</v>
      </c>
      <c r="BE442" s="6">
        <f t="shared" si="181"/>
        <v>0.81818181818181823</v>
      </c>
      <c r="BF442" s="6">
        <f t="shared" si="182"/>
        <v>0.4850908904443248</v>
      </c>
      <c r="BG442" s="6">
        <f t="shared" si="183"/>
        <v>0.98863636363636365</v>
      </c>
      <c r="BH442" s="6">
        <f t="shared" si="184"/>
        <v>0.70491614600460373</v>
      </c>
      <c r="BI442" s="6">
        <f t="shared" si="185"/>
        <v>0.8666666666666667</v>
      </c>
      <c r="BJ442" s="6">
        <f t="shared" si="186"/>
        <v>0.60442303227304384</v>
      </c>
      <c r="BK442" s="6">
        <f t="shared" si="187"/>
        <v>0.77777777777777779</v>
      </c>
    </row>
    <row r="443" spans="1:63" x14ac:dyDescent="0.3">
      <c r="A443" s="17">
        <v>64</v>
      </c>
      <c r="B443" s="17"/>
      <c r="C443" s="17">
        <v>32</v>
      </c>
      <c r="D443" s="17">
        <v>1</v>
      </c>
      <c r="E443" s="17">
        <v>16</v>
      </c>
      <c r="F443" s="17">
        <v>533348</v>
      </c>
      <c r="G443" s="17">
        <v>0</v>
      </c>
      <c r="H443" s="17">
        <v>67049</v>
      </c>
      <c r="I443" s="17">
        <v>24442</v>
      </c>
      <c r="J443" s="17">
        <v>9</v>
      </c>
      <c r="K443" s="17">
        <v>2</v>
      </c>
      <c r="L443" s="17">
        <v>18858</v>
      </c>
      <c r="M443" s="17">
        <v>23072</v>
      </c>
      <c r="N443" s="17">
        <v>261</v>
      </c>
      <c r="O443" s="17">
        <v>3</v>
      </c>
      <c r="P443" s="17">
        <v>42756</v>
      </c>
      <c r="Q443" s="17">
        <v>20922</v>
      </c>
      <c r="R443" s="17">
        <v>13</v>
      </c>
      <c r="S443" s="17">
        <v>2</v>
      </c>
      <c r="T443" s="17">
        <v>31169</v>
      </c>
      <c r="U443" s="17">
        <v>23209</v>
      </c>
      <c r="V443" s="17">
        <v>7</v>
      </c>
      <c r="W443" s="17">
        <v>2</v>
      </c>
      <c r="X443" s="17">
        <v>250967912</v>
      </c>
      <c r="Y443" s="17">
        <v>50000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  <c r="AI443" s="17">
        <v>0</v>
      </c>
      <c r="AJ443" s="17">
        <v>250967910</v>
      </c>
      <c r="AK443" s="17">
        <v>0</v>
      </c>
      <c r="AL443" s="17">
        <v>1600000</v>
      </c>
      <c r="AM443" s="17">
        <v>0</v>
      </c>
      <c r="AN443" s="17">
        <v>250880138</v>
      </c>
      <c r="AO443" s="17">
        <v>54404594694</v>
      </c>
      <c r="AP443" s="17">
        <v>54655538309</v>
      </c>
      <c r="AQ443" s="1">
        <f t="shared" si="168"/>
        <v>250943615</v>
      </c>
      <c r="AR443" s="5">
        <f t="shared" si="169"/>
        <v>5019.3581999999997</v>
      </c>
      <c r="AS443" s="5" t="str">
        <f t="shared" si="170"/>
        <v>-</v>
      </c>
      <c r="AT443" s="5">
        <f t="shared" si="171"/>
        <v>156.85494374999999</v>
      </c>
      <c r="AU443" s="5">
        <f t="shared" si="172"/>
        <v>32</v>
      </c>
      <c r="AV443" s="5">
        <f t="shared" si="173"/>
        <v>7.2966777317685487</v>
      </c>
      <c r="AW443" s="5">
        <f t="shared" si="174"/>
        <v>2.4322259105895163E-2</v>
      </c>
      <c r="AX443" s="5">
        <f t="shared" si="188"/>
        <v>466.94216802458931</v>
      </c>
      <c r="AY443" s="5" t="str">
        <f t="shared" si="175"/>
        <v>-</v>
      </c>
      <c r="AZ443" s="1">
        <f t="shared" si="176"/>
        <v>1.0000968225471687</v>
      </c>
      <c r="BA443" s="1">
        <f t="shared" si="177"/>
        <v>0.99965025807761432</v>
      </c>
      <c r="BB443" s="1">
        <f t="shared" si="178"/>
        <v>418.27985333333334</v>
      </c>
      <c r="BC443" s="1">
        <f t="shared" si="179"/>
        <v>125483.95600000001</v>
      </c>
      <c r="BD443" s="6">
        <f t="shared" si="180"/>
        <v>0.7328480396978938</v>
      </c>
      <c r="BE443" s="6">
        <f t="shared" si="181"/>
        <v>0.81818181818181823</v>
      </c>
      <c r="BF443" s="6">
        <f t="shared" si="182"/>
        <v>0.44974958263772957</v>
      </c>
      <c r="BG443" s="6">
        <f t="shared" si="183"/>
        <v>0.98863636363636365</v>
      </c>
      <c r="BH443" s="6">
        <f t="shared" si="184"/>
        <v>0.67144068595119188</v>
      </c>
      <c r="BI443" s="6">
        <f t="shared" si="185"/>
        <v>0.8666666666666667</v>
      </c>
      <c r="BJ443" s="6">
        <f t="shared" si="186"/>
        <v>0.57319136415462135</v>
      </c>
      <c r="BK443" s="6">
        <f t="shared" si="187"/>
        <v>0.77777777777777779</v>
      </c>
    </row>
    <row r="444" spans="1:63" x14ac:dyDescent="0.3">
      <c r="A444" s="17">
        <v>64</v>
      </c>
      <c r="B444" s="17"/>
      <c r="C444" s="17">
        <v>32</v>
      </c>
      <c r="D444" s="17">
        <v>1</v>
      </c>
      <c r="E444" s="17">
        <v>16</v>
      </c>
      <c r="F444" s="17">
        <v>524092</v>
      </c>
      <c r="G444" s="17">
        <v>0</v>
      </c>
      <c r="H444" s="17">
        <v>64796</v>
      </c>
      <c r="I444" s="17">
        <v>27999</v>
      </c>
      <c r="J444" s="17">
        <v>9</v>
      </c>
      <c r="K444" s="17">
        <v>2</v>
      </c>
      <c r="L444" s="17">
        <v>18618</v>
      </c>
      <c r="M444" s="17">
        <v>25740</v>
      </c>
      <c r="N444" s="17">
        <v>258</v>
      </c>
      <c r="O444" s="17">
        <v>6</v>
      </c>
      <c r="P444" s="17">
        <v>41358</v>
      </c>
      <c r="Q444" s="17">
        <v>23153</v>
      </c>
      <c r="R444" s="17">
        <v>13</v>
      </c>
      <c r="S444" s="17">
        <v>2</v>
      </c>
      <c r="T444" s="17">
        <v>30350</v>
      </c>
      <c r="U444" s="17">
        <v>25993</v>
      </c>
      <c r="V444" s="17">
        <v>7</v>
      </c>
      <c r="W444" s="17">
        <v>2</v>
      </c>
      <c r="X444" s="17">
        <v>254481772</v>
      </c>
      <c r="Y444" s="17">
        <v>50000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  <c r="AI444" s="17">
        <v>0</v>
      </c>
      <c r="AJ444" s="17">
        <v>254481770</v>
      </c>
      <c r="AK444" s="17">
        <v>0</v>
      </c>
      <c r="AL444" s="17">
        <v>1600000</v>
      </c>
      <c r="AM444" s="17">
        <v>0</v>
      </c>
      <c r="AN444" s="17">
        <v>254394128</v>
      </c>
      <c r="AO444" s="17">
        <v>54658358632</v>
      </c>
      <c r="AP444" s="17">
        <v>54912819085</v>
      </c>
      <c r="AQ444" s="1">
        <f t="shared" si="168"/>
        <v>254460453</v>
      </c>
      <c r="AR444" s="5">
        <f t="shared" si="169"/>
        <v>5089.6354000000001</v>
      </c>
      <c r="AS444" s="5" t="str">
        <f t="shared" si="170"/>
        <v>-</v>
      </c>
      <c r="AT444" s="5">
        <f t="shared" si="171"/>
        <v>159.05110625</v>
      </c>
      <c r="AU444" s="5">
        <f t="shared" si="172"/>
        <v>32</v>
      </c>
      <c r="AV444" s="5">
        <f t="shared" si="173"/>
        <v>7.1958320670756644</v>
      </c>
      <c r="AW444" s="5">
        <f t="shared" si="174"/>
        <v>2.3986106890252216E-2</v>
      </c>
      <c r="AX444" s="5">
        <f t="shared" si="188"/>
        <v>460.49467511955766</v>
      </c>
      <c r="AY444" s="5" t="str">
        <f t="shared" si="175"/>
        <v>-</v>
      </c>
      <c r="AZ444" s="1">
        <f t="shared" si="176"/>
        <v>1.000083781191728</v>
      </c>
      <c r="BA444" s="1">
        <f t="shared" si="177"/>
        <v>0.99965559812276061</v>
      </c>
      <c r="BB444" s="1">
        <f t="shared" si="178"/>
        <v>424.13628666666665</v>
      </c>
      <c r="BC444" s="1">
        <f t="shared" si="179"/>
        <v>127240.886</v>
      </c>
      <c r="BD444" s="6">
        <f t="shared" si="180"/>
        <v>0.69827038094724936</v>
      </c>
      <c r="BE444" s="6">
        <f t="shared" si="181"/>
        <v>0.81818181818181823</v>
      </c>
      <c r="BF444" s="6">
        <f t="shared" si="182"/>
        <v>0.41972135804139049</v>
      </c>
      <c r="BG444" s="6">
        <f t="shared" si="183"/>
        <v>0.97727272727272729</v>
      </c>
      <c r="BH444" s="6">
        <f t="shared" si="184"/>
        <v>0.64109996744741204</v>
      </c>
      <c r="BI444" s="6">
        <f t="shared" si="185"/>
        <v>0.8666666666666667</v>
      </c>
      <c r="BJ444" s="6">
        <f t="shared" si="186"/>
        <v>0.53866496281703136</v>
      </c>
      <c r="BK444" s="6">
        <f t="shared" si="187"/>
        <v>0.77777777777777779</v>
      </c>
    </row>
    <row r="445" spans="1:63" x14ac:dyDescent="0.3">
      <c r="A445" s="17">
        <v>64</v>
      </c>
      <c r="B445" s="17"/>
      <c r="C445" s="17">
        <v>32</v>
      </c>
      <c r="D445" s="17">
        <v>1</v>
      </c>
      <c r="E445" s="17">
        <v>16</v>
      </c>
      <c r="F445" s="17">
        <v>526124</v>
      </c>
      <c r="G445" s="17">
        <v>0</v>
      </c>
      <c r="H445" s="17">
        <v>65266</v>
      </c>
      <c r="I445" s="17">
        <v>26333</v>
      </c>
      <c r="J445" s="17">
        <v>9</v>
      </c>
      <c r="K445" s="17">
        <v>2</v>
      </c>
      <c r="L445" s="17">
        <v>18591</v>
      </c>
      <c r="M445" s="17">
        <v>23773</v>
      </c>
      <c r="N445" s="17">
        <v>260</v>
      </c>
      <c r="O445" s="17">
        <v>4</v>
      </c>
      <c r="P445" s="17">
        <v>41724</v>
      </c>
      <c r="Q445" s="17">
        <v>21570</v>
      </c>
      <c r="R445" s="17">
        <v>13</v>
      </c>
      <c r="S445" s="17">
        <v>2</v>
      </c>
      <c r="T445" s="17">
        <v>30473</v>
      </c>
      <c r="U445" s="17">
        <v>25220</v>
      </c>
      <c r="V445" s="17">
        <v>7</v>
      </c>
      <c r="W445" s="17">
        <v>2</v>
      </c>
      <c r="X445" s="17">
        <v>243944792</v>
      </c>
      <c r="Y445" s="17">
        <v>50000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  <c r="AI445" s="17">
        <v>0</v>
      </c>
      <c r="AJ445" s="17">
        <v>243944790</v>
      </c>
      <c r="AK445" s="17">
        <v>0</v>
      </c>
      <c r="AL445" s="17">
        <v>1600000</v>
      </c>
      <c r="AM445" s="17">
        <v>0</v>
      </c>
      <c r="AN445" s="17">
        <v>243857848</v>
      </c>
      <c r="AO445" s="17">
        <v>54915572041</v>
      </c>
      <c r="AP445" s="17">
        <v>55159497035</v>
      </c>
      <c r="AQ445" s="1">
        <f t="shared" si="168"/>
        <v>243924994</v>
      </c>
      <c r="AR445" s="5">
        <f t="shared" si="169"/>
        <v>4878.8958000000002</v>
      </c>
      <c r="AS445" s="5" t="str">
        <f t="shared" si="170"/>
        <v>-</v>
      </c>
      <c r="AT445" s="5">
        <f t="shared" si="171"/>
        <v>152.46549375000001</v>
      </c>
      <c r="AU445" s="5">
        <f t="shared" si="172"/>
        <v>32</v>
      </c>
      <c r="AV445" s="5">
        <f t="shared" si="173"/>
        <v>7.5066300401343868</v>
      </c>
      <c r="AW445" s="5">
        <f t="shared" si="174"/>
        <v>2.502210013378129E-2</v>
      </c>
      <c r="AX445" s="5">
        <f t="shared" si="188"/>
        <v>480.38533637057793</v>
      </c>
      <c r="AY445" s="5" t="str">
        <f t="shared" si="175"/>
        <v>-</v>
      </c>
      <c r="AZ445" s="1">
        <f t="shared" si="176"/>
        <v>1.0000811642942995</v>
      </c>
      <c r="BA445" s="1">
        <f t="shared" si="177"/>
        <v>0.9996435914893399</v>
      </c>
      <c r="BB445" s="1">
        <f t="shared" si="178"/>
        <v>406.57465333333334</v>
      </c>
      <c r="BC445" s="1">
        <f t="shared" si="179"/>
        <v>121972.39599999999</v>
      </c>
      <c r="BD445" s="6">
        <f t="shared" si="180"/>
        <v>0.71251869561894776</v>
      </c>
      <c r="BE445" s="6">
        <f t="shared" si="181"/>
        <v>0.81818181818181823</v>
      </c>
      <c r="BF445" s="6">
        <f t="shared" si="182"/>
        <v>0.43883958077613067</v>
      </c>
      <c r="BG445" s="6">
        <f t="shared" si="183"/>
        <v>0.98484848484848486</v>
      </c>
      <c r="BH445" s="6">
        <f t="shared" si="184"/>
        <v>0.65920940373495118</v>
      </c>
      <c r="BI445" s="6">
        <f t="shared" si="185"/>
        <v>0.8666666666666667</v>
      </c>
      <c r="BJ445" s="6">
        <f t="shared" si="186"/>
        <v>0.54716032535507153</v>
      </c>
      <c r="BK445" s="6">
        <f t="shared" si="187"/>
        <v>0.77777777777777779</v>
      </c>
    </row>
    <row r="446" spans="1:63" x14ac:dyDescent="0.3">
      <c r="A446" s="17">
        <v>64</v>
      </c>
      <c r="B446" s="17"/>
      <c r="C446" s="17">
        <v>32</v>
      </c>
      <c r="D446" s="17">
        <v>1</v>
      </c>
      <c r="E446" s="17">
        <v>16</v>
      </c>
      <c r="F446" s="17">
        <v>457436</v>
      </c>
      <c r="G446" s="17">
        <v>0</v>
      </c>
      <c r="H446" s="17">
        <v>46952</v>
      </c>
      <c r="I446" s="17">
        <v>23860</v>
      </c>
      <c r="J446" s="17">
        <v>9</v>
      </c>
      <c r="K446" s="17">
        <v>2</v>
      </c>
      <c r="L446" s="17">
        <v>14894</v>
      </c>
      <c r="M446" s="17">
        <v>19854</v>
      </c>
      <c r="N446" s="17">
        <v>261</v>
      </c>
      <c r="O446" s="17">
        <v>3</v>
      </c>
      <c r="P446" s="17">
        <v>30709</v>
      </c>
      <c r="Q446" s="17">
        <v>19045</v>
      </c>
      <c r="R446" s="17">
        <v>13</v>
      </c>
      <c r="S446" s="17">
        <v>2</v>
      </c>
      <c r="T446" s="17">
        <v>23166</v>
      </c>
      <c r="U446" s="17">
        <v>21216</v>
      </c>
      <c r="V446" s="17">
        <v>7</v>
      </c>
      <c r="W446" s="17">
        <v>2</v>
      </c>
      <c r="X446" s="17">
        <v>244400861</v>
      </c>
      <c r="Y446" s="17">
        <v>50000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244400859</v>
      </c>
      <c r="AK446" s="17">
        <v>0</v>
      </c>
      <c r="AL446" s="17">
        <v>1600000</v>
      </c>
      <c r="AM446" s="17">
        <v>0</v>
      </c>
      <c r="AN446" s="17">
        <v>244317534</v>
      </c>
      <c r="AO446" s="17">
        <v>55162206109</v>
      </c>
      <c r="AP446" s="17">
        <v>55406588106</v>
      </c>
      <c r="AQ446" s="1">
        <f t="shared" si="168"/>
        <v>244381997</v>
      </c>
      <c r="AR446" s="5">
        <f t="shared" si="169"/>
        <v>4888.0171799999998</v>
      </c>
      <c r="AS446" s="5" t="str">
        <f t="shared" si="170"/>
        <v>-</v>
      </c>
      <c r="AT446" s="5">
        <f t="shared" si="171"/>
        <v>152.75053687499999</v>
      </c>
      <c r="AU446" s="5">
        <f t="shared" si="172"/>
        <v>32</v>
      </c>
      <c r="AV446" s="5">
        <f t="shared" si="173"/>
        <v>7.492592375779628</v>
      </c>
      <c r="AW446" s="5">
        <f t="shared" si="174"/>
        <v>2.4975307919265426E-2</v>
      </c>
      <c r="AX446" s="5">
        <f t="shared" si="188"/>
        <v>479.48890392402427</v>
      </c>
      <c r="AY446" s="5" t="str">
        <f t="shared" si="175"/>
        <v>-</v>
      </c>
      <c r="AZ446" s="1">
        <f t="shared" si="176"/>
        <v>1.0000771906287351</v>
      </c>
      <c r="BA446" s="1">
        <f t="shared" si="177"/>
        <v>0.99965905602926663</v>
      </c>
      <c r="BB446" s="1">
        <f t="shared" si="178"/>
        <v>407.33476833333333</v>
      </c>
      <c r="BC446" s="1">
        <f t="shared" si="179"/>
        <v>122200.4305</v>
      </c>
      <c r="BD446" s="6">
        <f t="shared" si="180"/>
        <v>0.66305146020448513</v>
      </c>
      <c r="BE446" s="6">
        <f t="shared" si="181"/>
        <v>0.81818181818181823</v>
      </c>
      <c r="BF446" s="6">
        <f t="shared" si="182"/>
        <v>0.42862898584091169</v>
      </c>
      <c r="BG446" s="6">
        <f t="shared" si="183"/>
        <v>0.98863636363636365</v>
      </c>
      <c r="BH446" s="6">
        <f t="shared" si="184"/>
        <v>0.61721670619447677</v>
      </c>
      <c r="BI446" s="6">
        <f t="shared" si="185"/>
        <v>0.8666666666666667</v>
      </c>
      <c r="BJ446" s="6">
        <f t="shared" si="186"/>
        <v>0.52196836555360282</v>
      </c>
      <c r="BK446" s="6">
        <f t="shared" si="187"/>
        <v>0.77777777777777779</v>
      </c>
    </row>
    <row r="447" spans="1:63" x14ac:dyDescent="0.3">
      <c r="A447" s="17">
        <v>64</v>
      </c>
      <c r="B447" s="17"/>
      <c r="C447" s="17">
        <v>32</v>
      </c>
      <c r="D447" s="17">
        <v>1</v>
      </c>
      <c r="E447" s="17">
        <v>16</v>
      </c>
      <c r="F447" s="17">
        <v>494542</v>
      </c>
      <c r="G447" s="17">
        <v>0</v>
      </c>
      <c r="H447" s="17">
        <v>56603</v>
      </c>
      <c r="I447" s="17">
        <v>24687</v>
      </c>
      <c r="J447" s="17">
        <v>9</v>
      </c>
      <c r="K447" s="17">
        <v>2</v>
      </c>
      <c r="L447" s="17">
        <v>17118</v>
      </c>
      <c r="M447" s="17">
        <v>21660</v>
      </c>
      <c r="N447" s="17">
        <v>262</v>
      </c>
      <c r="O447" s="17">
        <v>2</v>
      </c>
      <c r="P447" s="17">
        <v>36439</v>
      </c>
      <c r="Q447" s="17">
        <v>19424</v>
      </c>
      <c r="R447" s="17">
        <v>13</v>
      </c>
      <c r="S447" s="17">
        <v>2</v>
      </c>
      <c r="T447" s="17">
        <v>27281</v>
      </c>
      <c r="U447" s="17">
        <v>22432</v>
      </c>
      <c r="V447" s="17">
        <v>7</v>
      </c>
      <c r="W447" s="17">
        <v>2</v>
      </c>
      <c r="X447" s="17">
        <v>240675056</v>
      </c>
      <c r="Y447" s="17">
        <v>50000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  <c r="AI447" s="17">
        <v>0</v>
      </c>
      <c r="AJ447" s="17">
        <v>240675054</v>
      </c>
      <c r="AK447" s="17">
        <v>0</v>
      </c>
      <c r="AL447" s="17">
        <v>1600000</v>
      </c>
      <c r="AM447" s="17">
        <v>0</v>
      </c>
      <c r="AN447" s="17">
        <v>240593284</v>
      </c>
      <c r="AO447" s="17">
        <v>55408640921</v>
      </c>
      <c r="AP447" s="17">
        <v>55649298378</v>
      </c>
      <c r="AQ447" s="1">
        <f t="shared" si="168"/>
        <v>240657457</v>
      </c>
      <c r="AR447" s="5">
        <f t="shared" si="169"/>
        <v>4813.50108</v>
      </c>
      <c r="AS447" s="5" t="str">
        <f t="shared" si="170"/>
        <v>-</v>
      </c>
      <c r="AT447" s="5">
        <f t="shared" si="171"/>
        <v>150.42190875</v>
      </c>
      <c r="AU447" s="5">
        <f t="shared" si="172"/>
        <v>32</v>
      </c>
      <c r="AV447" s="5">
        <f t="shared" si="173"/>
        <v>7.6085516332037031</v>
      </c>
      <c r="AW447" s="5">
        <f t="shared" si="174"/>
        <v>2.5361838777345679E-2</v>
      </c>
      <c r="AX447" s="5">
        <f t="shared" si="188"/>
        <v>486.91170128500312</v>
      </c>
      <c r="AY447" s="5" t="str">
        <f t="shared" si="175"/>
        <v>-</v>
      </c>
      <c r="AZ447" s="1">
        <f t="shared" si="176"/>
        <v>1.0000731288372253</v>
      </c>
      <c r="BA447" s="1">
        <f t="shared" si="177"/>
        <v>0.99966023899045031</v>
      </c>
      <c r="BB447" s="1">
        <f t="shared" si="178"/>
        <v>401.12509333333333</v>
      </c>
      <c r="BC447" s="1">
        <f t="shared" si="179"/>
        <v>120337.52800000001</v>
      </c>
      <c r="BD447" s="6">
        <f t="shared" si="180"/>
        <v>0.6963095091647189</v>
      </c>
      <c r="BE447" s="6">
        <f t="shared" si="181"/>
        <v>0.81818181818181823</v>
      </c>
      <c r="BF447" s="6">
        <f t="shared" si="182"/>
        <v>0.44143586569704474</v>
      </c>
      <c r="BG447" s="6">
        <f t="shared" si="183"/>
        <v>0.99242424242424243</v>
      </c>
      <c r="BH447" s="6">
        <f t="shared" si="184"/>
        <v>0.65229221488283839</v>
      </c>
      <c r="BI447" s="6">
        <f t="shared" si="185"/>
        <v>0.8666666666666667</v>
      </c>
      <c r="BJ447" s="6">
        <f t="shared" si="186"/>
        <v>0.54876993945245711</v>
      </c>
      <c r="BK447" s="6">
        <f t="shared" si="187"/>
        <v>0.77777777777777779</v>
      </c>
    </row>
    <row r="448" spans="1:63" x14ac:dyDescent="0.3">
      <c r="A448" s="17">
        <v>64</v>
      </c>
      <c r="B448" s="17"/>
      <c r="C448" s="17">
        <v>32</v>
      </c>
      <c r="D448" s="17">
        <v>1</v>
      </c>
      <c r="E448" s="17">
        <v>16</v>
      </c>
      <c r="F448" s="17">
        <v>474722</v>
      </c>
      <c r="G448" s="17">
        <v>0</v>
      </c>
      <c r="H448" s="17">
        <v>51265</v>
      </c>
      <c r="I448" s="17">
        <v>22884</v>
      </c>
      <c r="J448" s="17">
        <v>9</v>
      </c>
      <c r="K448" s="17">
        <v>2</v>
      </c>
      <c r="L448" s="17">
        <v>15952</v>
      </c>
      <c r="M448" s="17">
        <v>20354</v>
      </c>
      <c r="N448" s="17">
        <v>262</v>
      </c>
      <c r="O448" s="17">
        <v>2</v>
      </c>
      <c r="P448" s="17">
        <v>33241</v>
      </c>
      <c r="Q448" s="17">
        <v>19218</v>
      </c>
      <c r="R448" s="17">
        <v>13</v>
      </c>
      <c r="S448" s="17">
        <v>2</v>
      </c>
      <c r="T448" s="17">
        <v>25104</v>
      </c>
      <c r="U448" s="17">
        <v>21615</v>
      </c>
      <c r="V448" s="17">
        <v>7</v>
      </c>
      <c r="W448" s="17">
        <v>2</v>
      </c>
      <c r="X448" s="17">
        <v>237581656</v>
      </c>
      <c r="Y448" s="17">
        <v>50000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237581654</v>
      </c>
      <c r="AK448" s="17">
        <v>0</v>
      </c>
      <c r="AL448" s="17">
        <v>1600000</v>
      </c>
      <c r="AM448" s="17">
        <v>0</v>
      </c>
      <c r="AN448" s="17">
        <v>237501857</v>
      </c>
      <c r="AO448" s="17">
        <v>55651652401</v>
      </c>
      <c r="AP448" s="17">
        <v>55889217445</v>
      </c>
      <c r="AQ448" s="1">
        <f t="shared" si="168"/>
        <v>237565044</v>
      </c>
      <c r="AR448" s="5">
        <f t="shared" si="169"/>
        <v>4751.6330799999996</v>
      </c>
      <c r="AS448" s="5" t="str">
        <f t="shared" si="170"/>
        <v>-</v>
      </c>
      <c r="AT448" s="5">
        <f t="shared" si="171"/>
        <v>148.48853374999999</v>
      </c>
      <c r="AU448" s="5">
        <f t="shared" si="172"/>
        <v>32</v>
      </c>
      <c r="AV448" s="5">
        <f t="shared" si="173"/>
        <v>7.7075930729101714</v>
      </c>
      <c r="AW448" s="5">
        <f t="shared" si="174"/>
        <v>2.569197690970057E-2</v>
      </c>
      <c r="AX448" s="5">
        <f t="shared" si="188"/>
        <v>493.25146966103705</v>
      </c>
      <c r="AY448" s="5" t="str">
        <f t="shared" si="175"/>
        <v>-</v>
      </c>
      <c r="AZ448" s="1">
        <f t="shared" si="176"/>
        <v>1.0000699261125303</v>
      </c>
      <c r="BA448" s="1">
        <f t="shared" si="177"/>
        <v>0.99966411969112634</v>
      </c>
      <c r="BB448" s="1">
        <f t="shared" si="178"/>
        <v>395.96942666666666</v>
      </c>
      <c r="BC448" s="1">
        <f t="shared" si="179"/>
        <v>118790.82799999999</v>
      </c>
      <c r="BD448" s="6">
        <f t="shared" si="180"/>
        <v>0.69137817098005372</v>
      </c>
      <c r="BE448" s="6">
        <f t="shared" si="181"/>
        <v>0.81818181818181823</v>
      </c>
      <c r="BF448" s="6">
        <f t="shared" si="182"/>
        <v>0.43937641161240565</v>
      </c>
      <c r="BG448" s="6">
        <f t="shared" si="183"/>
        <v>0.99242424242424243</v>
      </c>
      <c r="BH448" s="6">
        <f t="shared" si="184"/>
        <v>0.63365676051773767</v>
      </c>
      <c r="BI448" s="6">
        <f t="shared" si="185"/>
        <v>0.8666666666666667</v>
      </c>
      <c r="BJ448" s="6">
        <f t="shared" si="186"/>
        <v>0.53734026841327942</v>
      </c>
      <c r="BK448" s="6">
        <f t="shared" si="187"/>
        <v>0.77777777777777779</v>
      </c>
    </row>
    <row r="449" spans="1:63" x14ac:dyDescent="0.3">
      <c r="A449" s="17">
        <v>64</v>
      </c>
      <c r="B449" s="17"/>
      <c r="C449" s="17">
        <v>32</v>
      </c>
      <c r="D449" s="17">
        <v>1</v>
      </c>
      <c r="E449" s="17">
        <v>16</v>
      </c>
      <c r="F449" s="17">
        <v>541638</v>
      </c>
      <c r="G449" s="17">
        <v>0</v>
      </c>
      <c r="H449" s="17">
        <v>69547</v>
      </c>
      <c r="I449" s="17">
        <v>22738</v>
      </c>
      <c r="J449" s="17">
        <v>9</v>
      </c>
      <c r="K449" s="17">
        <v>2</v>
      </c>
      <c r="L449" s="17">
        <v>19579</v>
      </c>
      <c r="M449" s="17">
        <v>19794</v>
      </c>
      <c r="N449" s="17">
        <v>261</v>
      </c>
      <c r="O449" s="17">
        <v>3</v>
      </c>
      <c r="P449" s="17">
        <v>44279</v>
      </c>
      <c r="Q449" s="17">
        <v>19022</v>
      </c>
      <c r="R449" s="17">
        <v>13</v>
      </c>
      <c r="S449" s="17">
        <v>2</v>
      </c>
      <c r="T449" s="17">
        <v>32256</v>
      </c>
      <c r="U449" s="17">
        <v>20111</v>
      </c>
      <c r="V449" s="17">
        <v>7</v>
      </c>
      <c r="W449" s="17">
        <v>2</v>
      </c>
      <c r="X449" s="17">
        <v>243851873</v>
      </c>
      <c r="Y449" s="17">
        <v>50000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243851871</v>
      </c>
      <c r="AK449" s="17">
        <v>0</v>
      </c>
      <c r="AL449" s="17">
        <v>1600000</v>
      </c>
      <c r="AM449" s="17">
        <v>0</v>
      </c>
      <c r="AN449" s="17">
        <v>243762283</v>
      </c>
      <c r="AO449" s="17">
        <v>55891370940</v>
      </c>
      <c r="AP449" s="17">
        <v>56135197062</v>
      </c>
      <c r="AQ449" s="1">
        <f t="shared" si="168"/>
        <v>243826122</v>
      </c>
      <c r="AR449" s="5">
        <f t="shared" si="169"/>
        <v>4877.0374199999997</v>
      </c>
      <c r="AS449" s="5" t="str">
        <f t="shared" si="170"/>
        <v>-</v>
      </c>
      <c r="AT449" s="5">
        <f t="shared" si="171"/>
        <v>152.40741937499999</v>
      </c>
      <c r="AU449" s="5">
        <f t="shared" si="172"/>
        <v>32</v>
      </c>
      <c r="AV449" s="5">
        <f t="shared" si="173"/>
        <v>7.5096739942408632</v>
      </c>
      <c r="AW449" s="5">
        <f t="shared" si="174"/>
        <v>2.5032246647469544E-2</v>
      </c>
      <c r="AX449" s="5">
        <f t="shared" si="188"/>
        <v>480.56838571478499</v>
      </c>
      <c r="AY449" s="5" t="str">
        <f t="shared" si="175"/>
        <v>-</v>
      </c>
      <c r="AZ449" s="1">
        <f t="shared" si="176"/>
        <v>1.0001056121460195</v>
      </c>
      <c r="BA449" s="1">
        <f t="shared" si="177"/>
        <v>0.9996326048313765</v>
      </c>
      <c r="BB449" s="1">
        <f t="shared" si="178"/>
        <v>406.41978833333332</v>
      </c>
      <c r="BC449" s="1">
        <f t="shared" si="179"/>
        <v>121925.9365</v>
      </c>
      <c r="BD449" s="6">
        <f t="shared" si="180"/>
        <v>0.75361109606111498</v>
      </c>
      <c r="BE449" s="6">
        <f t="shared" si="181"/>
        <v>0.81818181818181823</v>
      </c>
      <c r="BF449" s="6">
        <f t="shared" si="182"/>
        <v>0.49726970258806796</v>
      </c>
      <c r="BG449" s="6">
        <f t="shared" si="183"/>
        <v>0.98863636363636365</v>
      </c>
      <c r="BH449" s="6">
        <f t="shared" si="184"/>
        <v>0.69949921802183224</v>
      </c>
      <c r="BI449" s="6">
        <f t="shared" si="185"/>
        <v>0.8666666666666667</v>
      </c>
      <c r="BJ449" s="6">
        <f t="shared" si="186"/>
        <v>0.61596043309717952</v>
      </c>
      <c r="BK449" s="6">
        <f t="shared" si="187"/>
        <v>0.77777777777777779</v>
      </c>
    </row>
    <row r="450" spans="1:63" x14ac:dyDescent="0.3">
      <c r="A450" s="17">
        <v>64</v>
      </c>
      <c r="B450" s="17"/>
      <c r="C450" s="17">
        <v>32</v>
      </c>
      <c r="D450" s="17">
        <v>1</v>
      </c>
      <c r="E450" s="17">
        <v>16</v>
      </c>
      <c r="F450" s="17">
        <v>516801</v>
      </c>
      <c r="G450" s="17">
        <v>0</v>
      </c>
      <c r="H450" s="17">
        <v>62484</v>
      </c>
      <c r="I450" s="17">
        <v>20940</v>
      </c>
      <c r="J450" s="17">
        <v>9</v>
      </c>
      <c r="K450" s="17">
        <v>2</v>
      </c>
      <c r="L450" s="17">
        <v>18326</v>
      </c>
      <c r="M450" s="17">
        <v>18293</v>
      </c>
      <c r="N450" s="17">
        <v>260</v>
      </c>
      <c r="O450" s="17">
        <v>4</v>
      </c>
      <c r="P450" s="17">
        <v>40081</v>
      </c>
      <c r="Q450" s="17">
        <v>16522</v>
      </c>
      <c r="R450" s="17">
        <v>13</v>
      </c>
      <c r="S450" s="17">
        <v>2</v>
      </c>
      <c r="T450" s="17">
        <v>29722</v>
      </c>
      <c r="U450" s="17">
        <v>19818</v>
      </c>
      <c r="V450" s="17">
        <v>7</v>
      </c>
      <c r="W450" s="17">
        <v>2</v>
      </c>
      <c r="X450" s="17">
        <v>240832745</v>
      </c>
      <c r="Y450" s="17">
        <v>50000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240832743</v>
      </c>
      <c r="AK450" s="17">
        <v>0</v>
      </c>
      <c r="AL450" s="17">
        <v>1600000</v>
      </c>
      <c r="AM450" s="17">
        <v>0</v>
      </c>
      <c r="AN450" s="17">
        <v>240747320</v>
      </c>
      <c r="AO450" s="17">
        <v>56138158421</v>
      </c>
      <c r="AP450" s="17">
        <v>56378975082</v>
      </c>
      <c r="AQ450" s="1">
        <f t="shared" si="168"/>
        <v>240816661</v>
      </c>
      <c r="AR450" s="5">
        <f t="shared" si="169"/>
        <v>4816.6548599999996</v>
      </c>
      <c r="AS450" s="5" t="str">
        <f t="shared" si="170"/>
        <v>-</v>
      </c>
      <c r="AT450" s="5">
        <f t="shared" si="171"/>
        <v>150.52046437499999</v>
      </c>
      <c r="AU450" s="5">
        <f t="shared" si="172"/>
        <v>32</v>
      </c>
      <c r="AV450" s="5">
        <f t="shared" si="173"/>
        <v>7.6035216163884938</v>
      </c>
      <c r="AW450" s="5">
        <f t="shared" si="174"/>
        <v>2.5345072054628312E-2</v>
      </c>
      <c r="AX450" s="5">
        <f t="shared" si="188"/>
        <v>486.59288824360567</v>
      </c>
      <c r="AY450" s="5" t="str">
        <f t="shared" si="175"/>
        <v>-</v>
      </c>
      <c r="AZ450" s="1">
        <f t="shared" si="176"/>
        <v>1.0000667893987618</v>
      </c>
      <c r="BA450" s="1">
        <f t="shared" si="177"/>
        <v>0.99964529325113161</v>
      </c>
      <c r="BB450" s="1">
        <f t="shared" si="178"/>
        <v>401.38790833333331</v>
      </c>
      <c r="BC450" s="1">
        <f t="shared" si="179"/>
        <v>120416.3725</v>
      </c>
      <c r="BD450" s="6">
        <f t="shared" si="180"/>
        <v>0.74899309551208282</v>
      </c>
      <c r="BE450" s="6">
        <f t="shared" si="181"/>
        <v>0.81818181818181823</v>
      </c>
      <c r="BF450" s="6">
        <f t="shared" si="182"/>
        <v>0.50045058576148993</v>
      </c>
      <c r="BG450" s="6">
        <f t="shared" si="183"/>
        <v>0.98484848484848486</v>
      </c>
      <c r="BH450" s="6">
        <f t="shared" si="184"/>
        <v>0.70810734413370313</v>
      </c>
      <c r="BI450" s="6">
        <f t="shared" si="185"/>
        <v>0.8666666666666667</v>
      </c>
      <c r="BJ450" s="6">
        <f t="shared" si="186"/>
        <v>0.59995962858296326</v>
      </c>
      <c r="BK450" s="6">
        <f t="shared" si="187"/>
        <v>0.77777777777777779</v>
      </c>
    </row>
    <row r="451" spans="1:63" x14ac:dyDescent="0.3">
      <c r="A451" s="17">
        <v>64</v>
      </c>
      <c r="B451" s="17"/>
      <c r="C451" s="17">
        <v>32</v>
      </c>
      <c r="D451" s="17">
        <v>1</v>
      </c>
      <c r="E451" s="17">
        <v>16</v>
      </c>
      <c r="F451" s="17">
        <v>498624</v>
      </c>
      <c r="G451" s="17">
        <v>0</v>
      </c>
      <c r="H451" s="17">
        <v>57763</v>
      </c>
      <c r="I451" s="17">
        <v>24847</v>
      </c>
      <c r="J451" s="17">
        <v>9</v>
      </c>
      <c r="K451" s="17">
        <v>2</v>
      </c>
      <c r="L451" s="17">
        <v>17127</v>
      </c>
      <c r="M451" s="17">
        <v>22537</v>
      </c>
      <c r="N451" s="17">
        <v>262</v>
      </c>
      <c r="O451" s="17">
        <v>2</v>
      </c>
      <c r="P451" s="17">
        <v>37071</v>
      </c>
      <c r="Q451" s="17">
        <v>19964</v>
      </c>
      <c r="R451" s="17">
        <v>13</v>
      </c>
      <c r="S451" s="17">
        <v>2</v>
      </c>
      <c r="T451" s="17">
        <v>27591</v>
      </c>
      <c r="U451" s="17">
        <v>22772</v>
      </c>
      <c r="V451" s="17">
        <v>7</v>
      </c>
      <c r="W451" s="17">
        <v>2</v>
      </c>
      <c r="X451" s="17">
        <v>244648753</v>
      </c>
      <c r="Y451" s="17">
        <v>50000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244648751</v>
      </c>
      <c r="AK451" s="17">
        <v>0</v>
      </c>
      <c r="AL451" s="17">
        <v>1600000</v>
      </c>
      <c r="AM451" s="17">
        <v>0</v>
      </c>
      <c r="AN451" s="17">
        <v>244568064</v>
      </c>
      <c r="AO451" s="17">
        <v>56381565397</v>
      </c>
      <c r="AP451" s="17">
        <v>56626196825</v>
      </c>
      <c r="AQ451" s="1">
        <f t="shared" si="168"/>
        <v>244631428</v>
      </c>
      <c r="AR451" s="5">
        <f t="shared" si="169"/>
        <v>4892.9750199999999</v>
      </c>
      <c r="AS451" s="5" t="str">
        <f t="shared" si="170"/>
        <v>-</v>
      </c>
      <c r="AT451" s="5">
        <f t="shared" si="171"/>
        <v>152.905469375</v>
      </c>
      <c r="AU451" s="5">
        <f t="shared" si="172"/>
        <v>32</v>
      </c>
      <c r="AV451" s="5">
        <f t="shared" si="173"/>
        <v>7.4849527817006409</v>
      </c>
      <c r="AW451" s="5">
        <f t="shared" si="174"/>
        <v>2.4949842605668803E-2</v>
      </c>
      <c r="AX451" s="5">
        <f t="shared" si="188"/>
        <v>479.00305855229976</v>
      </c>
      <c r="AY451" s="5" t="str">
        <f t="shared" si="175"/>
        <v>-</v>
      </c>
      <c r="AZ451" s="1">
        <f t="shared" si="176"/>
        <v>1.0000708208268319</v>
      </c>
      <c r="BA451" s="1">
        <f t="shared" si="177"/>
        <v>0.99967018429887522</v>
      </c>
      <c r="BB451" s="1">
        <f t="shared" si="178"/>
        <v>407.74792166666668</v>
      </c>
      <c r="BC451" s="1">
        <f t="shared" si="179"/>
        <v>122324.3765</v>
      </c>
      <c r="BD451" s="6">
        <f t="shared" si="180"/>
        <v>0.69922527539038859</v>
      </c>
      <c r="BE451" s="6">
        <f t="shared" si="181"/>
        <v>0.81818181818181823</v>
      </c>
      <c r="BF451" s="6">
        <f t="shared" si="182"/>
        <v>0.43180213795885436</v>
      </c>
      <c r="BG451" s="6">
        <f t="shared" si="183"/>
        <v>0.99242424242424243</v>
      </c>
      <c r="BH451" s="6">
        <f t="shared" si="184"/>
        <v>0.64996931708599981</v>
      </c>
      <c r="BI451" s="6">
        <f t="shared" si="185"/>
        <v>0.8666666666666667</v>
      </c>
      <c r="BJ451" s="6">
        <f t="shared" si="186"/>
        <v>0.54784266227190592</v>
      </c>
      <c r="BK451" s="6">
        <f t="shared" si="187"/>
        <v>0.77777777777777779</v>
      </c>
    </row>
    <row r="452" spans="1:63" x14ac:dyDescent="0.3">
      <c r="A452" s="17">
        <v>64</v>
      </c>
      <c r="B452" s="17"/>
      <c r="C452" s="17">
        <v>32</v>
      </c>
      <c r="D452" s="17">
        <v>1</v>
      </c>
      <c r="E452" s="17">
        <v>16</v>
      </c>
      <c r="F452" s="17">
        <v>546622</v>
      </c>
      <c r="G452" s="17">
        <v>0</v>
      </c>
      <c r="H452" s="17">
        <v>70388</v>
      </c>
      <c r="I452" s="17">
        <v>23097</v>
      </c>
      <c r="J452" s="17">
        <v>9</v>
      </c>
      <c r="K452" s="17">
        <v>2</v>
      </c>
      <c r="L452" s="17">
        <v>19805</v>
      </c>
      <c r="M452" s="17">
        <v>20964</v>
      </c>
      <c r="N452" s="17">
        <v>260</v>
      </c>
      <c r="O452" s="17">
        <v>4</v>
      </c>
      <c r="P452" s="17">
        <v>44820</v>
      </c>
      <c r="Q452" s="17">
        <v>18610</v>
      </c>
      <c r="R452" s="17">
        <v>13</v>
      </c>
      <c r="S452" s="17">
        <v>2</v>
      </c>
      <c r="T452" s="17">
        <v>32762</v>
      </c>
      <c r="U452" s="17">
        <v>22387</v>
      </c>
      <c r="V452" s="17">
        <v>7</v>
      </c>
      <c r="W452" s="17">
        <v>2</v>
      </c>
      <c r="X452" s="17">
        <v>243534044</v>
      </c>
      <c r="Y452" s="17">
        <v>50000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  <c r="AI452" s="17">
        <v>0</v>
      </c>
      <c r="AJ452" s="17">
        <v>243534042</v>
      </c>
      <c r="AK452" s="17">
        <v>0</v>
      </c>
      <c r="AL452" s="17">
        <v>1600000</v>
      </c>
      <c r="AM452" s="17">
        <v>0</v>
      </c>
      <c r="AN452" s="17">
        <v>243444639</v>
      </c>
      <c r="AO452" s="17">
        <v>56628573281</v>
      </c>
      <c r="AP452" s="17">
        <v>56872086582</v>
      </c>
      <c r="AQ452" s="1">
        <f t="shared" si="168"/>
        <v>243513301</v>
      </c>
      <c r="AR452" s="5">
        <f t="shared" si="169"/>
        <v>4870.68084</v>
      </c>
      <c r="AS452" s="5" t="str">
        <f t="shared" si="170"/>
        <v>-</v>
      </c>
      <c r="AT452" s="5">
        <f t="shared" si="171"/>
        <v>152.20877625</v>
      </c>
      <c r="AU452" s="5">
        <f t="shared" si="172"/>
        <v>32</v>
      </c>
      <c r="AV452" s="5">
        <f t="shared" si="173"/>
        <v>7.5193210390589709</v>
      </c>
      <c r="AW452" s="5">
        <f t="shared" si="174"/>
        <v>2.5064403463529904E-2</v>
      </c>
      <c r="AX452" s="5">
        <f t="shared" si="188"/>
        <v>481.19556115280182</v>
      </c>
      <c r="AY452" s="5" t="str">
        <f t="shared" si="175"/>
        <v>-</v>
      </c>
      <c r="AZ452" s="1">
        <f t="shared" si="176"/>
        <v>1.0000851822053038</v>
      </c>
      <c r="BA452" s="1">
        <f t="shared" si="177"/>
        <v>0.99963288500231207</v>
      </c>
      <c r="BB452" s="1">
        <f t="shared" si="178"/>
        <v>405.89007333333331</v>
      </c>
      <c r="BC452" s="1">
        <f t="shared" si="179"/>
        <v>121767.022</v>
      </c>
      <c r="BD452" s="6">
        <f t="shared" si="180"/>
        <v>0.75293362571535538</v>
      </c>
      <c r="BE452" s="6">
        <f t="shared" si="181"/>
        <v>0.81818181818181823</v>
      </c>
      <c r="BF452" s="6">
        <f t="shared" si="182"/>
        <v>0.48578576859869016</v>
      </c>
      <c r="BG452" s="6">
        <f t="shared" si="183"/>
        <v>0.98484848484848486</v>
      </c>
      <c r="BH452" s="6">
        <f t="shared" si="184"/>
        <v>0.70660570707866943</v>
      </c>
      <c r="BI452" s="6">
        <f t="shared" si="185"/>
        <v>0.8666666666666667</v>
      </c>
      <c r="BJ452" s="6">
        <f t="shared" si="186"/>
        <v>0.59406335563654822</v>
      </c>
      <c r="BK452" s="6">
        <f t="shared" si="187"/>
        <v>0.77777777777777779</v>
      </c>
    </row>
    <row r="453" spans="1:63" x14ac:dyDescent="0.3">
      <c r="A453" s="17">
        <v>64</v>
      </c>
      <c r="B453" s="17"/>
      <c r="C453" s="17">
        <v>32</v>
      </c>
      <c r="D453" s="17">
        <v>1</v>
      </c>
      <c r="E453" s="17">
        <v>16</v>
      </c>
      <c r="F453" s="17">
        <v>474560</v>
      </c>
      <c r="G453" s="17">
        <v>0</v>
      </c>
      <c r="H453" s="17">
        <v>51630</v>
      </c>
      <c r="I453" s="17">
        <v>22908</v>
      </c>
      <c r="J453" s="17">
        <v>9</v>
      </c>
      <c r="K453" s="17">
        <v>2</v>
      </c>
      <c r="L453" s="17">
        <v>15745</v>
      </c>
      <c r="M453" s="17">
        <v>19627</v>
      </c>
      <c r="N453" s="17">
        <v>261</v>
      </c>
      <c r="O453" s="17">
        <v>3</v>
      </c>
      <c r="P453" s="17">
        <v>33461</v>
      </c>
      <c r="Q453" s="17">
        <v>18143</v>
      </c>
      <c r="R453" s="17">
        <v>13</v>
      </c>
      <c r="S453" s="17">
        <v>2</v>
      </c>
      <c r="T453" s="17">
        <v>24863</v>
      </c>
      <c r="U453" s="17">
        <v>20106</v>
      </c>
      <c r="V453" s="17">
        <v>7</v>
      </c>
      <c r="W453" s="17">
        <v>2</v>
      </c>
      <c r="X453" s="17">
        <v>237918108</v>
      </c>
      <c r="Y453" s="17">
        <v>50000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  <c r="AI453" s="17">
        <v>0</v>
      </c>
      <c r="AJ453" s="17">
        <v>237918106</v>
      </c>
      <c r="AK453" s="17">
        <v>0</v>
      </c>
      <c r="AL453" s="17">
        <v>1600000</v>
      </c>
      <c r="AM453" s="17">
        <v>0</v>
      </c>
      <c r="AN453" s="17">
        <v>237829413</v>
      </c>
      <c r="AO453" s="17">
        <v>56874948525</v>
      </c>
      <c r="AP453" s="17">
        <v>57112842519</v>
      </c>
      <c r="AQ453" s="1">
        <f t="shared" si="168"/>
        <v>237893994</v>
      </c>
      <c r="AR453" s="5">
        <f t="shared" si="169"/>
        <v>4758.3621199999998</v>
      </c>
      <c r="AS453" s="5" t="str">
        <f t="shared" si="170"/>
        <v>-</v>
      </c>
      <c r="AT453" s="5">
        <f t="shared" si="171"/>
        <v>148.69881624999999</v>
      </c>
      <c r="AU453" s="5">
        <f t="shared" si="172"/>
        <v>32</v>
      </c>
      <c r="AV453" s="5">
        <f t="shared" si="173"/>
        <v>7.6969353312047044</v>
      </c>
      <c r="AW453" s="5">
        <f t="shared" si="174"/>
        <v>2.5656451104015682E-2</v>
      </c>
      <c r="AX453" s="5">
        <f t="shared" si="188"/>
        <v>492.55393786633454</v>
      </c>
      <c r="AY453" s="5" t="str">
        <f t="shared" si="175"/>
        <v>-</v>
      </c>
      <c r="AZ453" s="1">
        <f t="shared" si="176"/>
        <v>1.0001013644758094</v>
      </c>
      <c r="BA453" s="1">
        <f t="shared" si="177"/>
        <v>0.99962720365950453</v>
      </c>
      <c r="BB453" s="1">
        <f t="shared" si="178"/>
        <v>396.53017999999997</v>
      </c>
      <c r="BC453" s="1">
        <f t="shared" si="179"/>
        <v>118959.054</v>
      </c>
      <c r="BD453" s="6">
        <f t="shared" si="180"/>
        <v>0.69266682765837562</v>
      </c>
      <c r="BE453" s="6">
        <f t="shared" si="181"/>
        <v>0.81818181818181823</v>
      </c>
      <c r="BF453" s="6">
        <f t="shared" si="182"/>
        <v>0.44512608843152779</v>
      </c>
      <c r="BG453" s="6">
        <f t="shared" si="183"/>
        <v>0.98863636363636365</v>
      </c>
      <c r="BH453" s="6">
        <f t="shared" si="184"/>
        <v>0.64841872723044724</v>
      </c>
      <c r="BI453" s="6">
        <f t="shared" si="185"/>
        <v>0.8666666666666667</v>
      </c>
      <c r="BJ453" s="6">
        <f t="shared" si="186"/>
        <v>0.55289199226133556</v>
      </c>
      <c r="BK453" s="6">
        <f t="shared" si="187"/>
        <v>0.77777777777777779</v>
      </c>
    </row>
    <row r="454" spans="1:63" x14ac:dyDescent="0.3">
      <c r="A454" s="17">
        <v>64</v>
      </c>
      <c r="B454" s="17"/>
      <c r="C454" s="17">
        <v>32</v>
      </c>
      <c r="D454" s="17">
        <v>1</v>
      </c>
      <c r="E454" s="17">
        <v>16</v>
      </c>
      <c r="F454" s="17">
        <v>507741</v>
      </c>
      <c r="G454" s="17">
        <v>0</v>
      </c>
      <c r="H454" s="17">
        <v>60211</v>
      </c>
      <c r="I454" s="17">
        <v>20600</v>
      </c>
      <c r="J454" s="17">
        <v>9</v>
      </c>
      <c r="K454" s="17">
        <v>2</v>
      </c>
      <c r="L454" s="17">
        <v>17383</v>
      </c>
      <c r="M454" s="17">
        <v>17570</v>
      </c>
      <c r="N454" s="17">
        <v>262</v>
      </c>
      <c r="O454" s="17">
        <v>2</v>
      </c>
      <c r="P454" s="17">
        <v>38587</v>
      </c>
      <c r="Q454" s="17">
        <v>16289</v>
      </c>
      <c r="R454" s="17">
        <v>13</v>
      </c>
      <c r="S454" s="17">
        <v>2</v>
      </c>
      <c r="T454" s="17">
        <v>28289</v>
      </c>
      <c r="U454" s="17">
        <v>18507</v>
      </c>
      <c r="V454" s="17">
        <v>7</v>
      </c>
      <c r="W454" s="17">
        <v>2</v>
      </c>
      <c r="X454" s="17">
        <v>244058469</v>
      </c>
      <c r="Y454" s="17">
        <v>50000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  <c r="AI454" s="17">
        <v>0</v>
      </c>
      <c r="AJ454" s="17">
        <v>244058467</v>
      </c>
      <c r="AK454" s="17">
        <v>0</v>
      </c>
      <c r="AL454" s="17">
        <v>1600000</v>
      </c>
      <c r="AM454" s="17">
        <v>0</v>
      </c>
      <c r="AN454" s="17">
        <v>243968482</v>
      </c>
      <c r="AO454" s="17">
        <v>57115722457</v>
      </c>
      <c r="AP454" s="17">
        <v>57359758875</v>
      </c>
      <c r="AQ454" s="1">
        <f t="shared" si="168"/>
        <v>244036418</v>
      </c>
      <c r="AR454" s="5">
        <f t="shared" si="169"/>
        <v>4881.1693400000004</v>
      </c>
      <c r="AS454" s="5" t="str">
        <f t="shared" si="170"/>
        <v>-</v>
      </c>
      <c r="AT454" s="5">
        <f t="shared" si="171"/>
        <v>152.53654187500001</v>
      </c>
      <c r="AU454" s="5">
        <f t="shared" si="172"/>
        <v>32</v>
      </c>
      <c r="AV454" s="5">
        <f t="shared" si="173"/>
        <v>7.5032026060143204</v>
      </c>
      <c r="AW454" s="5">
        <f t="shared" si="174"/>
        <v>2.5010675353381067E-2</v>
      </c>
      <c r="AX454" s="5">
        <f t="shared" si="188"/>
        <v>480.16158357661078</v>
      </c>
      <c r="AY454" s="5" t="str">
        <f t="shared" si="175"/>
        <v>-</v>
      </c>
      <c r="AZ454" s="1">
        <f t="shared" si="176"/>
        <v>1.0000903594642994</v>
      </c>
      <c r="BA454" s="1">
        <f t="shared" si="177"/>
        <v>0.99963128917275967</v>
      </c>
      <c r="BB454" s="1">
        <f t="shared" si="178"/>
        <v>406.764115</v>
      </c>
      <c r="BC454" s="1">
        <f t="shared" si="179"/>
        <v>122029.23450000001</v>
      </c>
      <c r="BD454" s="6">
        <f t="shared" si="180"/>
        <v>0.7450842088329559</v>
      </c>
      <c r="BE454" s="6">
        <f t="shared" si="181"/>
        <v>0.81818181818181823</v>
      </c>
      <c r="BF454" s="6">
        <f t="shared" si="182"/>
        <v>0.49732497925786057</v>
      </c>
      <c r="BG454" s="6">
        <f t="shared" si="183"/>
        <v>0.99242424242424243</v>
      </c>
      <c r="BH454" s="6">
        <f t="shared" si="184"/>
        <v>0.7031671404621328</v>
      </c>
      <c r="BI454" s="6">
        <f t="shared" si="185"/>
        <v>0.8666666666666667</v>
      </c>
      <c r="BJ454" s="6">
        <f t="shared" si="186"/>
        <v>0.60451748012650652</v>
      </c>
      <c r="BK454" s="6">
        <f t="shared" si="187"/>
        <v>0.77777777777777779</v>
      </c>
    </row>
    <row r="455" spans="1:63" x14ac:dyDescent="0.3">
      <c r="A455" s="17">
        <v>64</v>
      </c>
      <c r="B455" s="17"/>
      <c r="C455" s="17">
        <v>32</v>
      </c>
      <c r="D455" s="17">
        <v>1</v>
      </c>
      <c r="E455" s="17">
        <v>16</v>
      </c>
      <c r="F455" s="17">
        <v>483370</v>
      </c>
      <c r="G455" s="17">
        <v>0</v>
      </c>
      <c r="H455" s="17">
        <v>53450</v>
      </c>
      <c r="I455" s="17">
        <v>18157</v>
      </c>
      <c r="J455" s="17">
        <v>9</v>
      </c>
      <c r="K455" s="17">
        <v>2</v>
      </c>
      <c r="L455" s="17">
        <v>16564</v>
      </c>
      <c r="M455" s="17">
        <v>14928</v>
      </c>
      <c r="N455" s="17">
        <v>262</v>
      </c>
      <c r="O455" s="17">
        <v>2</v>
      </c>
      <c r="P455" s="17">
        <v>34605</v>
      </c>
      <c r="Q455" s="17">
        <v>14170</v>
      </c>
      <c r="R455" s="17">
        <v>13</v>
      </c>
      <c r="S455" s="17">
        <v>2</v>
      </c>
      <c r="T455" s="17">
        <v>26144</v>
      </c>
      <c r="U455" s="17">
        <v>15860</v>
      </c>
      <c r="V455" s="17">
        <v>7</v>
      </c>
      <c r="W455" s="17">
        <v>2</v>
      </c>
      <c r="X455" s="17">
        <v>236847041</v>
      </c>
      <c r="Y455" s="17">
        <v>50000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236847039</v>
      </c>
      <c r="AK455" s="17">
        <v>0</v>
      </c>
      <c r="AL455" s="17">
        <v>1600000</v>
      </c>
      <c r="AM455" s="17">
        <v>0</v>
      </c>
      <c r="AN455" s="17">
        <v>236766981</v>
      </c>
      <c r="AO455" s="17">
        <v>57362271713</v>
      </c>
      <c r="AP455" s="17">
        <v>57599100235</v>
      </c>
      <c r="AQ455" s="1">
        <f t="shared" si="168"/>
        <v>236828522</v>
      </c>
      <c r="AR455" s="5">
        <f t="shared" si="169"/>
        <v>4736.9407799999999</v>
      </c>
      <c r="AS455" s="5" t="str">
        <f t="shared" si="170"/>
        <v>-</v>
      </c>
      <c r="AT455" s="5">
        <f t="shared" si="171"/>
        <v>148.029399375</v>
      </c>
      <c r="AU455" s="5">
        <f t="shared" si="172"/>
        <v>32</v>
      </c>
      <c r="AV455" s="5">
        <f t="shared" si="173"/>
        <v>7.7315632088435695</v>
      </c>
      <c r="AW455" s="5">
        <f t="shared" si="174"/>
        <v>2.5771877362811901E-2</v>
      </c>
      <c r="AX455" s="5">
        <f t="shared" si="188"/>
        <v>494.78135971123538</v>
      </c>
      <c r="AY455" s="5" t="str">
        <f t="shared" si="175"/>
        <v>-</v>
      </c>
      <c r="AZ455" s="1">
        <f t="shared" si="176"/>
        <v>1.0000781958179852</v>
      </c>
      <c r="BA455" s="1">
        <f t="shared" si="177"/>
        <v>0.99966197593323536</v>
      </c>
      <c r="BB455" s="1">
        <f t="shared" si="178"/>
        <v>394.74506833333334</v>
      </c>
      <c r="BC455" s="1">
        <f t="shared" si="179"/>
        <v>118423.5205</v>
      </c>
      <c r="BD455" s="6">
        <f t="shared" si="180"/>
        <v>0.74643540435990896</v>
      </c>
      <c r="BE455" s="6">
        <f t="shared" si="181"/>
        <v>0.81818181818181823</v>
      </c>
      <c r="BF455" s="6">
        <f t="shared" si="182"/>
        <v>0.52597485075574746</v>
      </c>
      <c r="BG455" s="6">
        <f t="shared" si="183"/>
        <v>0.99242424242424243</v>
      </c>
      <c r="BH455" s="6">
        <f t="shared" si="184"/>
        <v>0.70948231676063556</v>
      </c>
      <c r="BI455" s="6">
        <f t="shared" si="185"/>
        <v>0.8666666666666667</v>
      </c>
      <c r="BJ455" s="6">
        <f t="shared" si="186"/>
        <v>0.62241691267498334</v>
      </c>
      <c r="BK455" s="6">
        <f t="shared" si="187"/>
        <v>0.77777777777777779</v>
      </c>
    </row>
    <row r="456" spans="1:63" x14ac:dyDescent="0.3">
      <c r="A456" s="17">
        <v>64</v>
      </c>
      <c r="B456" s="17"/>
      <c r="C456" s="17">
        <v>32</v>
      </c>
      <c r="D456" s="17">
        <v>1</v>
      </c>
      <c r="E456" s="17">
        <v>16</v>
      </c>
      <c r="F456" s="17">
        <v>497854</v>
      </c>
      <c r="G456" s="17">
        <v>0</v>
      </c>
      <c r="H456" s="17">
        <v>57628</v>
      </c>
      <c r="I456" s="17">
        <v>20953</v>
      </c>
      <c r="J456" s="17">
        <v>9</v>
      </c>
      <c r="K456" s="17">
        <v>2</v>
      </c>
      <c r="L456" s="17">
        <v>17346</v>
      </c>
      <c r="M456" s="17">
        <v>18229</v>
      </c>
      <c r="N456" s="17">
        <v>261</v>
      </c>
      <c r="O456" s="17">
        <v>3</v>
      </c>
      <c r="P456" s="17">
        <v>37148</v>
      </c>
      <c r="Q456" s="17">
        <v>16275</v>
      </c>
      <c r="R456" s="17">
        <v>13</v>
      </c>
      <c r="S456" s="17">
        <v>2</v>
      </c>
      <c r="T456" s="17">
        <v>27834</v>
      </c>
      <c r="U456" s="17">
        <v>18554</v>
      </c>
      <c r="V456" s="17">
        <v>7</v>
      </c>
      <c r="W456" s="17">
        <v>2</v>
      </c>
      <c r="X456" s="17">
        <v>239785092</v>
      </c>
      <c r="Y456" s="17">
        <v>50000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239785090</v>
      </c>
      <c r="AK456" s="17">
        <v>0</v>
      </c>
      <c r="AL456" s="17">
        <v>1600000</v>
      </c>
      <c r="AM456" s="17">
        <v>0</v>
      </c>
      <c r="AN456" s="17">
        <v>239701095</v>
      </c>
      <c r="AO456" s="17">
        <v>57601325096</v>
      </c>
      <c r="AP456" s="17">
        <v>57841095254</v>
      </c>
      <c r="AQ456" s="1">
        <f t="shared" si="168"/>
        <v>239770158</v>
      </c>
      <c r="AR456" s="5">
        <f t="shared" si="169"/>
        <v>4795.7017999999998</v>
      </c>
      <c r="AS456" s="5" t="str">
        <f t="shared" si="170"/>
        <v>-</v>
      </c>
      <c r="AT456" s="5">
        <f t="shared" si="171"/>
        <v>149.86568124999999</v>
      </c>
      <c r="AU456" s="5">
        <f t="shared" si="172"/>
        <v>32</v>
      </c>
      <c r="AV456" s="5">
        <f t="shared" si="173"/>
        <v>7.6367080155988383</v>
      </c>
      <c r="AW456" s="5">
        <f t="shared" si="174"/>
        <v>2.5455693385329461E-2</v>
      </c>
      <c r="AX456" s="5">
        <f t="shared" si="188"/>
        <v>488.71887739141744</v>
      </c>
      <c r="AY456" s="5" t="str">
        <f t="shared" si="175"/>
        <v>-</v>
      </c>
      <c r="AZ456" s="1">
        <f t="shared" si="176"/>
        <v>1.0000622846484506</v>
      </c>
      <c r="BA456" s="1">
        <f t="shared" si="177"/>
        <v>0.99964969882281085</v>
      </c>
      <c r="BB456" s="1">
        <f t="shared" si="178"/>
        <v>399.64182</v>
      </c>
      <c r="BC456" s="1">
        <f t="shared" si="179"/>
        <v>119892.546</v>
      </c>
      <c r="BD456" s="6">
        <f t="shared" si="180"/>
        <v>0.73335793639683888</v>
      </c>
      <c r="BE456" s="6">
        <f t="shared" si="181"/>
        <v>0.81818181818181823</v>
      </c>
      <c r="BF456" s="6">
        <f t="shared" si="182"/>
        <v>0.48758959943780744</v>
      </c>
      <c r="BG456" s="6">
        <f t="shared" si="183"/>
        <v>0.98863636363636365</v>
      </c>
      <c r="BH456" s="6">
        <f t="shared" si="184"/>
        <v>0.6953559328379163</v>
      </c>
      <c r="BI456" s="6">
        <f t="shared" si="185"/>
        <v>0.8666666666666667</v>
      </c>
      <c r="BJ456" s="6">
        <f t="shared" si="186"/>
        <v>0.60002586875916186</v>
      </c>
      <c r="BK456" s="6">
        <f t="shared" si="187"/>
        <v>0.77777777777777779</v>
      </c>
    </row>
    <row r="457" spans="1:63" x14ac:dyDescent="0.3">
      <c r="A457" s="17">
        <v>64</v>
      </c>
      <c r="B457" s="17"/>
      <c r="C457" s="17">
        <v>32</v>
      </c>
      <c r="D457" s="17">
        <v>1</v>
      </c>
      <c r="E457" s="17">
        <v>16</v>
      </c>
      <c r="F457" s="17">
        <v>492234</v>
      </c>
      <c r="G457" s="17">
        <v>0</v>
      </c>
      <c r="H457" s="17">
        <v>56038</v>
      </c>
      <c r="I457" s="17">
        <v>23316</v>
      </c>
      <c r="J457" s="17">
        <v>9</v>
      </c>
      <c r="K457" s="17">
        <v>2</v>
      </c>
      <c r="L457" s="17">
        <v>16777</v>
      </c>
      <c r="M457" s="17">
        <v>20503</v>
      </c>
      <c r="N457" s="17">
        <v>261</v>
      </c>
      <c r="O457" s="17">
        <v>3</v>
      </c>
      <c r="P457" s="17">
        <v>36120</v>
      </c>
      <c r="Q457" s="17">
        <v>19159</v>
      </c>
      <c r="R457" s="17">
        <v>13</v>
      </c>
      <c r="S457" s="17">
        <v>2</v>
      </c>
      <c r="T457" s="17">
        <v>26854</v>
      </c>
      <c r="U457" s="17">
        <v>22000</v>
      </c>
      <c r="V457" s="17">
        <v>7</v>
      </c>
      <c r="W457" s="17">
        <v>2</v>
      </c>
      <c r="X457" s="17">
        <v>244312037</v>
      </c>
      <c r="Y457" s="17">
        <v>50000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244312035</v>
      </c>
      <c r="AK457" s="17">
        <v>0</v>
      </c>
      <c r="AL457" s="17">
        <v>1600000</v>
      </c>
      <c r="AM457" s="17">
        <v>0</v>
      </c>
      <c r="AN457" s="17">
        <v>244230415</v>
      </c>
      <c r="AO457" s="17">
        <v>57843475650</v>
      </c>
      <c r="AP457" s="17">
        <v>58087771394</v>
      </c>
      <c r="AQ457" s="1">
        <f t="shared" si="168"/>
        <v>244295744</v>
      </c>
      <c r="AR457" s="5">
        <f t="shared" si="169"/>
        <v>4886.2407000000003</v>
      </c>
      <c r="AS457" s="5" t="str">
        <f t="shared" si="170"/>
        <v>-</v>
      </c>
      <c r="AT457" s="5">
        <f t="shared" si="171"/>
        <v>152.69502187500001</v>
      </c>
      <c r="AU457" s="5">
        <f t="shared" si="172"/>
        <v>32</v>
      </c>
      <c r="AV457" s="5">
        <f t="shared" si="173"/>
        <v>7.4952377700857529</v>
      </c>
      <c r="AW457" s="5">
        <f t="shared" si="174"/>
        <v>2.4984125900285845E-2</v>
      </c>
      <c r="AX457" s="5">
        <f t="shared" si="188"/>
        <v>479.66323067138302</v>
      </c>
      <c r="AY457" s="5" t="str">
        <f t="shared" si="175"/>
        <v>-</v>
      </c>
      <c r="AZ457" s="1">
        <f t="shared" si="176"/>
        <v>1.0000666937529621</v>
      </c>
      <c r="BA457" s="1">
        <f t="shared" si="177"/>
        <v>0.99966591085317669</v>
      </c>
      <c r="BB457" s="1">
        <f t="shared" si="178"/>
        <v>407.18672833333335</v>
      </c>
      <c r="BC457" s="1">
        <f t="shared" si="179"/>
        <v>122156.01850000001</v>
      </c>
      <c r="BD457" s="6">
        <f t="shared" si="180"/>
        <v>0.70617738236257777</v>
      </c>
      <c r="BE457" s="6">
        <f t="shared" si="181"/>
        <v>0.81818181818181823</v>
      </c>
      <c r="BF457" s="6">
        <f t="shared" si="182"/>
        <v>0.45002682403433475</v>
      </c>
      <c r="BG457" s="6">
        <f t="shared" si="183"/>
        <v>0.98863636363636365</v>
      </c>
      <c r="BH457" s="6">
        <f t="shared" si="184"/>
        <v>0.65341268836266941</v>
      </c>
      <c r="BI457" s="6">
        <f t="shared" si="185"/>
        <v>0.8666666666666667</v>
      </c>
      <c r="BJ457" s="6">
        <f t="shared" si="186"/>
        <v>0.5496786342981127</v>
      </c>
      <c r="BK457" s="6">
        <f t="shared" si="187"/>
        <v>0.77777777777777779</v>
      </c>
    </row>
    <row r="458" spans="1:63" x14ac:dyDescent="0.3">
      <c r="A458" s="17">
        <v>64</v>
      </c>
      <c r="B458" s="17"/>
      <c r="C458" s="17">
        <v>32</v>
      </c>
      <c r="D458" s="17">
        <v>1</v>
      </c>
      <c r="E458" s="17">
        <v>16</v>
      </c>
      <c r="F458" s="17">
        <v>480946</v>
      </c>
      <c r="G458" s="17">
        <v>0</v>
      </c>
      <c r="H458" s="17">
        <v>53359</v>
      </c>
      <c r="I458" s="17">
        <v>23980</v>
      </c>
      <c r="J458" s="17">
        <v>9</v>
      </c>
      <c r="K458" s="17">
        <v>2</v>
      </c>
      <c r="L458" s="17">
        <v>16164</v>
      </c>
      <c r="M458" s="17">
        <v>21014</v>
      </c>
      <c r="N458" s="17">
        <v>262</v>
      </c>
      <c r="O458" s="17">
        <v>2</v>
      </c>
      <c r="P458" s="17">
        <v>34476</v>
      </c>
      <c r="Q458" s="17">
        <v>19513</v>
      </c>
      <c r="R458" s="17">
        <v>13</v>
      </c>
      <c r="S458" s="17">
        <v>2</v>
      </c>
      <c r="T458" s="17">
        <v>25620</v>
      </c>
      <c r="U458" s="17">
        <v>21656</v>
      </c>
      <c r="V458" s="17">
        <v>7</v>
      </c>
      <c r="W458" s="17">
        <v>2</v>
      </c>
      <c r="X458" s="17">
        <v>242150849</v>
      </c>
      <c r="Y458" s="17">
        <v>50000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242150847</v>
      </c>
      <c r="AK458" s="17">
        <v>0</v>
      </c>
      <c r="AL458" s="17">
        <v>1600000</v>
      </c>
      <c r="AM458" s="17">
        <v>0</v>
      </c>
      <c r="AN458" s="17">
        <v>242066879</v>
      </c>
      <c r="AO458" s="17">
        <v>58090126125</v>
      </c>
      <c r="AP458" s="17">
        <v>58332255706</v>
      </c>
      <c r="AQ458" s="1">
        <f t="shared" si="168"/>
        <v>242129581</v>
      </c>
      <c r="AR458" s="5">
        <f t="shared" si="169"/>
        <v>4843.0169400000004</v>
      </c>
      <c r="AS458" s="5" t="str">
        <f t="shared" si="170"/>
        <v>-</v>
      </c>
      <c r="AT458" s="5">
        <f t="shared" si="171"/>
        <v>151.34427937500001</v>
      </c>
      <c r="AU458" s="5">
        <f t="shared" si="172"/>
        <v>32</v>
      </c>
      <c r="AV458" s="5">
        <f t="shared" si="173"/>
        <v>7.5622923888015157</v>
      </c>
      <c r="AW458" s="5">
        <f t="shared" si="174"/>
        <v>2.520764129600505E-2</v>
      </c>
      <c r="AX458" s="5">
        <f t="shared" si="188"/>
        <v>483.9442085453453</v>
      </c>
      <c r="AY458" s="5" t="str">
        <f t="shared" si="175"/>
        <v>-</v>
      </c>
      <c r="AZ458" s="1">
        <f t="shared" si="176"/>
        <v>1.0000878372642952</v>
      </c>
      <c r="BA458" s="1">
        <f t="shared" si="177"/>
        <v>0.99965323268389616</v>
      </c>
      <c r="BB458" s="1">
        <f t="shared" si="178"/>
        <v>403.58474833333332</v>
      </c>
      <c r="BC458" s="1">
        <f t="shared" si="179"/>
        <v>121075.42449999999</v>
      </c>
      <c r="BD458" s="6">
        <f t="shared" si="180"/>
        <v>0.68993651327273431</v>
      </c>
      <c r="BE458" s="6">
        <f t="shared" si="181"/>
        <v>0.81818181818181823</v>
      </c>
      <c r="BF458" s="6">
        <f t="shared" si="182"/>
        <v>0.43477325299908548</v>
      </c>
      <c r="BG458" s="6">
        <f t="shared" si="183"/>
        <v>0.99242424242424243</v>
      </c>
      <c r="BH458" s="6">
        <f t="shared" si="184"/>
        <v>0.63857452444016372</v>
      </c>
      <c r="BI458" s="6">
        <f t="shared" si="185"/>
        <v>0.8666666666666667</v>
      </c>
      <c r="BJ458" s="6">
        <f t="shared" si="186"/>
        <v>0.54192402064472456</v>
      </c>
      <c r="BK458" s="6">
        <f t="shared" si="187"/>
        <v>0.77777777777777779</v>
      </c>
    </row>
    <row r="459" spans="1:63" x14ac:dyDescent="0.3">
      <c r="A459" s="17">
        <v>64</v>
      </c>
      <c r="B459" s="17"/>
      <c r="C459" s="17">
        <v>32</v>
      </c>
      <c r="D459" s="17">
        <v>1</v>
      </c>
      <c r="E459" s="17">
        <v>16</v>
      </c>
      <c r="F459" s="17">
        <v>504225</v>
      </c>
      <c r="G459" s="17">
        <v>0</v>
      </c>
      <c r="H459" s="17">
        <v>59141</v>
      </c>
      <c r="I459" s="17">
        <v>23908</v>
      </c>
      <c r="J459" s="17">
        <v>8</v>
      </c>
      <c r="K459" s="17">
        <v>3</v>
      </c>
      <c r="L459" s="17">
        <v>17580</v>
      </c>
      <c r="M459" s="17">
        <v>20631</v>
      </c>
      <c r="N459" s="17">
        <v>262</v>
      </c>
      <c r="O459" s="17">
        <v>2</v>
      </c>
      <c r="P459" s="17">
        <v>37969</v>
      </c>
      <c r="Q459" s="17">
        <v>18691</v>
      </c>
      <c r="R459" s="17">
        <v>13</v>
      </c>
      <c r="S459" s="17">
        <v>2</v>
      </c>
      <c r="T459" s="17">
        <v>28283</v>
      </c>
      <c r="U459" s="17">
        <v>21569</v>
      </c>
      <c r="V459" s="17">
        <v>7</v>
      </c>
      <c r="W459" s="17">
        <v>2</v>
      </c>
      <c r="X459" s="17">
        <v>238985004</v>
      </c>
      <c r="Y459" s="17">
        <v>50000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  <c r="AI459" s="17">
        <v>0</v>
      </c>
      <c r="AJ459" s="17">
        <v>238985002</v>
      </c>
      <c r="AK459" s="17">
        <v>0</v>
      </c>
      <c r="AL459" s="17">
        <v>1600000</v>
      </c>
      <c r="AM459" s="17">
        <v>0</v>
      </c>
      <c r="AN459" s="17">
        <v>238903355</v>
      </c>
      <c r="AO459" s="17">
        <v>58334491101</v>
      </c>
      <c r="AP459" s="17">
        <v>58573457979</v>
      </c>
      <c r="AQ459" s="1">
        <f t="shared" si="168"/>
        <v>238966878</v>
      </c>
      <c r="AR459" s="5">
        <f t="shared" si="169"/>
        <v>4779.7000399999997</v>
      </c>
      <c r="AS459" s="5" t="str">
        <f t="shared" si="170"/>
        <v>-</v>
      </c>
      <c r="AT459" s="5">
        <f t="shared" si="171"/>
        <v>149.36562624999999</v>
      </c>
      <c r="AU459" s="5">
        <f t="shared" si="172"/>
        <v>32</v>
      </c>
      <c r="AV459" s="5">
        <f t="shared" si="173"/>
        <v>7.6623785807671636</v>
      </c>
      <c r="AW459" s="5">
        <f t="shared" si="174"/>
        <v>2.5541261935890545E-2</v>
      </c>
      <c r="AX459" s="5">
        <f t="shared" si="188"/>
        <v>490.35503909990132</v>
      </c>
      <c r="AY459" s="5" t="str">
        <f t="shared" si="175"/>
        <v>-</v>
      </c>
      <c r="AZ459" s="1">
        <f t="shared" si="176"/>
        <v>1.0000758515161252</v>
      </c>
      <c r="BA459" s="1">
        <f t="shared" si="177"/>
        <v>0.99965835094824607</v>
      </c>
      <c r="BB459" s="1">
        <f t="shared" si="178"/>
        <v>398.30833999999999</v>
      </c>
      <c r="BC459" s="1">
        <f t="shared" si="179"/>
        <v>119492.50199999999</v>
      </c>
      <c r="BD459" s="6">
        <f t="shared" si="180"/>
        <v>0.71212175944322031</v>
      </c>
      <c r="BE459" s="6">
        <f t="shared" si="181"/>
        <v>0.72727272727272729</v>
      </c>
      <c r="BF459" s="6">
        <f t="shared" si="182"/>
        <v>0.46007694119494386</v>
      </c>
      <c r="BG459" s="6">
        <f t="shared" si="183"/>
        <v>0.99242424242424243</v>
      </c>
      <c r="BH459" s="6">
        <f t="shared" si="184"/>
        <v>0.67012001411930811</v>
      </c>
      <c r="BI459" s="6">
        <f t="shared" si="185"/>
        <v>0.8666666666666667</v>
      </c>
      <c r="BJ459" s="6">
        <f t="shared" si="186"/>
        <v>0.56733932440022472</v>
      </c>
      <c r="BK459" s="6">
        <f t="shared" si="187"/>
        <v>0.77777777777777779</v>
      </c>
    </row>
    <row r="460" spans="1:63" x14ac:dyDescent="0.3">
      <c r="A460" s="17">
        <v>64</v>
      </c>
      <c r="B460" s="17"/>
      <c r="C460" s="17">
        <v>32</v>
      </c>
      <c r="D460" s="17">
        <v>1</v>
      </c>
      <c r="E460" s="17">
        <v>16</v>
      </c>
      <c r="F460" s="17">
        <v>504309</v>
      </c>
      <c r="G460" s="17">
        <v>0</v>
      </c>
      <c r="H460" s="17">
        <v>59242</v>
      </c>
      <c r="I460" s="17">
        <v>26083</v>
      </c>
      <c r="J460" s="17">
        <v>9</v>
      </c>
      <c r="K460" s="17">
        <v>2</v>
      </c>
      <c r="L460" s="17">
        <v>17446</v>
      </c>
      <c r="M460" s="17">
        <v>24900</v>
      </c>
      <c r="N460" s="17">
        <v>260</v>
      </c>
      <c r="O460" s="17">
        <v>4</v>
      </c>
      <c r="P460" s="17">
        <v>38095</v>
      </c>
      <c r="Q460" s="17">
        <v>21821</v>
      </c>
      <c r="R460" s="17">
        <v>13</v>
      </c>
      <c r="S460" s="17">
        <v>2</v>
      </c>
      <c r="T460" s="17">
        <v>28099</v>
      </c>
      <c r="U460" s="17">
        <v>24200</v>
      </c>
      <c r="V460" s="17">
        <v>7</v>
      </c>
      <c r="W460" s="17">
        <v>2</v>
      </c>
      <c r="X460" s="17">
        <v>235002305</v>
      </c>
      <c r="Y460" s="17">
        <v>50000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235002303</v>
      </c>
      <c r="AK460" s="17">
        <v>0</v>
      </c>
      <c r="AL460" s="17">
        <v>1600000</v>
      </c>
      <c r="AM460" s="17">
        <v>0</v>
      </c>
      <c r="AN460" s="17">
        <v>234919985</v>
      </c>
      <c r="AO460" s="17">
        <v>58575908598</v>
      </c>
      <c r="AP460" s="17">
        <v>58810889899</v>
      </c>
      <c r="AQ460" s="1">
        <f t="shared" si="168"/>
        <v>234981301</v>
      </c>
      <c r="AR460" s="5">
        <f t="shared" si="169"/>
        <v>4700.0460599999997</v>
      </c>
      <c r="AS460" s="5" t="str">
        <f t="shared" si="170"/>
        <v>-</v>
      </c>
      <c r="AT460" s="5">
        <f t="shared" si="171"/>
        <v>146.87643937499999</v>
      </c>
      <c r="AU460" s="5">
        <f t="shared" si="172"/>
        <v>32</v>
      </c>
      <c r="AV460" s="5">
        <f t="shared" si="173"/>
        <v>7.7923421127879449</v>
      </c>
      <c r="AW460" s="5">
        <f t="shared" si="174"/>
        <v>2.597447370929315E-2</v>
      </c>
      <c r="AX460" s="5">
        <f t="shared" si="188"/>
        <v>498.66532584576413</v>
      </c>
      <c r="AY460" s="5" t="str">
        <f t="shared" si="175"/>
        <v>-</v>
      </c>
      <c r="AZ460" s="1">
        <f t="shared" si="176"/>
        <v>1.0000893858358542</v>
      </c>
      <c r="BA460" s="1">
        <f t="shared" si="177"/>
        <v>0.99964970556352628</v>
      </c>
      <c r="BB460" s="1">
        <f t="shared" si="178"/>
        <v>391.67050833333332</v>
      </c>
      <c r="BC460" s="1">
        <f t="shared" si="179"/>
        <v>117501.1525</v>
      </c>
      <c r="BD460" s="6">
        <f t="shared" si="180"/>
        <v>0.69430999121007908</v>
      </c>
      <c r="BE460" s="6">
        <f t="shared" si="181"/>
        <v>0.81818181818181823</v>
      </c>
      <c r="BF460" s="6">
        <f t="shared" si="182"/>
        <v>0.41198696453029804</v>
      </c>
      <c r="BG460" s="6">
        <f t="shared" si="183"/>
        <v>0.98484848484848486</v>
      </c>
      <c r="BH460" s="6">
        <f t="shared" si="184"/>
        <v>0.63580679618132052</v>
      </c>
      <c r="BI460" s="6">
        <f t="shared" si="185"/>
        <v>0.8666666666666667</v>
      </c>
      <c r="BJ460" s="6">
        <f t="shared" si="186"/>
        <v>0.53727604734316148</v>
      </c>
      <c r="BK460" s="6">
        <f t="shared" si="187"/>
        <v>0.77777777777777779</v>
      </c>
    </row>
    <row r="461" spans="1:63" x14ac:dyDescent="0.3">
      <c r="A461" s="17">
        <v>64</v>
      </c>
      <c r="B461" s="17"/>
      <c r="C461" s="17">
        <v>32</v>
      </c>
      <c r="D461" s="17">
        <v>1</v>
      </c>
      <c r="E461" s="17">
        <v>16</v>
      </c>
      <c r="F461" s="17">
        <v>477627</v>
      </c>
      <c r="G461" s="17">
        <v>0</v>
      </c>
      <c r="H461" s="17">
        <v>52327</v>
      </c>
      <c r="I461" s="17">
        <v>24718</v>
      </c>
      <c r="J461" s="17">
        <v>8</v>
      </c>
      <c r="K461" s="17">
        <v>3</v>
      </c>
      <c r="L461" s="17">
        <v>16030</v>
      </c>
      <c r="M461" s="17">
        <v>22330</v>
      </c>
      <c r="N461" s="17">
        <v>261</v>
      </c>
      <c r="O461" s="17">
        <v>3</v>
      </c>
      <c r="P461" s="17">
        <v>33921</v>
      </c>
      <c r="Q461" s="17">
        <v>20300</v>
      </c>
      <c r="R461" s="17">
        <v>13</v>
      </c>
      <c r="S461" s="17">
        <v>2</v>
      </c>
      <c r="T461" s="17">
        <v>25353</v>
      </c>
      <c r="U461" s="17">
        <v>22688</v>
      </c>
      <c r="V461" s="17">
        <v>7</v>
      </c>
      <c r="W461" s="17">
        <v>2</v>
      </c>
      <c r="X461" s="17">
        <v>254966216</v>
      </c>
      <c r="Y461" s="17">
        <v>50000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254966214</v>
      </c>
      <c r="AK461" s="17">
        <v>0</v>
      </c>
      <c r="AL461" s="17">
        <v>1600000</v>
      </c>
      <c r="AM461" s="17">
        <v>0</v>
      </c>
      <c r="AN461" s="17">
        <v>254884369</v>
      </c>
      <c r="AO461" s="17">
        <v>58813335553</v>
      </c>
      <c r="AP461" s="17">
        <v>59068283951</v>
      </c>
      <c r="AQ461" s="1">
        <f t="shared" si="168"/>
        <v>254948398</v>
      </c>
      <c r="AR461" s="5">
        <f t="shared" si="169"/>
        <v>5099.3242799999998</v>
      </c>
      <c r="AS461" s="5" t="str">
        <f t="shared" si="170"/>
        <v>-</v>
      </c>
      <c r="AT461" s="5">
        <f t="shared" si="171"/>
        <v>159.35388374999999</v>
      </c>
      <c r="AU461" s="5">
        <f t="shared" si="172"/>
        <v>32</v>
      </c>
      <c r="AV461" s="5">
        <f t="shared" si="173"/>
        <v>7.1820599849385989</v>
      </c>
      <c r="AW461" s="5">
        <f t="shared" si="174"/>
        <v>2.3940199949795331E-2</v>
      </c>
      <c r="AX461" s="5">
        <f t="shared" si="188"/>
        <v>459.61972043872447</v>
      </c>
      <c r="AY461" s="5" t="str">
        <f t="shared" si="175"/>
        <v>-</v>
      </c>
      <c r="AZ461" s="1">
        <f t="shared" si="176"/>
        <v>1.0000698886525266</v>
      </c>
      <c r="BA461" s="1">
        <f t="shared" si="177"/>
        <v>0.99967898884297679</v>
      </c>
      <c r="BB461" s="1">
        <f t="shared" si="178"/>
        <v>424.94369333333333</v>
      </c>
      <c r="BC461" s="1">
        <f t="shared" si="179"/>
        <v>127483.10799999999</v>
      </c>
      <c r="BD461" s="6">
        <f t="shared" si="180"/>
        <v>0.67917450840417937</v>
      </c>
      <c r="BE461" s="6">
        <f t="shared" si="181"/>
        <v>0.72727272727272729</v>
      </c>
      <c r="BF461" s="6">
        <f t="shared" si="182"/>
        <v>0.41788321167883213</v>
      </c>
      <c r="BG461" s="6">
        <f t="shared" si="183"/>
        <v>0.98863636363636365</v>
      </c>
      <c r="BH461" s="6">
        <f t="shared" si="184"/>
        <v>0.62560631489644236</v>
      </c>
      <c r="BI461" s="6">
        <f t="shared" si="185"/>
        <v>0.8666666666666667</v>
      </c>
      <c r="BJ461" s="6">
        <f t="shared" si="186"/>
        <v>0.52773672488083101</v>
      </c>
      <c r="BK461" s="6">
        <f t="shared" si="187"/>
        <v>0.77777777777777779</v>
      </c>
    </row>
    <row r="462" spans="1:63" x14ac:dyDescent="0.3">
      <c r="A462" s="17">
        <v>64</v>
      </c>
      <c r="B462" s="17"/>
      <c r="C462" s="17">
        <v>32</v>
      </c>
      <c r="D462" s="17">
        <v>1</v>
      </c>
      <c r="E462" s="17">
        <v>16</v>
      </c>
      <c r="F462" s="17">
        <v>478586</v>
      </c>
      <c r="G462" s="17">
        <v>0</v>
      </c>
      <c r="H462" s="17">
        <v>52497</v>
      </c>
      <c r="I462" s="17">
        <v>26619</v>
      </c>
      <c r="J462" s="17">
        <v>9</v>
      </c>
      <c r="K462" s="17">
        <v>2</v>
      </c>
      <c r="L462" s="17">
        <v>16097</v>
      </c>
      <c r="M462" s="17">
        <v>23849</v>
      </c>
      <c r="N462" s="17">
        <v>261</v>
      </c>
      <c r="O462" s="17">
        <v>3</v>
      </c>
      <c r="P462" s="17">
        <v>34044</v>
      </c>
      <c r="Q462" s="17">
        <v>21869</v>
      </c>
      <c r="R462" s="17">
        <v>13</v>
      </c>
      <c r="S462" s="17">
        <v>2</v>
      </c>
      <c r="T462" s="17">
        <v>25456</v>
      </c>
      <c r="U462" s="17">
        <v>24498</v>
      </c>
      <c r="V462" s="17">
        <v>7</v>
      </c>
      <c r="W462" s="17">
        <v>2</v>
      </c>
      <c r="X462" s="17">
        <v>241364912</v>
      </c>
      <c r="Y462" s="17">
        <v>50000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  <c r="AI462" s="17">
        <v>0</v>
      </c>
      <c r="AJ462" s="17">
        <v>241364910</v>
      </c>
      <c r="AK462" s="17">
        <v>0</v>
      </c>
      <c r="AL462" s="17">
        <v>1600000</v>
      </c>
      <c r="AM462" s="17">
        <v>0</v>
      </c>
      <c r="AN462" s="17">
        <v>241282879</v>
      </c>
      <c r="AO462" s="17">
        <v>59070486204</v>
      </c>
      <c r="AP462" s="17">
        <v>59311833818</v>
      </c>
      <c r="AQ462" s="1">
        <f t="shared" ref="AQ462:AQ525" si="189">AP462-AO462</f>
        <v>241347614</v>
      </c>
      <c r="AR462" s="5">
        <f t="shared" ref="AR462:AR525" si="190">IFERROR(AJ462/Y462,"")</f>
        <v>4827.2982000000002</v>
      </c>
      <c r="AS462" s="5" t="str">
        <f t="shared" ref="AS462:AS525" si="191">IFERROR(AK462/Z462,"-")</f>
        <v>-</v>
      </c>
      <c r="AT462" s="5">
        <f t="shared" ref="AT462:AT525" si="192">IFERROR(AJ462/AL462,"")</f>
        <v>150.85306875000001</v>
      </c>
      <c r="AU462" s="5">
        <f t="shared" ref="AU462:AU525" si="193">IFERROR(AL462/Y462,"")</f>
        <v>32</v>
      </c>
      <c r="AV462" s="5">
        <f t="shared" ref="AV462:AV525" si="194">IFERROR((2*C462*Y462*600000000)/AQ462/1024/1024,"-")</f>
        <v>7.5867942390348224</v>
      </c>
      <c r="AW462" s="5">
        <f t="shared" ref="AW462:AW525" si="195">IFERROR((2*C462*Y462*2000000)/AQ462/1024/1024,"-")</f>
        <v>2.5289314130116074E-2</v>
      </c>
      <c r="AX462" s="5">
        <f t="shared" si="188"/>
        <v>485.52003686037045</v>
      </c>
      <c r="AY462" s="5" t="str">
        <f t="shared" ref="AY462:AY525" si="196">IFERROR((2*E462*AA462*2000000)/AS462/1024/1024,"-")</f>
        <v>-</v>
      </c>
      <c r="AZ462" s="1">
        <f t="shared" ref="AZ462:AZ525" si="197">IFERROR(X462/AQ462,"-")</f>
        <v>1.0000716725544261</v>
      </c>
      <c r="BA462" s="1">
        <f t="shared" ref="BA462:BA525" si="198">IFERROR(AN462/X462,"-")</f>
        <v>0.99966012872658139</v>
      </c>
      <c r="BB462" s="1">
        <f t="shared" ref="BB462:BB525" si="199">X462/600000</f>
        <v>402.27485333333334</v>
      </c>
      <c r="BC462" s="1">
        <f t="shared" ref="BC462:BC525" si="200">X462/2000</f>
        <v>120682.45600000001</v>
      </c>
      <c r="BD462" s="6">
        <f t="shared" ref="BD462:BD525" si="201">IFERROR(H462/(H462+I462),"")</f>
        <v>0.66354466858789629</v>
      </c>
      <c r="BE462" s="6">
        <f t="shared" ref="BE462:BE525" si="202">IFERROR(J462/(J462+K462),"")</f>
        <v>0.81818181818181823</v>
      </c>
      <c r="BF462" s="6">
        <f t="shared" ref="BF462:BF525" si="203">IFERROR(L462/(L462+M462),"")</f>
        <v>0.40296900816101738</v>
      </c>
      <c r="BG462" s="6">
        <f t="shared" ref="BG462:BG525" si="204">IFERROR(N462/(N462+O462),"")</f>
        <v>0.98863636363636365</v>
      </c>
      <c r="BH462" s="6">
        <f t="shared" ref="BH462:BH525" si="205">IFERROR(P462/(P462+Q462),"")</f>
        <v>0.60887450145762168</v>
      </c>
      <c r="BI462" s="6">
        <f t="shared" ref="BI462:BI525" si="206">IFERROR(R462/(R462+S462),"")</f>
        <v>0.8666666666666667</v>
      </c>
      <c r="BJ462" s="6">
        <f t="shared" ref="BJ462:BJ525" si="207">IFERROR(T462/(T462+U462),"")</f>
        <v>0.50958882171597875</v>
      </c>
      <c r="BK462" s="6">
        <f t="shared" ref="BK462:BK525" si="208">IFERROR(V462/(V462+W462),"")</f>
        <v>0.77777777777777779</v>
      </c>
    </row>
    <row r="463" spans="1:63" x14ac:dyDescent="0.3">
      <c r="A463" s="17">
        <v>64</v>
      </c>
      <c r="B463" s="17"/>
      <c r="C463" s="17">
        <v>32</v>
      </c>
      <c r="D463" s="17">
        <v>1</v>
      </c>
      <c r="E463" s="17">
        <v>16</v>
      </c>
      <c r="F463" s="17">
        <v>462237</v>
      </c>
      <c r="G463" s="17">
        <v>0</v>
      </c>
      <c r="H463" s="17">
        <v>48109</v>
      </c>
      <c r="I463" s="17">
        <v>24569</v>
      </c>
      <c r="J463" s="17">
        <v>9</v>
      </c>
      <c r="K463" s="17">
        <v>2</v>
      </c>
      <c r="L463" s="17">
        <v>14918</v>
      </c>
      <c r="M463" s="17">
        <v>22053</v>
      </c>
      <c r="N463" s="17">
        <v>259</v>
      </c>
      <c r="O463" s="17">
        <v>5</v>
      </c>
      <c r="P463" s="17">
        <v>31300</v>
      </c>
      <c r="Q463" s="17">
        <v>19850</v>
      </c>
      <c r="R463" s="17">
        <v>13</v>
      </c>
      <c r="S463" s="17">
        <v>2</v>
      </c>
      <c r="T463" s="17">
        <v>23479</v>
      </c>
      <c r="U463" s="17">
        <v>22490</v>
      </c>
      <c r="V463" s="17">
        <v>7</v>
      </c>
      <c r="W463" s="17">
        <v>2</v>
      </c>
      <c r="X463" s="17">
        <v>245891450</v>
      </c>
      <c r="Y463" s="17">
        <v>50000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245891448</v>
      </c>
      <c r="AK463" s="17">
        <v>0</v>
      </c>
      <c r="AL463" s="17">
        <v>1600000</v>
      </c>
      <c r="AM463" s="17">
        <v>0</v>
      </c>
      <c r="AN463" s="17">
        <v>245809613</v>
      </c>
      <c r="AO463" s="17">
        <v>59314050086</v>
      </c>
      <c r="AP463" s="17">
        <v>59559921074</v>
      </c>
      <c r="AQ463" s="1">
        <f t="shared" si="189"/>
        <v>245870988</v>
      </c>
      <c r="AR463" s="5">
        <f t="shared" si="190"/>
        <v>4917.8289599999998</v>
      </c>
      <c r="AS463" s="5" t="str">
        <f t="shared" si="191"/>
        <v>-</v>
      </c>
      <c r="AT463" s="5">
        <f t="shared" si="192"/>
        <v>153.68215499999999</v>
      </c>
      <c r="AU463" s="5">
        <f t="shared" si="193"/>
        <v>32</v>
      </c>
      <c r="AV463" s="5">
        <f t="shared" si="194"/>
        <v>7.4472173492059177</v>
      </c>
      <c r="AW463" s="5">
        <f t="shared" si="195"/>
        <v>2.4824057830686391E-2</v>
      </c>
      <c r="AX463" s="5">
        <f t="shared" si="188"/>
        <v>476.58225185611172</v>
      </c>
      <c r="AY463" s="5" t="str">
        <f t="shared" si="196"/>
        <v>-</v>
      </c>
      <c r="AZ463" s="1">
        <f t="shared" si="197"/>
        <v>1.0000832225069189</v>
      </c>
      <c r="BA463" s="1">
        <f t="shared" si="198"/>
        <v>0.99966718240914842</v>
      </c>
      <c r="BB463" s="1">
        <f t="shared" si="199"/>
        <v>409.81908333333331</v>
      </c>
      <c r="BC463" s="1">
        <f t="shared" si="200"/>
        <v>122945.72500000001</v>
      </c>
      <c r="BD463" s="6">
        <f t="shared" si="201"/>
        <v>0.66194721924103583</v>
      </c>
      <c r="BE463" s="6">
        <f t="shared" si="202"/>
        <v>0.81818181818181823</v>
      </c>
      <c r="BF463" s="6">
        <f t="shared" si="203"/>
        <v>0.4035054502177382</v>
      </c>
      <c r="BG463" s="6">
        <f t="shared" si="204"/>
        <v>0.98106060606060608</v>
      </c>
      <c r="BH463" s="6">
        <f t="shared" si="205"/>
        <v>0.61192570869990226</v>
      </c>
      <c r="BI463" s="6">
        <f t="shared" si="206"/>
        <v>0.8666666666666667</v>
      </c>
      <c r="BJ463" s="6">
        <f t="shared" si="207"/>
        <v>0.51075724945071677</v>
      </c>
      <c r="BK463" s="6">
        <f t="shared" si="208"/>
        <v>0.77777777777777779</v>
      </c>
    </row>
    <row r="464" spans="1:63" x14ac:dyDescent="0.3">
      <c r="A464" s="17">
        <v>64</v>
      </c>
      <c r="B464" s="17"/>
      <c r="C464" s="17">
        <v>32</v>
      </c>
      <c r="D464" s="17">
        <v>1</v>
      </c>
      <c r="E464" s="17">
        <v>16</v>
      </c>
      <c r="F464" s="17">
        <v>524007</v>
      </c>
      <c r="G464" s="17">
        <v>0</v>
      </c>
      <c r="H464" s="17">
        <v>64527</v>
      </c>
      <c r="I464" s="17">
        <v>25524</v>
      </c>
      <c r="J464" s="17">
        <v>9</v>
      </c>
      <c r="K464" s="17">
        <v>2</v>
      </c>
      <c r="L464" s="17">
        <v>18599</v>
      </c>
      <c r="M464" s="17">
        <v>22294</v>
      </c>
      <c r="N464" s="17">
        <v>262</v>
      </c>
      <c r="O464" s="17">
        <v>2</v>
      </c>
      <c r="P464" s="17">
        <v>41209</v>
      </c>
      <c r="Q464" s="17">
        <v>20203</v>
      </c>
      <c r="R464" s="17">
        <v>13</v>
      </c>
      <c r="S464" s="17">
        <v>2</v>
      </c>
      <c r="T464" s="17">
        <v>30272</v>
      </c>
      <c r="U464" s="17">
        <v>23451</v>
      </c>
      <c r="V464" s="17">
        <v>7</v>
      </c>
      <c r="W464" s="17">
        <v>2</v>
      </c>
      <c r="X464" s="17">
        <v>236834017</v>
      </c>
      <c r="Y464" s="17">
        <v>50000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236834015</v>
      </c>
      <c r="AK464" s="17">
        <v>0</v>
      </c>
      <c r="AL464" s="17">
        <v>1600000</v>
      </c>
      <c r="AM464" s="17">
        <v>0</v>
      </c>
      <c r="AN464" s="17">
        <v>236749014</v>
      </c>
      <c r="AO464" s="17">
        <v>59561954133</v>
      </c>
      <c r="AP464" s="17">
        <v>59798766190</v>
      </c>
      <c r="AQ464" s="1">
        <f t="shared" si="189"/>
        <v>236812057</v>
      </c>
      <c r="AR464" s="5">
        <f t="shared" si="190"/>
        <v>4736.6803</v>
      </c>
      <c r="AS464" s="5" t="str">
        <f t="shared" si="191"/>
        <v>-</v>
      </c>
      <c r="AT464" s="5">
        <f t="shared" si="192"/>
        <v>148.021259375</v>
      </c>
      <c r="AU464" s="5">
        <f t="shared" si="193"/>
        <v>32</v>
      </c>
      <c r="AV464" s="5">
        <f t="shared" si="194"/>
        <v>7.7321007667274309</v>
      </c>
      <c r="AW464" s="5">
        <f t="shared" si="195"/>
        <v>2.5773669222424769E-2</v>
      </c>
      <c r="AX464" s="5">
        <f t="shared" si="188"/>
        <v>494.80856877758879</v>
      </c>
      <c r="AY464" s="5" t="str">
        <f t="shared" si="196"/>
        <v>-</v>
      </c>
      <c r="AZ464" s="1">
        <f t="shared" si="197"/>
        <v>1.0000927317649202</v>
      </c>
      <c r="BA464" s="1">
        <f t="shared" si="198"/>
        <v>0.99964108618737824</v>
      </c>
      <c r="BB464" s="1">
        <f t="shared" si="199"/>
        <v>394.72336166666668</v>
      </c>
      <c r="BC464" s="1">
        <f t="shared" si="200"/>
        <v>118417.0085</v>
      </c>
      <c r="BD464" s="6">
        <f t="shared" si="201"/>
        <v>0.71656061565113105</v>
      </c>
      <c r="BE464" s="6">
        <f t="shared" si="202"/>
        <v>0.81818181818181823</v>
      </c>
      <c r="BF464" s="6">
        <f t="shared" si="203"/>
        <v>0.45482111852884355</v>
      </c>
      <c r="BG464" s="6">
        <f t="shared" si="204"/>
        <v>0.99242424242424243</v>
      </c>
      <c r="BH464" s="6">
        <f t="shared" si="205"/>
        <v>0.67102520679997391</v>
      </c>
      <c r="BI464" s="6">
        <f t="shared" si="206"/>
        <v>0.8666666666666667</v>
      </c>
      <c r="BJ464" s="6">
        <f t="shared" si="207"/>
        <v>0.56348305195167803</v>
      </c>
      <c r="BK464" s="6">
        <f t="shared" si="208"/>
        <v>0.77777777777777779</v>
      </c>
    </row>
    <row r="465" spans="1:63" x14ac:dyDescent="0.3">
      <c r="A465" s="17">
        <v>64</v>
      </c>
      <c r="B465" s="17"/>
      <c r="C465" s="17">
        <v>32</v>
      </c>
      <c r="D465" s="17">
        <v>1</v>
      </c>
      <c r="E465" s="17">
        <v>16</v>
      </c>
      <c r="F465" s="17">
        <v>455073</v>
      </c>
      <c r="G465" s="17">
        <v>0</v>
      </c>
      <c r="H465" s="17">
        <v>46371</v>
      </c>
      <c r="I465" s="17">
        <v>22035</v>
      </c>
      <c r="J465" s="17">
        <v>9</v>
      </c>
      <c r="K465" s="17">
        <v>2</v>
      </c>
      <c r="L465" s="17">
        <v>15023</v>
      </c>
      <c r="M465" s="17">
        <v>19056</v>
      </c>
      <c r="N465" s="17">
        <v>261</v>
      </c>
      <c r="O465" s="17">
        <v>3</v>
      </c>
      <c r="P465" s="17">
        <v>30447</v>
      </c>
      <c r="Q465" s="17">
        <v>17609</v>
      </c>
      <c r="R465" s="17">
        <v>13</v>
      </c>
      <c r="S465" s="17">
        <v>2</v>
      </c>
      <c r="T465" s="17">
        <v>23192</v>
      </c>
      <c r="U465" s="17">
        <v>20205</v>
      </c>
      <c r="V465" s="17">
        <v>7</v>
      </c>
      <c r="W465" s="17">
        <v>2</v>
      </c>
      <c r="X465" s="17">
        <v>233799493</v>
      </c>
      <c r="Y465" s="17">
        <v>50000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233799491</v>
      </c>
      <c r="AK465" s="17">
        <v>0</v>
      </c>
      <c r="AL465" s="17">
        <v>1600000</v>
      </c>
      <c r="AM465" s="17">
        <v>0</v>
      </c>
      <c r="AN465" s="17">
        <v>233715388</v>
      </c>
      <c r="AO465" s="17">
        <v>59801453557</v>
      </c>
      <c r="AP465" s="17">
        <v>60035231935</v>
      </c>
      <c r="AQ465" s="1">
        <f t="shared" si="189"/>
        <v>233778378</v>
      </c>
      <c r="AR465" s="5">
        <f t="shared" si="190"/>
        <v>4675.9898199999998</v>
      </c>
      <c r="AS465" s="5" t="str">
        <f t="shared" si="191"/>
        <v>-</v>
      </c>
      <c r="AT465" s="5">
        <f t="shared" si="192"/>
        <v>146.12468187499999</v>
      </c>
      <c r="AU465" s="5">
        <f t="shared" si="193"/>
        <v>32</v>
      </c>
      <c r="AV465" s="5">
        <f t="shared" si="194"/>
        <v>7.8324381543104042</v>
      </c>
      <c r="AW465" s="5">
        <f t="shared" si="195"/>
        <v>2.6108127181034682E-2</v>
      </c>
      <c r="AX465" s="5">
        <f t="shared" si="188"/>
        <v>501.23077470686195</v>
      </c>
      <c r="AY465" s="5" t="str">
        <f t="shared" si="196"/>
        <v>-</v>
      </c>
      <c r="AZ465" s="1">
        <f t="shared" si="197"/>
        <v>1.0000903205855933</v>
      </c>
      <c r="BA465" s="1">
        <f t="shared" si="198"/>
        <v>0.9996402686809932</v>
      </c>
      <c r="BB465" s="1">
        <f t="shared" si="199"/>
        <v>389.66582166666666</v>
      </c>
      <c r="BC465" s="1">
        <f t="shared" si="200"/>
        <v>116899.74649999999</v>
      </c>
      <c r="BD465" s="6">
        <f t="shared" si="201"/>
        <v>0.67787913340935002</v>
      </c>
      <c r="BE465" s="6">
        <f t="shared" si="202"/>
        <v>0.81818181818181823</v>
      </c>
      <c r="BF465" s="6">
        <f t="shared" si="203"/>
        <v>0.44082866281287597</v>
      </c>
      <c r="BG465" s="6">
        <f t="shared" si="204"/>
        <v>0.98863636363636365</v>
      </c>
      <c r="BH465" s="6">
        <f t="shared" si="205"/>
        <v>0.63357333111370073</v>
      </c>
      <c r="BI465" s="6">
        <f t="shared" si="206"/>
        <v>0.8666666666666667</v>
      </c>
      <c r="BJ465" s="6">
        <f t="shared" si="207"/>
        <v>0.53441482130101159</v>
      </c>
      <c r="BK465" s="6">
        <f t="shared" si="208"/>
        <v>0.77777777777777779</v>
      </c>
    </row>
    <row r="466" spans="1:63" x14ac:dyDescent="0.3">
      <c r="A466" s="17">
        <v>64</v>
      </c>
      <c r="B466" s="17"/>
      <c r="C466" s="17">
        <v>32</v>
      </c>
      <c r="D466" s="17">
        <v>1</v>
      </c>
      <c r="E466" s="17">
        <v>16</v>
      </c>
      <c r="F466" s="17">
        <v>516070</v>
      </c>
      <c r="G466" s="17">
        <v>0</v>
      </c>
      <c r="H466" s="17">
        <v>62467</v>
      </c>
      <c r="I466" s="17">
        <v>22308</v>
      </c>
      <c r="J466" s="17">
        <v>9</v>
      </c>
      <c r="K466" s="17">
        <v>2</v>
      </c>
      <c r="L466" s="17">
        <v>18240</v>
      </c>
      <c r="M466" s="17">
        <v>20160</v>
      </c>
      <c r="N466" s="17">
        <v>261</v>
      </c>
      <c r="O466" s="17">
        <v>3</v>
      </c>
      <c r="P466" s="17">
        <v>40085</v>
      </c>
      <c r="Q466" s="17">
        <v>17816</v>
      </c>
      <c r="R466" s="17">
        <v>13</v>
      </c>
      <c r="S466" s="17">
        <v>2</v>
      </c>
      <c r="T466" s="17">
        <v>29690</v>
      </c>
      <c r="U466" s="17">
        <v>19953</v>
      </c>
      <c r="V466" s="17">
        <v>7</v>
      </c>
      <c r="W466" s="17">
        <v>2</v>
      </c>
      <c r="X466" s="17">
        <v>249479408</v>
      </c>
      <c r="Y466" s="17">
        <v>50000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249479406</v>
      </c>
      <c r="AK466" s="17">
        <v>0</v>
      </c>
      <c r="AL466" s="17">
        <v>1600000</v>
      </c>
      <c r="AM466" s="17">
        <v>0</v>
      </c>
      <c r="AN466" s="17">
        <v>249393184</v>
      </c>
      <c r="AO466" s="17">
        <v>60037217261</v>
      </c>
      <c r="AP466" s="17">
        <v>60286677110</v>
      </c>
      <c r="AQ466" s="1">
        <f t="shared" si="189"/>
        <v>249459849</v>
      </c>
      <c r="AR466" s="5">
        <f t="shared" si="190"/>
        <v>4989.5881200000003</v>
      </c>
      <c r="AS466" s="5" t="str">
        <f t="shared" si="191"/>
        <v>-</v>
      </c>
      <c r="AT466" s="5">
        <f t="shared" si="192"/>
        <v>155.92462875000001</v>
      </c>
      <c r="AU466" s="5">
        <f t="shared" si="193"/>
        <v>32</v>
      </c>
      <c r="AV466" s="5">
        <f t="shared" si="194"/>
        <v>7.3400777513498774</v>
      </c>
      <c r="AW466" s="5">
        <f t="shared" si="195"/>
        <v>2.4466925837832925E-2</v>
      </c>
      <c r="AX466" s="5">
        <f t="shared" si="188"/>
        <v>469.72815062739085</v>
      </c>
      <c r="AY466" s="5" t="str">
        <f t="shared" si="196"/>
        <v>-</v>
      </c>
      <c r="AZ466" s="1">
        <f t="shared" si="197"/>
        <v>1.0000784054030274</v>
      </c>
      <c r="BA466" s="1">
        <f t="shared" si="198"/>
        <v>0.9996543843009279</v>
      </c>
      <c r="BB466" s="1">
        <f t="shared" si="199"/>
        <v>415.79901333333333</v>
      </c>
      <c r="BC466" s="1">
        <f t="shared" si="200"/>
        <v>124739.704</v>
      </c>
      <c r="BD466" s="6">
        <f t="shared" si="201"/>
        <v>0.73685638454733116</v>
      </c>
      <c r="BE466" s="6">
        <f t="shared" si="202"/>
        <v>0.81818181818181823</v>
      </c>
      <c r="BF466" s="6">
        <f t="shared" si="203"/>
        <v>0.47499999999999998</v>
      </c>
      <c r="BG466" s="6">
        <f t="shared" si="204"/>
        <v>0.98863636363636365</v>
      </c>
      <c r="BH466" s="6">
        <f t="shared" si="205"/>
        <v>0.6923023781972677</v>
      </c>
      <c r="BI466" s="6">
        <f t="shared" si="206"/>
        <v>0.8666666666666667</v>
      </c>
      <c r="BJ466" s="6">
        <f t="shared" si="207"/>
        <v>0.59807022138065791</v>
      </c>
      <c r="BK466" s="6">
        <f t="shared" si="208"/>
        <v>0.77777777777777779</v>
      </c>
    </row>
    <row r="467" spans="1:63" x14ac:dyDescent="0.3">
      <c r="A467" s="17">
        <v>64</v>
      </c>
      <c r="B467" s="17"/>
      <c r="C467" s="17">
        <v>32</v>
      </c>
      <c r="D467" s="17">
        <v>1</v>
      </c>
      <c r="E467" s="17">
        <v>16</v>
      </c>
      <c r="F467" s="17">
        <v>544333</v>
      </c>
      <c r="G467" s="17">
        <v>0</v>
      </c>
      <c r="H467" s="17">
        <v>69683</v>
      </c>
      <c r="I467" s="17">
        <v>24542</v>
      </c>
      <c r="J467" s="17">
        <v>9</v>
      </c>
      <c r="K467" s="17">
        <v>2</v>
      </c>
      <c r="L467" s="17">
        <v>19781</v>
      </c>
      <c r="M467" s="17">
        <v>21311</v>
      </c>
      <c r="N467" s="17">
        <v>262</v>
      </c>
      <c r="O467" s="17">
        <v>2</v>
      </c>
      <c r="P467" s="17">
        <v>44328</v>
      </c>
      <c r="Q467" s="17">
        <v>19149</v>
      </c>
      <c r="R467" s="17">
        <v>13</v>
      </c>
      <c r="S467" s="17">
        <v>2</v>
      </c>
      <c r="T467" s="17">
        <v>32502</v>
      </c>
      <c r="U467" s="17">
        <v>21853</v>
      </c>
      <c r="V467" s="17">
        <v>7</v>
      </c>
      <c r="W467" s="17">
        <v>2</v>
      </c>
      <c r="X467" s="17">
        <v>238270764</v>
      </c>
      <c r="Y467" s="17">
        <v>50000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  <c r="AI467" s="17">
        <v>0</v>
      </c>
      <c r="AJ467" s="17">
        <v>238270762</v>
      </c>
      <c r="AK467" s="17">
        <v>0</v>
      </c>
      <c r="AL467" s="17">
        <v>1600000</v>
      </c>
      <c r="AM467" s="17">
        <v>0</v>
      </c>
      <c r="AN467" s="17">
        <v>238182387</v>
      </c>
      <c r="AO467" s="17">
        <v>60289222397</v>
      </c>
      <c r="AP467" s="17">
        <v>60527471731</v>
      </c>
      <c r="AQ467" s="1">
        <f t="shared" si="189"/>
        <v>238249334</v>
      </c>
      <c r="AR467" s="5">
        <f t="shared" si="190"/>
        <v>4765.4152400000003</v>
      </c>
      <c r="AS467" s="5" t="str">
        <f t="shared" si="191"/>
        <v>-</v>
      </c>
      <c r="AT467" s="5">
        <f t="shared" si="192"/>
        <v>148.91922625000001</v>
      </c>
      <c r="AU467" s="5">
        <f t="shared" si="193"/>
        <v>32</v>
      </c>
      <c r="AV467" s="5">
        <f t="shared" si="194"/>
        <v>7.6854556390911046</v>
      </c>
      <c r="AW467" s="5">
        <f t="shared" si="195"/>
        <v>2.5618185463637016E-2</v>
      </c>
      <c r="AX467" s="5">
        <f t="shared" si="188"/>
        <v>491.82492646747818</v>
      </c>
      <c r="AY467" s="5" t="str">
        <f t="shared" si="196"/>
        <v>-</v>
      </c>
      <c r="AZ467" s="1">
        <f t="shared" si="197"/>
        <v>1.0000899477855414</v>
      </c>
      <c r="BA467" s="1">
        <f t="shared" si="198"/>
        <v>0.99962909003808798</v>
      </c>
      <c r="BB467" s="1">
        <f t="shared" si="199"/>
        <v>397.11793999999998</v>
      </c>
      <c r="BC467" s="1">
        <f t="shared" si="200"/>
        <v>119135.382</v>
      </c>
      <c r="BD467" s="6">
        <f t="shared" si="201"/>
        <v>0.73953833908198463</v>
      </c>
      <c r="BE467" s="6">
        <f t="shared" si="202"/>
        <v>0.81818181818181823</v>
      </c>
      <c r="BF467" s="6">
        <f t="shared" si="203"/>
        <v>0.48138323761316071</v>
      </c>
      <c r="BG467" s="6">
        <f t="shared" si="204"/>
        <v>0.99242424242424243</v>
      </c>
      <c r="BH467" s="6">
        <f t="shared" si="205"/>
        <v>0.69833167919088801</v>
      </c>
      <c r="BI467" s="6">
        <f t="shared" si="206"/>
        <v>0.8666666666666667</v>
      </c>
      <c r="BJ467" s="6">
        <f t="shared" si="207"/>
        <v>0.59795786956121788</v>
      </c>
      <c r="BK467" s="6">
        <f t="shared" si="208"/>
        <v>0.77777777777777779</v>
      </c>
    </row>
    <row r="468" spans="1:63" x14ac:dyDescent="0.3">
      <c r="A468" s="17">
        <v>64</v>
      </c>
      <c r="B468" s="17"/>
      <c r="C468" s="17">
        <v>32</v>
      </c>
      <c r="D468" s="17">
        <v>1</v>
      </c>
      <c r="E468" s="17">
        <v>16</v>
      </c>
      <c r="F468" s="17">
        <v>471966</v>
      </c>
      <c r="G468" s="17">
        <v>0</v>
      </c>
      <c r="H468" s="17">
        <v>50499</v>
      </c>
      <c r="I468" s="17">
        <v>22034</v>
      </c>
      <c r="J468" s="17">
        <v>9</v>
      </c>
      <c r="K468" s="17">
        <v>2</v>
      </c>
      <c r="L468" s="17">
        <v>15749</v>
      </c>
      <c r="M468" s="17">
        <v>19983</v>
      </c>
      <c r="N468" s="17">
        <v>261</v>
      </c>
      <c r="O468" s="17">
        <v>3</v>
      </c>
      <c r="P468" s="17">
        <v>32835</v>
      </c>
      <c r="Q468" s="17">
        <v>18277</v>
      </c>
      <c r="R468" s="17">
        <v>13</v>
      </c>
      <c r="S468" s="17">
        <v>2</v>
      </c>
      <c r="T468" s="17">
        <v>24751</v>
      </c>
      <c r="U468" s="17">
        <v>20984</v>
      </c>
      <c r="V468" s="17">
        <v>7</v>
      </c>
      <c r="W468" s="17">
        <v>2</v>
      </c>
      <c r="X468" s="17">
        <v>236223269</v>
      </c>
      <c r="Y468" s="17">
        <v>50000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  <c r="AI468" s="17">
        <v>0</v>
      </c>
      <c r="AJ468" s="17">
        <v>236223267</v>
      </c>
      <c r="AK468" s="17">
        <v>0</v>
      </c>
      <c r="AL468" s="17">
        <v>1600000</v>
      </c>
      <c r="AM468" s="17">
        <v>0</v>
      </c>
      <c r="AN468" s="17">
        <v>236140634</v>
      </c>
      <c r="AO468" s="17">
        <v>60530312905</v>
      </c>
      <c r="AP468" s="17">
        <v>60766518058</v>
      </c>
      <c r="AQ468" s="1">
        <f t="shared" si="189"/>
        <v>236205153</v>
      </c>
      <c r="AR468" s="5">
        <f t="shared" si="190"/>
        <v>4724.4653399999997</v>
      </c>
      <c r="AS468" s="5" t="str">
        <f t="shared" si="191"/>
        <v>-</v>
      </c>
      <c r="AT468" s="5">
        <f t="shared" si="192"/>
        <v>147.63954187499999</v>
      </c>
      <c r="AU468" s="5">
        <f t="shared" si="193"/>
        <v>32</v>
      </c>
      <c r="AV468" s="5">
        <f t="shared" si="194"/>
        <v>7.751967576676873</v>
      </c>
      <c r="AW468" s="5">
        <f t="shared" si="195"/>
        <v>2.5839891922256244E-2</v>
      </c>
      <c r="AX468" s="5">
        <f t="shared" si="188"/>
        <v>496.08788113153986</v>
      </c>
      <c r="AY468" s="5" t="str">
        <f t="shared" si="196"/>
        <v>-</v>
      </c>
      <c r="AZ468" s="1">
        <f t="shared" si="197"/>
        <v>1.0000766960405814</v>
      </c>
      <c r="BA468" s="1">
        <f t="shared" si="198"/>
        <v>0.99965018264140604</v>
      </c>
      <c r="BB468" s="1">
        <f t="shared" si="199"/>
        <v>393.70544833333332</v>
      </c>
      <c r="BC468" s="1">
        <f t="shared" si="200"/>
        <v>118111.6345</v>
      </c>
      <c r="BD468" s="6">
        <f t="shared" si="201"/>
        <v>0.69622103042752959</v>
      </c>
      <c r="BE468" s="6">
        <f t="shared" si="202"/>
        <v>0.81818181818181823</v>
      </c>
      <c r="BF468" s="6">
        <f t="shared" si="203"/>
        <v>0.44075338632038508</v>
      </c>
      <c r="BG468" s="6">
        <f t="shared" si="204"/>
        <v>0.98863636363636365</v>
      </c>
      <c r="BH468" s="6">
        <f t="shared" si="205"/>
        <v>0.6424127406479887</v>
      </c>
      <c r="BI468" s="6">
        <f t="shared" si="206"/>
        <v>0.8666666666666667</v>
      </c>
      <c r="BJ468" s="6">
        <f t="shared" si="207"/>
        <v>0.54118290149775883</v>
      </c>
      <c r="BK468" s="6">
        <f t="shared" si="208"/>
        <v>0.77777777777777779</v>
      </c>
    </row>
    <row r="469" spans="1:63" x14ac:dyDescent="0.3">
      <c r="A469" s="17">
        <v>64</v>
      </c>
      <c r="B469" s="17"/>
      <c r="C469" s="17">
        <v>32</v>
      </c>
      <c r="D469" s="17">
        <v>1</v>
      </c>
      <c r="E469" s="17">
        <v>16</v>
      </c>
      <c r="F469" s="17">
        <v>466350</v>
      </c>
      <c r="G469" s="17">
        <v>0</v>
      </c>
      <c r="H469" s="17">
        <v>49117</v>
      </c>
      <c r="I469" s="17">
        <v>21197</v>
      </c>
      <c r="J469" s="17">
        <v>9</v>
      </c>
      <c r="K469" s="17">
        <v>2</v>
      </c>
      <c r="L469" s="17">
        <v>15575</v>
      </c>
      <c r="M469" s="17">
        <v>18981</v>
      </c>
      <c r="N469" s="17">
        <v>259</v>
      </c>
      <c r="O469" s="17">
        <v>5</v>
      </c>
      <c r="P469" s="17">
        <v>32029</v>
      </c>
      <c r="Q469" s="17">
        <v>17334</v>
      </c>
      <c r="R469" s="17">
        <v>13</v>
      </c>
      <c r="S469" s="17">
        <v>2</v>
      </c>
      <c r="T469" s="17">
        <v>24327</v>
      </c>
      <c r="U469" s="17">
        <v>19896</v>
      </c>
      <c r="V469" s="17">
        <v>7</v>
      </c>
      <c r="W469" s="17">
        <v>2</v>
      </c>
      <c r="X469" s="17">
        <v>235108892</v>
      </c>
      <c r="Y469" s="17">
        <v>50000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235108890</v>
      </c>
      <c r="AK469" s="17">
        <v>0</v>
      </c>
      <c r="AL469" s="17">
        <v>1600000</v>
      </c>
      <c r="AM469" s="17">
        <v>0</v>
      </c>
      <c r="AN469" s="17">
        <v>235024055</v>
      </c>
      <c r="AO469" s="17">
        <v>60768642446</v>
      </c>
      <c r="AP469" s="17">
        <v>61003736147</v>
      </c>
      <c r="AQ469" s="1">
        <f t="shared" si="189"/>
        <v>235093701</v>
      </c>
      <c r="AR469" s="5">
        <f t="shared" si="190"/>
        <v>4702.1778000000004</v>
      </c>
      <c r="AS469" s="5" t="str">
        <f t="shared" si="191"/>
        <v>-</v>
      </c>
      <c r="AT469" s="5">
        <f t="shared" si="192"/>
        <v>146.94305625000001</v>
      </c>
      <c r="AU469" s="5">
        <f t="shared" si="193"/>
        <v>32</v>
      </c>
      <c r="AV469" s="5">
        <f t="shared" si="194"/>
        <v>7.7886165376247147</v>
      </c>
      <c r="AW469" s="5">
        <f t="shared" si="195"/>
        <v>2.5962055125415717E-2</v>
      </c>
      <c r="AX469" s="5">
        <f t="shared" si="188"/>
        <v>498.43925510430506</v>
      </c>
      <c r="AY469" s="5" t="str">
        <f t="shared" si="196"/>
        <v>-</v>
      </c>
      <c r="AZ469" s="1">
        <f t="shared" si="197"/>
        <v>1.0000646167886906</v>
      </c>
      <c r="BA469" s="1">
        <f t="shared" si="198"/>
        <v>0.9996391586924751</v>
      </c>
      <c r="BB469" s="1">
        <f t="shared" si="199"/>
        <v>391.84815333333336</v>
      </c>
      <c r="BC469" s="1">
        <f t="shared" si="200"/>
        <v>117554.446</v>
      </c>
      <c r="BD469" s="6">
        <f t="shared" si="201"/>
        <v>0.69853798674517165</v>
      </c>
      <c r="BE469" s="6">
        <f t="shared" si="202"/>
        <v>0.81818181818181823</v>
      </c>
      <c r="BF469" s="6">
        <f t="shared" si="203"/>
        <v>0.45071767565690474</v>
      </c>
      <c r="BG469" s="6">
        <f t="shared" si="204"/>
        <v>0.98106060606060608</v>
      </c>
      <c r="BH469" s="6">
        <f t="shared" si="205"/>
        <v>0.64884630188602799</v>
      </c>
      <c r="BI469" s="6">
        <f t="shared" si="206"/>
        <v>0.8666666666666667</v>
      </c>
      <c r="BJ469" s="6">
        <f t="shared" si="207"/>
        <v>0.55009836510413135</v>
      </c>
      <c r="BK469" s="6">
        <f t="shared" si="208"/>
        <v>0.77777777777777779</v>
      </c>
    </row>
    <row r="470" spans="1:63" x14ac:dyDescent="0.3">
      <c r="A470" s="17">
        <v>64</v>
      </c>
      <c r="B470" s="17"/>
      <c r="C470" s="17">
        <v>32</v>
      </c>
      <c r="D470" s="17">
        <v>1</v>
      </c>
      <c r="E470" s="17">
        <v>16</v>
      </c>
      <c r="F470" s="17">
        <v>534161</v>
      </c>
      <c r="G470" s="17">
        <v>0</v>
      </c>
      <c r="H470" s="17">
        <v>67209</v>
      </c>
      <c r="I470" s="17">
        <v>31002</v>
      </c>
      <c r="J470" s="17">
        <v>9</v>
      </c>
      <c r="K470" s="17">
        <v>2</v>
      </c>
      <c r="L470" s="17">
        <v>18861</v>
      </c>
      <c r="M470" s="17">
        <v>28255</v>
      </c>
      <c r="N470" s="17">
        <v>260</v>
      </c>
      <c r="O470" s="17">
        <v>4</v>
      </c>
      <c r="P470" s="17">
        <v>42804</v>
      </c>
      <c r="Q470" s="17">
        <v>25168</v>
      </c>
      <c r="R470" s="17">
        <v>13</v>
      </c>
      <c r="S470" s="17">
        <v>2</v>
      </c>
      <c r="T470" s="17">
        <v>31171</v>
      </c>
      <c r="U470" s="17">
        <v>28759</v>
      </c>
      <c r="V470" s="17">
        <v>7</v>
      </c>
      <c r="W470" s="17">
        <v>2</v>
      </c>
      <c r="X470" s="17">
        <v>241994832</v>
      </c>
      <c r="Y470" s="17">
        <v>50000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  <c r="AI470" s="17">
        <v>0</v>
      </c>
      <c r="AJ470" s="17">
        <v>241994830</v>
      </c>
      <c r="AK470" s="17">
        <v>0</v>
      </c>
      <c r="AL470" s="17">
        <v>1600000</v>
      </c>
      <c r="AM470" s="17">
        <v>0</v>
      </c>
      <c r="AN470" s="17">
        <v>241909120</v>
      </c>
      <c r="AO470" s="17">
        <v>61005811425</v>
      </c>
      <c r="AP470" s="17">
        <v>61247786518</v>
      </c>
      <c r="AQ470" s="1">
        <f t="shared" si="189"/>
        <v>241975093</v>
      </c>
      <c r="AR470" s="5">
        <f t="shared" si="190"/>
        <v>4839.8966</v>
      </c>
      <c r="AS470" s="5" t="str">
        <f t="shared" si="191"/>
        <v>-</v>
      </c>
      <c r="AT470" s="5">
        <f t="shared" si="192"/>
        <v>151.24676875</v>
      </c>
      <c r="AU470" s="5">
        <f t="shared" si="193"/>
        <v>32</v>
      </c>
      <c r="AV470" s="5">
        <f t="shared" si="194"/>
        <v>7.567120503183359</v>
      </c>
      <c r="AW470" s="5">
        <f t="shared" si="195"/>
        <v>2.5223735010611197E-2</v>
      </c>
      <c r="AX470" s="5">
        <f t="shared" si="188"/>
        <v>484.25621324224159</v>
      </c>
      <c r="AY470" s="5" t="str">
        <f t="shared" si="196"/>
        <v>-</v>
      </c>
      <c r="AZ470" s="1">
        <f t="shared" si="197"/>
        <v>1.0000815745114726</v>
      </c>
      <c r="BA470" s="1">
        <f t="shared" si="198"/>
        <v>0.9996458106179722</v>
      </c>
      <c r="BB470" s="1">
        <f t="shared" si="199"/>
        <v>403.32472000000001</v>
      </c>
      <c r="BC470" s="1">
        <f t="shared" si="200"/>
        <v>120997.416</v>
      </c>
      <c r="BD470" s="6">
        <f t="shared" si="201"/>
        <v>0.68433271222164527</v>
      </c>
      <c r="BE470" s="6">
        <f t="shared" si="202"/>
        <v>0.81818181818181823</v>
      </c>
      <c r="BF470" s="6">
        <f t="shared" si="203"/>
        <v>0.40030987350369301</v>
      </c>
      <c r="BG470" s="6">
        <f t="shared" si="204"/>
        <v>0.98484848484848486</v>
      </c>
      <c r="BH470" s="6">
        <f t="shared" si="205"/>
        <v>0.62972988877773206</v>
      </c>
      <c r="BI470" s="6">
        <f t="shared" si="206"/>
        <v>0.8666666666666667</v>
      </c>
      <c r="BJ470" s="6">
        <f t="shared" si="207"/>
        <v>0.52012347739028864</v>
      </c>
      <c r="BK470" s="6">
        <f t="shared" si="208"/>
        <v>0.77777777777777779</v>
      </c>
    </row>
    <row r="471" spans="1:63" x14ac:dyDescent="0.3">
      <c r="A471" s="17">
        <v>64</v>
      </c>
      <c r="B471" s="17"/>
      <c r="C471" s="17">
        <v>32</v>
      </c>
      <c r="D471" s="17">
        <v>1</v>
      </c>
      <c r="E471" s="17">
        <v>16</v>
      </c>
      <c r="F471" s="17">
        <v>492319</v>
      </c>
      <c r="G471" s="17">
        <v>0</v>
      </c>
      <c r="H471" s="17">
        <v>56278</v>
      </c>
      <c r="I471" s="17">
        <v>21470</v>
      </c>
      <c r="J471" s="17">
        <v>9</v>
      </c>
      <c r="K471" s="17">
        <v>2</v>
      </c>
      <c r="L471" s="17">
        <v>16656</v>
      </c>
      <c r="M471" s="17">
        <v>18291</v>
      </c>
      <c r="N471" s="17">
        <v>261</v>
      </c>
      <c r="O471" s="17">
        <v>3</v>
      </c>
      <c r="P471" s="17">
        <v>36301</v>
      </c>
      <c r="Q471" s="17">
        <v>16961</v>
      </c>
      <c r="R471" s="17">
        <v>13</v>
      </c>
      <c r="S471" s="17">
        <v>2</v>
      </c>
      <c r="T471" s="17">
        <v>26859</v>
      </c>
      <c r="U471" s="17">
        <v>19128</v>
      </c>
      <c r="V471" s="17">
        <v>7</v>
      </c>
      <c r="W471" s="17">
        <v>2</v>
      </c>
      <c r="X471" s="17">
        <v>244789153</v>
      </c>
      <c r="Y471" s="17">
        <v>50000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244789151</v>
      </c>
      <c r="AK471" s="17">
        <v>0</v>
      </c>
      <c r="AL471" s="17">
        <v>1600000</v>
      </c>
      <c r="AM471" s="17">
        <v>0</v>
      </c>
      <c r="AN471" s="17">
        <v>244701603</v>
      </c>
      <c r="AO471" s="17">
        <v>61250598057</v>
      </c>
      <c r="AP471" s="17">
        <v>61495368555</v>
      </c>
      <c r="AQ471" s="1">
        <f t="shared" si="189"/>
        <v>244770498</v>
      </c>
      <c r="AR471" s="5">
        <f t="shared" si="190"/>
        <v>4895.7830199999999</v>
      </c>
      <c r="AS471" s="5" t="str">
        <f t="shared" si="191"/>
        <v>-</v>
      </c>
      <c r="AT471" s="5">
        <f t="shared" si="192"/>
        <v>152.993219375</v>
      </c>
      <c r="AU471" s="5">
        <f t="shared" si="193"/>
        <v>32</v>
      </c>
      <c r="AV471" s="5">
        <f t="shared" si="194"/>
        <v>7.4807000944206932</v>
      </c>
      <c r="AW471" s="5">
        <f t="shared" si="195"/>
        <v>2.4935666981402309E-2</v>
      </c>
      <c r="AX471" s="5">
        <f t="shared" si="188"/>
        <v>478.72832403426247</v>
      </c>
      <c r="AY471" s="5" t="str">
        <f t="shared" si="196"/>
        <v>-</v>
      </c>
      <c r="AZ471" s="1">
        <f t="shared" si="197"/>
        <v>1.0000762142502975</v>
      </c>
      <c r="BA471" s="1">
        <f t="shared" si="198"/>
        <v>0.99964234526355833</v>
      </c>
      <c r="BB471" s="1">
        <f t="shared" si="199"/>
        <v>407.98192166666666</v>
      </c>
      <c r="BC471" s="1">
        <f t="shared" si="200"/>
        <v>122394.5765</v>
      </c>
      <c r="BD471" s="6">
        <f t="shared" si="201"/>
        <v>0.72385141739980452</v>
      </c>
      <c r="BE471" s="6">
        <f t="shared" si="202"/>
        <v>0.81818181818181823</v>
      </c>
      <c r="BF471" s="6">
        <f t="shared" si="203"/>
        <v>0.47660743411451628</v>
      </c>
      <c r="BG471" s="6">
        <f t="shared" si="204"/>
        <v>0.98863636363636365</v>
      </c>
      <c r="BH471" s="6">
        <f t="shared" si="205"/>
        <v>0.681555330254215</v>
      </c>
      <c r="BI471" s="6">
        <f t="shared" si="206"/>
        <v>0.8666666666666667</v>
      </c>
      <c r="BJ471" s="6">
        <f t="shared" si="207"/>
        <v>0.58405636375497427</v>
      </c>
      <c r="BK471" s="6">
        <f t="shared" si="208"/>
        <v>0.77777777777777779</v>
      </c>
    </row>
    <row r="472" spans="1:63" x14ac:dyDescent="0.3">
      <c r="A472" s="17">
        <v>64</v>
      </c>
      <c r="B472" s="17"/>
      <c r="C472" s="17">
        <v>32</v>
      </c>
      <c r="D472" s="17">
        <v>1</v>
      </c>
      <c r="E472" s="17">
        <v>16</v>
      </c>
      <c r="F472" s="17">
        <v>482943</v>
      </c>
      <c r="G472" s="17">
        <v>0</v>
      </c>
      <c r="H472" s="17">
        <v>53691</v>
      </c>
      <c r="I472" s="17">
        <v>28297</v>
      </c>
      <c r="J472" s="17">
        <v>8</v>
      </c>
      <c r="K472" s="17">
        <v>3</v>
      </c>
      <c r="L472" s="17">
        <v>16252</v>
      </c>
      <c r="M472" s="17">
        <v>26266</v>
      </c>
      <c r="N472" s="17">
        <v>261</v>
      </c>
      <c r="O472" s="17">
        <v>3</v>
      </c>
      <c r="P472" s="17">
        <v>34703</v>
      </c>
      <c r="Q472" s="17">
        <v>23180</v>
      </c>
      <c r="R472" s="17">
        <v>13</v>
      </c>
      <c r="S472" s="17">
        <v>2</v>
      </c>
      <c r="T472" s="17">
        <v>25965</v>
      </c>
      <c r="U472" s="17">
        <v>26908</v>
      </c>
      <c r="V472" s="17">
        <v>7</v>
      </c>
      <c r="W472" s="17">
        <v>2</v>
      </c>
      <c r="X472" s="17">
        <v>243051550</v>
      </c>
      <c r="Y472" s="17">
        <v>50000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  <c r="AI472" s="17">
        <v>0</v>
      </c>
      <c r="AJ472" s="17">
        <v>243051548</v>
      </c>
      <c r="AK472" s="17">
        <v>0</v>
      </c>
      <c r="AL472" s="17">
        <v>1600000</v>
      </c>
      <c r="AM472" s="17">
        <v>0</v>
      </c>
      <c r="AN472" s="17">
        <v>242968222</v>
      </c>
      <c r="AO472" s="17">
        <v>61497760597</v>
      </c>
      <c r="AP472" s="17">
        <v>61740794782</v>
      </c>
      <c r="AQ472" s="1">
        <f t="shared" si="189"/>
        <v>243034185</v>
      </c>
      <c r="AR472" s="5">
        <f t="shared" si="190"/>
        <v>4861.0309600000001</v>
      </c>
      <c r="AS472" s="5" t="str">
        <f t="shared" si="191"/>
        <v>-</v>
      </c>
      <c r="AT472" s="5">
        <f t="shared" si="192"/>
        <v>151.9072175</v>
      </c>
      <c r="AU472" s="5">
        <f t="shared" si="193"/>
        <v>32</v>
      </c>
      <c r="AV472" s="5">
        <f t="shared" si="194"/>
        <v>7.5341445792903574</v>
      </c>
      <c r="AW472" s="5">
        <f t="shared" si="195"/>
        <v>2.5113815264301193E-2</v>
      </c>
      <c r="AX472" s="5">
        <f t="shared" si="188"/>
        <v>482.1508069555681</v>
      </c>
      <c r="AY472" s="5" t="str">
        <f t="shared" si="196"/>
        <v>-</v>
      </c>
      <c r="AZ472" s="1">
        <f t="shared" si="197"/>
        <v>1.0000714508537143</v>
      </c>
      <c r="BA472" s="1">
        <f t="shared" si="198"/>
        <v>0.99965715914998277</v>
      </c>
      <c r="BB472" s="1">
        <f t="shared" si="199"/>
        <v>405.08591666666666</v>
      </c>
      <c r="BC472" s="1">
        <f t="shared" si="200"/>
        <v>121525.77499999999</v>
      </c>
      <c r="BD472" s="6">
        <f t="shared" si="201"/>
        <v>0.65486412645753034</v>
      </c>
      <c r="BE472" s="6">
        <f t="shared" si="202"/>
        <v>0.72727272727272729</v>
      </c>
      <c r="BF472" s="6">
        <f t="shared" si="203"/>
        <v>0.38223811091772897</v>
      </c>
      <c r="BG472" s="6">
        <f t="shared" si="204"/>
        <v>0.98863636363636365</v>
      </c>
      <c r="BH472" s="6">
        <f t="shared" si="205"/>
        <v>0.59953699704576469</v>
      </c>
      <c r="BI472" s="6">
        <f t="shared" si="206"/>
        <v>0.8666666666666667</v>
      </c>
      <c r="BJ472" s="6">
        <f t="shared" si="207"/>
        <v>0.49108240500822725</v>
      </c>
      <c r="BK472" s="6">
        <f t="shared" si="208"/>
        <v>0.77777777777777779</v>
      </c>
    </row>
    <row r="473" spans="1:63" x14ac:dyDescent="0.3">
      <c r="A473" s="17">
        <v>64</v>
      </c>
      <c r="B473" s="17"/>
      <c r="C473" s="17">
        <v>32</v>
      </c>
      <c r="D473" s="17">
        <v>1</v>
      </c>
      <c r="E473" s="17">
        <v>16</v>
      </c>
      <c r="F473" s="17">
        <v>523210</v>
      </c>
      <c r="G473" s="17">
        <v>0</v>
      </c>
      <c r="H473" s="17">
        <v>63905</v>
      </c>
      <c r="I473" s="17">
        <v>22057</v>
      </c>
      <c r="J473" s="17">
        <v>9</v>
      </c>
      <c r="K473" s="17">
        <v>2</v>
      </c>
      <c r="L473" s="17">
        <v>18715</v>
      </c>
      <c r="M473" s="17">
        <v>19484</v>
      </c>
      <c r="N473" s="17">
        <v>261</v>
      </c>
      <c r="O473" s="17">
        <v>3</v>
      </c>
      <c r="P473" s="17">
        <v>40814</v>
      </c>
      <c r="Q473" s="17">
        <v>16546</v>
      </c>
      <c r="R473" s="17">
        <v>13</v>
      </c>
      <c r="S473" s="17">
        <v>2</v>
      </c>
      <c r="T473" s="17">
        <v>30225</v>
      </c>
      <c r="U473" s="17">
        <v>19367</v>
      </c>
      <c r="V473" s="17">
        <v>7</v>
      </c>
      <c r="W473" s="17">
        <v>2</v>
      </c>
      <c r="X473" s="17">
        <v>229881544</v>
      </c>
      <c r="Y473" s="17">
        <v>50000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  <c r="AI473" s="17">
        <v>0</v>
      </c>
      <c r="AJ473" s="17">
        <v>229881542</v>
      </c>
      <c r="AK473" s="17">
        <v>0</v>
      </c>
      <c r="AL473" s="17">
        <v>1600000</v>
      </c>
      <c r="AM473" s="17">
        <v>0</v>
      </c>
      <c r="AN473" s="17">
        <v>229798546</v>
      </c>
      <c r="AO473" s="17">
        <v>61743070017</v>
      </c>
      <c r="AP473" s="17">
        <v>61972934243</v>
      </c>
      <c r="AQ473" s="1">
        <f t="shared" si="189"/>
        <v>229864226</v>
      </c>
      <c r="AR473" s="5">
        <f t="shared" si="190"/>
        <v>4597.6308399999998</v>
      </c>
      <c r="AS473" s="5" t="str">
        <f t="shared" si="191"/>
        <v>-</v>
      </c>
      <c r="AT473" s="5">
        <f t="shared" si="192"/>
        <v>143.67596374999999</v>
      </c>
      <c r="AU473" s="5">
        <f t="shared" si="193"/>
        <v>32</v>
      </c>
      <c r="AV473" s="5">
        <f t="shared" si="194"/>
        <v>7.965809727608506</v>
      </c>
      <c r="AW473" s="5">
        <f t="shared" si="195"/>
        <v>2.6552699092028353E-2</v>
      </c>
      <c r="AX473" s="5">
        <f t="shared" si="188"/>
        <v>509.77342060807996</v>
      </c>
      <c r="AY473" s="5" t="str">
        <f t="shared" si="196"/>
        <v>-</v>
      </c>
      <c r="AZ473" s="1">
        <f t="shared" si="197"/>
        <v>1.0000753401270888</v>
      </c>
      <c r="BA473" s="1">
        <f t="shared" si="198"/>
        <v>0.99963895318190488</v>
      </c>
      <c r="BB473" s="1">
        <f t="shared" si="199"/>
        <v>383.13590666666664</v>
      </c>
      <c r="BC473" s="1">
        <f t="shared" si="200"/>
        <v>114940.772</v>
      </c>
      <c r="BD473" s="6">
        <f t="shared" si="201"/>
        <v>0.74340987878364861</v>
      </c>
      <c r="BE473" s="6">
        <f t="shared" si="202"/>
        <v>0.81818181818181823</v>
      </c>
      <c r="BF473" s="6">
        <f t="shared" si="203"/>
        <v>0.48993429147359879</v>
      </c>
      <c r="BG473" s="6">
        <f t="shared" si="204"/>
        <v>0.98863636363636365</v>
      </c>
      <c r="BH473" s="6">
        <f t="shared" si="205"/>
        <v>0.71154114365411436</v>
      </c>
      <c r="BI473" s="6">
        <f t="shared" si="206"/>
        <v>0.8666666666666667</v>
      </c>
      <c r="BJ473" s="6">
        <f t="shared" si="207"/>
        <v>0.60947330214550732</v>
      </c>
      <c r="BK473" s="6">
        <f t="shared" si="208"/>
        <v>0.77777777777777779</v>
      </c>
    </row>
    <row r="474" spans="1:63" x14ac:dyDescent="0.3">
      <c r="A474" s="17">
        <v>64</v>
      </c>
      <c r="B474" s="17"/>
      <c r="C474" s="17">
        <v>32</v>
      </c>
      <c r="D474" s="17">
        <v>1</v>
      </c>
      <c r="E474" s="17">
        <v>16</v>
      </c>
      <c r="F474" s="17">
        <v>475092</v>
      </c>
      <c r="G474" s="17">
        <v>0</v>
      </c>
      <c r="H474" s="17">
        <v>51750</v>
      </c>
      <c r="I474" s="17">
        <v>22708</v>
      </c>
      <c r="J474" s="17">
        <v>9</v>
      </c>
      <c r="K474" s="17">
        <v>2</v>
      </c>
      <c r="L474" s="17">
        <v>15938</v>
      </c>
      <c r="M474" s="17">
        <v>19898</v>
      </c>
      <c r="N474" s="17">
        <v>262</v>
      </c>
      <c r="O474" s="17">
        <v>2</v>
      </c>
      <c r="P474" s="17">
        <v>33594</v>
      </c>
      <c r="Q474" s="17">
        <v>18772</v>
      </c>
      <c r="R474" s="17">
        <v>13</v>
      </c>
      <c r="S474" s="17">
        <v>2</v>
      </c>
      <c r="T474" s="17">
        <v>25107</v>
      </c>
      <c r="U474" s="17">
        <v>20433</v>
      </c>
      <c r="V474" s="17">
        <v>7</v>
      </c>
      <c r="W474" s="17">
        <v>2</v>
      </c>
      <c r="X474" s="17">
        <v>241735925</v>
      </c>
      <c r="Y474" s="17">
        <v>50000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  <c r="AI474" s="17">
        <v>0</v>
      </c>
      <c r="AJ474" s="17">
        <v>241735923</v>
      </c>
      <c r="AK474" s="17">
        <v>0</v>
      </c>
      <c r="AL474" s="17">
        <v>1600000</v>
      </c>
      <c r="AM474" s="17">
        <v>0</v>
      </c>
      <c r="AN474" s="17">
        <v>241653243</v>
      </c>
      <c r="AO474" s="17">
        <v>61975519165</v>
      </c>
      <c r="AP474" s="17">
        <v>62217235617</v>
      </c>
      <c r="AQ474" s="1">
        <f t="shared" si="189"/>
        <v>241716452</v>
      </c>
      <c r="AR474" s="5">
        <f t="shared" si="190"/>
        <v>4834.7184600000001</v>
      </c>
      <c r="AS474" s="5" t="str">
        <f t="shared" si="191"/>
        <v>-</v>
      </c>
      <c r="AT474" s="5">
        <f t="shared" si="192"/>
        <v>151.084951875</v>
      </c>
      <c r="AU474" s="5">
        <f t="shared" si="193"/>
        <v>32</v>
      </c>
      <c r="AV474" s="5">
        <f t="shared" si="194"/>
        <v>7.5752174597532154</v>
      </c>
      <c r="AW474" s="5">
        <f t="shared" si="195"/>
        <v>2.5250724865844051E-2</v>
      </c>
      <c r="AX474" s="5">
        <f t="shared" si="188"/>
        <v>484.77486732495277</v>
      </c>
      <c r="AY474" s="5" t="str">
        <f t="shared" si="196"/>
        <v>-</v>
      </c>
      <c r="AZ474" s="1">
        <f t="shared" si="197"/>
        <v>1.0000805613347328</v>
      </c>
      <c r="BA474" s="1">
        <f t="shared" si="198"/>
        <v>0.99965796560854581</v>
      </c>
      <c r="BB474" s="1">
        <f t="shared" si="199"/>
        <v>402.89320833333335</v>
      </c>
      <c r="BC474" s="1">
        <f t="shared" si="200"/>
        <v>120867.96249999999</v>
      </c>
      <c r="BD474" s="6">
        <f t="shared" si="201"/>
        <v>0.69502269735958522</v>
      </c>
      <c r="BE474" s="6">
        <f t="shared" si="202"/>
        <v>0.81818181818181823</v>
      </c>
      <c r="BF474" s="6">
        <f t="shared" si="203"/>
        <v>0.44474829780109387</v>
      </c>
      <c r="BG474" s="6">
        <f t="shared" si="204"/>
        <v>0.99242424242424243</v>
      </c>
      <c r="BH474" s="6">
        <f t="shared" si="205"/>
        <v>0.64152312569224301</v>
      </c>
      <c r="BI474" s="6">
        <f t="shared" si="206"/>
        <v>0.8666666666666667</v>
      </c>
      <c r="BJ474" s="6">
        <f t="shared" si="207"/>
        <v>0.55131752305665349</v>
      </c>
      <c r="BK474" s="6">
        <f t="shared" si="208"/>
        <v>0.77777777777777779</v>
      </c>
    </row>
    <row r="475" spans="1:63" x14ac:dyDescent="0.3">
      <c r="A475" s="17">
        <v>64</v>
      </c>
      <c r="B475" s="17"/>
      <c r="C475" s="17">
        <v>32</v>
      </c>
      <c r="D475" s="17">
        <v>1</v>
      </c>
      <c r="E475" s="17">
        <v>16</v>
      </c>
      <c r="F475" s="17">
        <v>502921</v>
      </c>
      <c r="G475" s="17">
        <v>0</v>
      </c>
      <c r="H475" s="17">
        <v>59138</v>
      </c>
      <c r="I475" s="17">
        <v>22991</v>
      </c>
      <c r="J475" s="17">
        <v>9</v>
      </c>
      <c r="K475" s="17">
        <v>2</v>
      </c>
      <c r="L475" s="17">
        <v>17397</v>
      </c>
      <c r="M475" s="17">
        <v>21024</v>
      </c>
      <c r="N475" s="17">
        <v>259</v>
      </c>
      <c r="O475" s="17">
        <v>5</v>
      </c>
      <c r="P475" s="17">
        <v>38007</v>
      </c>
      <c r="Q475" s="17">
        <v>18965</v>
      </c>
      <c r="R475" s="17">
        <v>13</v>
      </c>
      <c r="S475" s="17">
        <v>2</v>
      </c>
      <c r="T475" s="17">
        <v>28027</v>
      </c>
      <c r="U475" s="17">
        <v>21787</v>
      </c>
      <c r="V475" s="17">
        <v>7</v>
      </c>
      <c r="W475" s="17">
        <v>2</v>
      </c>
      <c r="X475" s="17">
        <v>248604332</v>
      </c>
      <c r="Y475" s="17">
        <v>50000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  <c r="AI475" s="17">
        <v>0</v>
      </c>
      <c r="AJ475" s="17">
        <v>248604330</v>
      </c>
      <c r="AK475" s="17">
        <v>0</v>
      </c>
      <c r="AL475" s="17">
        <v>1600000</v>
      </c>
      <c r="AM475" s="17">
        <v>0</v>
      </c>
      <c r="AN475" s="17">
        <v>248516867</v>
      </c>
      <c r="AO475" s="17">
        <v>62219397129</v>
      </c>
      <c r="AP475" s="17">
        <v>62467983098</v>
      </c>
      <c r="AQ475" s="1">
        <f t="shared" si="189"/>
        <v>248585969</v>
      </c>
      <c r="AR475" s="5">
        <f t="shared" si="190"/>
        <v>4972.0865999999996</v>
      </c>
      <c r="AS475" s="5" t="str">
        <f t="shared" si="191"/>
        <v>-</v>
      </c>
      <c r="AT475" s="5">
        <f t="shared" si="192"/>
        <v>155.37770624999999</v>
      </c>
      <c r="AU475" s="5">
        <f t="shared" si="193"/>
        <v>32</v>
      </c>
      <c r="AV475" s="5">
        <f t="shared" si="194"/>
        <v>7.3658810867961737</v>
      </c>
      <c r="AW475" s="5">
        <f t="shared" si="195"/>
        <v>2.4552936955987245E-2</v>
      </c>
      <c r="AX475" s="5">
        <f t="shared" si="188"/>
        <v>471.38157247703612</v>
      </c>
      <c r="AY475" s="5" t="str">
        <f t="shared" si="196"/>
        <v>-</v>
      </c>
      <c r="AZ475" s="1">
        <f t="shared" si="197"/>
        <v>1.0000738698168439</v>
      </c>
      <c r="BA475" s="1">
        <f t="shared" si="198"/>
        <v>0.9996481758813438</v>
      </c>
      <c r="BB475" s="1">
        <f t="shared" si="199"/>
        <v>414.34055333333333</v>
      </c>
      <c r="BC475" s="1">
        <f t="shared" si="200"/>
        <v>124302.166</v>
      </c>
      <c r="BD475" s="6">
        <f t="shared" si="201"/>
        <v>0.72006234095143007</v>
      </c>
      <c r="BE475" s="6">
        <f t="shared" si="202"/>
        <v>0.81818181818181823</v>
      </c>
      <c r="BF475" s="6">
        <f t="shared" si="203"/>
        <v>0.45279925040993207</v>
      </c>
      <c r="BG475" s="6">
        <f t="shared" si="204"/>
        <v>0.98106060606060608</v>
      </c>
      <c r="BH475" s="6">
        <f t="shared" si="205"/>
        <v>0.66711718036930423</v>
      </c>
      <c r="BI475" s="6">
        <f t="shared" si="206"/>
        <v>0.8666666666666667</v>
      </c>
      <c r="BJ475" s="6">
        <f t="shared" si="207"/>
        <v>0.56263299474043438</v>
      </c>
      <c r="BK475" s="6">
        <f t="shared" si="208"/>
        <v>0.77777777777777779</v>
      </c>
    </row>
    <row r="476" spans="1:63" x14ac:dyDescent="0.3">
      <c r="A476" s="17">
        <v>64</v>
      </c>
      <c r="B476" s="17"/>
      <c r="C476" s="17">
        <v>32</v>
      </c>
      <c r="D476" s="17">
        <v>1</v>
      </c>
      <c r="E476" s="17">
        <v>16</v>
      </c>
      <c r="F476" s="17">
        <v>501498</v>
      </c>
      <c r="G476" s="17">
        <v>0</v>
      </c>
      <c r="H476" s="17">
        <v>58545</v>
      </c>
      <c r="I476" s="17">
        <v>23813</v>
      </c>
      <c r="J476" s="17">
        <v>9</v>
      </c>
      <c r="K476" s="17">
        <v>2</v>
      </c>
      <c r="L476" s="17">
        <v>17613</v>
      </c>
      <c r="M476" s="17">
        <v>21638</v>
      </c>
      <c r="N476" s="17">
        <v>262</v>
      </c>
      <c r="O476" s="17">
        <v>2</v>
      </c>
      <c r="P476" s="17">
        <v>37751</v>
      </c>
      <c r="Q476" s="17">
        <v>19494</v>
      </c>
      <c r="R476" s="17">
        <v>13</v>
      </c>
      <c r="S476" s="17">
        <v>2</v>
      </c>
      <c r="T476" s="17">
        <v>28151</v>
      </c>
      <c r="U476" s="17">
        <v>21269</v>
      </c>
      <c r="V476" s="17">
        <v>7</v>
      </c>
      <c r="W476" s="17">
        <v>2</v>
      </c>
      <c r="X476" s="17">
        <v>240233192</v>
      </c>
      <c r="Y476" s="17">
        <v>50000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0</v>
      </c>
      <c r="AJ476" s="17">
        <v>240233190</v>
      </c>
      <c r="AK476" s="17">
        <v>0</v>
      </c>
      <c r="AL476" s="17">
        <v>1600000</v>
      </c>
      <c r="AM476" s="17">
        <v>0</v>
      </c>
      <c r="AN476" s="17">
        <v>240148131</v>
      </c>
      <c r="AO476" s="17">
        <v>62470467149</v>
      </c>
      <c r="AP476" s="17">
        <v>62710684797</v>
      </c>
      <c r="AQ476" s="1">
        <f t="shared" si="189"/>
        <v>240217648</v>
      </c>
      <c r="AR476" s="5">
        <f t="shared" si="190"/>
        <v>4804.6638000000003</v>
      </c>
      <c r="AS476" s="5" t="str">
        <f t="shared" si="191"/>
        <v>-</v>
      </c>
      <c r="AT476" s="5">
        <f t="shared" si="192"/>
        <v>150.14574375000001</v>
      </c>
      <c r="AU476" s="5">
        <f t="shared" si="193"/>
        <v>32</v>
      </c>
      <c r="AV476" s="5">
        <f t="shared" si="194"/>
        <v>7.622481956446431</v>
      </c>
      <c r="AW476" s="5">
        <f t="shared" si="195"/>
        <v>2.5408273188154768E-2</v>
      </c>
      <c r="AX476" s="5">
        <f t="shared" ref="AX476:AX539" si="209">IFERROR((4*32*AL476*600000000)/AJ476/1024/1024,"-")</f>
        <v>487.80728424744308</v>
      </c>
      <c r="AY476" s="5" t="str">
        <f t="shared" si="196"/>
        <v>-</v>
      </c>
      <c r="AZ476" s="1">
        <f t="shared" si="197"/>
        <v>1.0000647079851519</v>
      </c>
      <c r="BA476" s="1">
        <f t="shared" si="198"/>
        <v>0.99964592319948864</v>
      </c>
      <c r="BB476" s="1">
        <f t="shared" si="199"/>
        <v>400.38865333333331</v>
      </c>
      <c r="BC476" s="1">
        <f t="shared" si="200"/>
        <v>120116.59600000001</v>
      </c>
      <c r="BD476" s="6">
        <f t="shared" si="201"/>
        <v>0.71085990432016322</v>
      </c>
      <c r="BE476" s="6">
        <f t="shared" si="202"/>
        <v>0.81818181818181823</v>
      </c>
      <c r="BF476" s="6">
        <f t="shared" si="203"/>
        <v>0.44872742095742785</v>
      </c>
      <c r="BG476" s="6">
        <f t="shared" si="204"/>
        <v>0.99242424242424243</v>
      </c>
      <c r="BH476" s="6">
        <f t="shared" si="205"/>
        <v>0.65946370862084025</v>
      </c>
      <c r="BI476" s="6">
        <f t="shared" si="206"/>
        <v>0.8666666666666667</v>
      </c>
      <c r="BJ476" s="6">
        <f t="shared" si="207"/>
        <v>0.56962768110076889</v>
      </c>
      <c r="BK476" s="6">
        <f t="shared" si="208"/>
        <v>0.77777777777777779</v>
      </c>
    </row>
    <row r="477" spans="1:63" x14ac:dyDescent="0.3">
      <c r="A477" s="17">
        <v>64</v>
      </c>
      <c r="B477" s="17"/>
      <c r="C477" s="17">
        <v>32</v>
      </c>
      <c r="D477" s="17">
        <v>1</v>
      </c>
      <c r="E477" s="17">
        <v>16</v>
      </c>
      <c r="F477" s="17">
        <v>481176</v>
      </c>
      <c r="G477" s="17">
        <v>0</v>
      </c>
      <c r="H477" s="17">
        <v>52995</v>
      </c>
      <c r="I477" s="17">
        <v>22030</v>
      </c>
      <c r="J477" s="17">
        <v>9</v>
      </c>
      <c r="K477" s="17">
        <v>2</v>
      </c>
      <c r="L477" s="17">
        <v>16049</v>
      </c>
      <c r="M477" s="17">
        <v>20012</v>
      </c>
      <c r="N477" s="17">
        <v>259</v>
      </c>
      <c r="O477" s="17">
        <v>5</v>
      </c>
      <c r="P477" s="17">
        <v>34283</v>
      </c>
      <c r="Q477" s="17">
        <v>18088</v>
      </c>
      <c r="R477" s="17">
        <v>13</v>
      </c>
      <c r="S477" s="17">
        <v>2</v>
      </c>
      <c r="T477" s="17">
        <v>25580</v>
      </c>
      <c r="U477" s="17">
        <v>20457</v>
      </c>
      <c r="V477" s="17">
        <v>7</v>
      </c>
      <c r="W477" s="17">
        <v>2</v>
      </c>
      <c r="X477" s="17">
        <v>243348766</v>
      </c>
      <c r="Y477" s="17">
        <v>50000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  <c r="AI477" s="17">
        <v>0</v>
      </c>
      <c r="AJ477" s="17">
        <v>243348764</v>
      </c>
      <c r="AK477" s="17">
        <v>0</v>
      </c>
      <c r="AL477" s="17">
        <v>1600000</v>
      </c>
      <c r="AM477" s="17">
        <v>0</v>
      </c>
      <c r="AN477" s="17">
        <v>243266103</v>
      </c>
      <c r="AO477" s="17">
        <v>62713103625</v>
      </c>
      <c r="AP477" s="17">
        <v>62956434018</v>
      </c>
      <c r="AQ477" s="1">
        <f t="shared" si="189"/>
        <v>243330393</v>
      </c>
      <c r="AR477" s="5">
        <f t="shared" si="190"/>
        <v>4866.9752799999997</v>
      </c>
      <c r="AS477" s="5" t="str">
        <f t="shared" si="191"/>
        <v>-</v>
      </c>
      <c r="AT477" s="5">
        <f t="shared" si="192"/>
        <v>152.09297749999999</v>
      </c>
      <c r="AU477" s="5">
        <f t="shared" si="193"/>
        <v>32</v>
      </c>
      <c r="AV477" s="5">
        <f t="shared" si="194"/>
        <v>7.5249732058748613</v>
      </c>
      <c r="AW477" s="5">
        <f t="shared" si="195"/>
        <v>2.5083244019582871E-2</v>
      </c>
      <c r="AX477" s="5">
        <f t="shared" si="209"/>
        <v>481.56192813044242</v>
      </c>
      <c r="AY477" s="5" t="str">
        <f t="shared" si="196"/>
        <v>-</v>
      </c>
      <c r="AZ477" s="1">
        <f t="shared" si="197"/>
        <v>1.0000755063918383</v>
      </c>
      <c r="BA477" s="1">
        <f t="shared" si="198"/>
        <v>0.99966031058485005</v>
      </c>
      <c r="BB477" s="1">
        <f t="shared" si="199"/>
        <v>405.58127666666667</v>
      </c>
      <c r="BC477" s="1">
        <f t="shared" si="200"/>
        <v>121674.383</v>
      </c>
      <c r="BD477" s="6">
        <f t="shared" si="201"/>
        <v>0.70636454515161617</v>
      </c>
      <c r="BE477" s="6">
        <f t="shared" si="202"/>
        <v>0.81818181818181823</v>
      </c>
      <c r="BF477" s="6">
        <f t="shared" si="203"/>
        <v>0.44505144061451429</v>
      </c>
      <c r="BG477" s="6">
        <f t="shared" si="204"/>
        <v>0.98106060606060608</v>
      </c>
      <c r="BH477" s="6">
        <f t="shared" si="205"/>
        <v>0.65461801378625573</v>
      </c>
      <c r="BI477" s="6">
        <f t="shared" si="206"/>
        <v>0.8666666666666667</v>
      </c>
      <c r="BJ477" s="6">
        <f t="shared" si="207"/>
        <v>0.55564002867258944</v>
      </c>
      <c r="BK477" s="6">
        <f t="shared" si="208"/>
        <v>0.77777777777777779</v>
      </c>
    </row>
    <row r="478" spans="1:63" x14ac:dyDescent="0.3">
      <c r="A478" s="17">
        <v>64</v>
      </c>
      <c r="B478" s="17"/>
      <c r="C478" s="17">
        <v>32</v>
      </c>
      <c r="D478" s="17">
        <v>1</v>
      </c>
      <c r="E478" s="17">
        <v>16</v>
      </c>
      <c r="F478" s="17">
        <v>453490</v>
      </c>
      <c r="G478" s="17">
        <v>0</v>
      </c>
      <c r="H478" s="17">
        <v>45814</v>
      </c>
      <c r="I478" s="17">
        <v>24920</v>
      </c>
      <c r="J478" s="17">
        <v>9</v>
      </c>
      <c r="K478" s="17">
        <v>2</v>
      </c>
      <c r="L478" s="17">
        <v>14465</v>
      </c>
      <c r="M478" s="17">
        <v>23343</v>
      </c>
      <c r="N478" s="17">
        <v>261</v>
      </c>
      <c r="O478" s="17">
        <v>3</v>
      </c>
      <c r="P478" s="17">
        <v>29882</v>
      </c>
      <c r="Q478" s="17">
        <v>21229</v>
      </c>
      <c r="R478" s="17">
        <v>13</v>
      </c>
      <c r="S478" s="17">
        <v>2</v>
      </c>
      <c r="T478" s="17">
        <v>22452</v>
      </c>
      <c r="U478" s="17">
        <v>23548</v>
      </c>
      <c r="V478" s="17">
        <v>7</v>
      </c>
      <c r="W478" s="17">
        <v>2</v>
      </c>
      <c r="X478" s="17">
        <v>254200459</v>
      </c>
      <c r="Y478" s="17">
        <v>50000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254200457</v>
      </c>
      <c r="AK478" s="17">
        <v>0</v>
      </c>
      <c r="AL478" s="17">
        <v>1600000</v>
      </c>
      <c r="AM478" s="17">
        <v>0</v>
      </c>
      <c r="AN478" s="17">
        <v>254116259</v>
      </c>
      <c r="AO478" s="17">
        <v>62958709257</v>
      </c>
      <c r="AP478" s="17">
        <v>63212893038</v>
      </c>
      <c r="AQ478" s="1">
        <f t="shared" si="189"/>
        <v>254183781</v>
      </c>
      <c r="AR478" s="5">
        <f t="shared" si="190"/>
        <v>5084.0091400000001</v>
      </c>
      <c r="AS478" s="5" t="str">
        <f t="shared" si="191"/>
        <v>-</v>
      </c>
      <c r="AT478" s="5">
        <f t="shared" si="192"/>
        <v>158.875285625</v>
      </c>
      <c r="AU478" s="5">
        <f t="shared" si="193"/>
        <v>32</v>
      </c>
      <c r="AV478" s="5">
        <f t="shared" si="194"/>
        <v>7.2036645308222873</v>
      </c>
      <c r="AW478" s="5">
        <f t="shared" si="195"/>
        <v>2.4012215102740958E-2</v>
      </c>
      <c r="AX478" s="5">
        <f t="shared" si="209"/>
        <v>461.00428529127311</v>
      </c>
      <c r="AY478" s="5" t="str">
        <f t="shared" si="196"/>
        <v>-</v>
      </c>
      <c r="AZ478" s="1">
        <f t="shared" si="197"/>
        <v>1.0000656139425355</v>
      </c>
      <c r="BA478" s="1">
        <f t="shared" si="198"/>
        <v>0.99966876535026239</v>
      </c>
      <c r="BB478" s="1">
        <f t="shared" si="199"/>
        <v>423.66743166666669</v>
      </c>
      <c r="BC478" s="1">
        <f t="shared" si="200"/>
        <v>127100.2295</v>
      </c>
      <c r="BD478" s="6">
        <f t="shared" si="201"/>
        <v>0.647694178188707</v>
      </c>
      <c r="BE478" s="6">
        <f t="shared" si="202"/>
        <v>0.81818181818181823</v>
      </c>
      <c r="BF478" s="6">
        <f t="shared" si="203"/>
        <v>0.38259098603470165</v>
      </c>
      <c r="BG478" s="6">
        <f t="shared" si="204"/>
        <v>0.98863636363636365</v>
      </c>
      <c r="BH478" s="6">
        <f t="shared" si="205"/>
        <v>0.58464909706325452</v>
      </c>
      <c r="BI478" s="6">
        <f t="shared" si="206"/>
        <v>0.8666666666666667</v>
      </c>
      <c r="BJ478" s="6">
        <f t="shared" si="207"/>
        <v>0.48808695652173911</v>
      </c>
      <c r="BK478" s="6">
        <f t="shared" si="208"/>
        <v>0.77777777777777779</v>
      </c>
    </row>
    <row r="479" spans="1:63" x14ac:dyDescent="0.3">
      <c r="A479" s="17">
        <v>64</v>
      </c>
      <c r="B479" s="17"/>
      <c r="C479" s="17">
        <v>32</v>
      </c>
      <c r="D479" s="17">
        <v>1</v>
      </c>
      <c r="E479" s="17">
        <v>16</v>
      </c>
      <c r="F479" s="17">
        <v>501226</v>
      </c>
      <c r="G479" s="17">
        <v>0</v>
      </c>
      <c r="H479" s="17">
        <v>58303</v>
      </c>
      <c r="I479" s="17">
        <v>23706</v>
      </c>
      <c r="J479" s="17">
        <v>8</v>
      </c>
      <c r="K479" s="17">
        <v>3</v>
      </c>
      <c r="L479" s="17">
        <v>17207</v>
      </c>
      <c r="M479" s="17">
        <v>21582</v>
      </c>
      <c r="N479" s="17">
        <v>261</v>
      </c>
      <c r="O479" s="17">
        <v>3</v>
      </c>
      <c r="P479" s="17">
        <v>37418</v>
      </c>
      <c r="Q479" s="17">
        <v>18890</v>
      </c>
      <c r="R479" s="17">
        <v>13</v>
      </c>
      <c r="S479" s="17">
        <v>2</v>
      </c>
      <c r="T479" s="17">
        <v>27680</v>
      </c>
      <c r="U479" s="17">
        <v>22234</v>
      </c>
      <c r="V479" s="17">
        <v>7</v>
      </c>
      <c r="W479" s="17">
        <v>2</v>
      </c>
      <c r="X479" s="17">
        <v>240670298</v>
      </c>
      <c r="Y479" s="17">
        <v>50000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240670296</v>
      </c>
      <c r="AK479" s="17">
        <v>0</v>
      </c>
      <c r="AL479" s="17">
        <v>1600000</v>
      </c>
      <c r="AM479" s="17">
        <v>0</v>
      </c>
      <c r="AN479" s="17">
        <v>240587563</v>
      </c>
      <c r="AO479" s="17">
        <v>63214874393</v>
      </c>
      <c r="AP479" s="17">
        <v>63455525755</v>
      </c>
      <c r="AQ479" s="1">
        <f t="shared" si="189"/>
        <v>240651362</v>
      </c>
      <c r="AR479" s="5">
        <f t="shared" si="190"/>
        <v>4813.4059200000002</v>
      </c>
      <c r="AS479" s="5" t="str">
        <f t="shared" si="191"/>
        <v>-</v>
      </c>
      <c r="AT479" s="5">
        <f t="shared" si="192"/>
        <v>150.418935</v>
      </c>
      <c r="AU479" s="5">
        <f t="shared" si="193"/>
        <v>32</v>
      </c>
      <c r="AV479" s="5">
        <f t="shared" si="194"/>
        <v>7.6087443357166622</v>
      </c>
      <c r="AW479" s="5">
        <f t="shared" si="195"/>
        <v>2.5362481119055539E-2</v>
      </c>
      <c r="AX479" s="5">
        <f t="shared" si="209"/>
        <v>486.92132742463576</v>
      </c>
      <c r="AY479" s="5" t="str">
        <f t="shared" si="196"/>
        <v>-</v>
      </c>
      <c r="AZ479" s="1">
        <f t="shared" si="197"/>
        <v>1.0000786864443343</v>
      </c>
      <c r="BA479" s="1">
        <f t="shared" si="198"/>
        <v>0.9996562309487812</v>
      </c>
      <c r="BB479" s="1">
        <f t="shared" si="199"/>
        <v>401.11716333333334</v>
      </c>
      <c r="BC479" s="1">
        <f t="shared" si="200"/>
        <v>120335.149</v>
      </c>
      <c r="BD479" s="6">
        <f t="shared" si="201"/>
        <v>0.7109341657622944</v>
      </c>
      <c r="BE479" s="6">
        <f t="shared" si="202"/>
        <v>0.72727272727272729</v>
      </c>
      <c r="BF479" s="6">
        <f t="shared" si="203"/>
        <v>0.44360514578875454</v>
      </c>
      <c r="BG479" s="6">
        <f t="shared" si="204"/>
        <v>0.98863636363636365</v>
      </c>
      <c r="BH479" s="6">
        <f t="shared" si="205"/>
        <v>0.66452369112737086</v>
      </c>
      <c r="BI479" s="6">
        <f t="shared" si="206"/>
        <v>0.8666666666666667</v>
      </c>
      <c r="BJ479" s="6">
        <f t="shared" si="207"/>
        <v>0.55455383259205837</v>
      </c>
      <c r="BK479" s="6">
        <f t="shared" si="208"/>
        <v>0.77777777777777779</v>
      </c>
    </row>
    <row r="480" spans="1:63" x14ac:dyDescent="0.3">
      <c r="A480" s="17">
        <v>64</v>
      </c>
      <c r="B480" s="17"/>
      <c r="C480" s="17">
        <v>32</v>
      </c>
      <c r="D480" s="17">
        <v>1</v>
      </c>
      <c r="E480" s="17">
        <v>16</v>
      </c>
      <c r="F480" s="17">
        <v>513496</v>
      </c>
      <c r="G480" s="17">
        <v>0</v>
      </c>
      <c r="H480" s="17">
        <v>61399</v>
      </c>
      <c r="I480" s="17">
        <v>22807</v>
      </c>
      <c r="J480" s="17">
        <v>9</v>
      </c>
      <c r="K480" s="17">
        <v>2</v>
      </c>
      <c r="L480" s="17">
        <v>18047</v>
      </c>
      <c r="M480" s="17">
        <v>20378</v>
      </c>
      <c r="N480" s="17">
        <v>261</v>
      </c>
      <c r="O480" s="17">
        <v>3</v>
      </c>
      <c r="P480" s="17">
        <v>39359</v>
      </c>
      <c r="Q480" s="17">
        <v>17688</v>
      </c>
      <c r="R480" s="17">
        <v>13</v>
      </c>
      <c r="S480" s="17">
        <v>2</v>
      </c>
      <c r="T480" s="17">
        <v>29242</v>
      </c>
      <c r="U480" s="17">
        <v>21330</v>
      </c>
      <c r="V480" s="17">
        <v>7</v>
      </c>
      <c r="W480" s="17">
        <v>2</v>
      </c>
      <c r="X480" s="17">
        <v>239075220</v>
      </c>
      <c r="Y480" s="17">
        <v>50000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  <c r="AI480" s="17">
        <v>0</v>
      </c>
      <c r="AJ480" s="17">
        <v>239075218</v>
      </c>
      <c r="AK480" s="17">
        <v>0</v>
      </c>
      <c r="AL480" s="17">
        <v>1600000</v>
      </c>
      <c r="AM480" s="17">
        <v>0</v>
      </c>
      <c r="AN480" s="17">
        <v>238995509</v>
      </c>
      <c r="AO480" s="17">
        <v>63457914253</v>
      </c>
      <c r="AP480" s="17">
        <v>63696970203</v>
      </c>
      <c r="AQ480" s="1">
        <f t="shared" si="189"/>
        <v>239055950</v>
      </c>
      <c r="AR480" s="5">
        <f t="shared" si="190"/>
        <v>4781.5043599999999</v>
      </c>
      <c r="AS480" s="5" t="str">
        <f t="shared" si="191"/>
        <v>-</v>
      </c>
      <c r="AT480" s="5">
        <f t="shared" si="192"/>
        <v>149.42201125</v>
      </c>
      <c r="AU480" s="5">
        <f t="shared" si="193"/>
        <v>32</v>
      </c>
      <c r="AV480" s="5">
        <f t="shared" si="194"/>
        <v>7.6595235864240152</v>
      </c>
      <c r="AW480" s="5">
        <f t="shared" si="195"/>
        <v>2.5531745288080051E-2</v>
      </c>
      <c r="AX480" s="5">
        <f t="shared" si="209"/>
        <v>490.17000164358313</v>
      </c>
      <c r="AY480" s="5" t="str">
        <f t="shared" si="196"/>
        <v>-</v>
      </c>
      <c r="AZ480" s="1">
        <f t="shared" si="197"/>
        <v>1.000080608744522</v>
      </c>
      <c r="BA480" s="1">
        <f t="shared" si="198"/>
        <v>0.99966658610624726</v>
      </c>
      <c r="BB480" s="1">
        <f t="shared" si="199"/>
        <v>398.45870000000002</v>
      </c>
      <c r="BC480" s="1">
        <f t="shared" si="200"/>
        <v>119537.61</v>
      </c>
      <c r="BD480" s="6">
        <f t="shared" si="201"/>
        <v>0.72915231693703542</v>
      </c>
      <c r="BE480" s="6">
        <f t="shared" si="202"/>
        <v>0.81818181818181823</v>
      </c>
      <c r="BF480" s="6">
        <f t="shared" si="203"/>
        <v>0.46966818477553673</v>
      </c>
      <c r="BG480" s="6">
        <f t="shared" si="204"/>
        <v>0.98863636363636365</v>
      </c>
      <c r="BH480" s="6">
        <f t="shared" si="205"/>
        <v>0.68993987413886793</v>
      </c>
      <c r="BI480" s="6">
        <f t="shared" si="206"/>
        <v>0.8666666666666667</v>
      </c>
      <c r="BJ480" s="6">
        <f t="shared" si="207"/>
        <v>0.5782251048010757</v>
      </c>
      <c r="BK480" s="6">
        <f t="shared" si="208"/>
        <v>0.77777777777777779</v>
      </c>
    </row>
    <row r="481" spans="1:63" x14ac:dyDescent="0.3">
      <c r="A481" s="17">
        <v>64</v>
      </c>
      <c r="B481" s="17"/>
      <c r="C481" s="17">
        <v>32</v>
      </c>
      <c r="D481" s="17">
        <v>1</v>
      </c>
      <c r="E481" s="17">
        <v>16</v>
      </c>
      <c r="F481" s="17">
        <v>459817</v>
      </c>
      <c r="G481" s="17">
        <v>0</v>
      </c>
      <c r="H481" s="17">
        <v>47694</v>
      </c>
      <c r="I481" s="17">
        <v>20357</v>
      </c>
      <c r="J481" s="17">
        <v>9</v>
      </c>
      <c r="K481" s="17">
        <v>2</v>
      </c>
      <c r="L481" s="17">
        <v>14837</v>
      </c>
      <c r="M481" s="17">
        <v>16971</v>
      </c>
      <c r="N481" s="17">
        <v>262</v>
      </c>
      <c r="O481" s="17">
        <v>2</v>
      </c>
      <c r="P481" s="17">
        <v>31081</v>
      </c>
      <c r="Q481" s="17">
        <v>16092</v>
      </c>
      <c r="R481" s="17">
        <v>13</v>
      </c>
      <c r="S481" s="17">
        <v>2</v>
      </c>
      <c r="T481" s="17">
        <v>23366</v>
      </c>
      <c r="U481" s="17">
        <v>18967</v>
      </c>
      <c r="V481" s="17">
        <v>7</v>
      </c>
      <c r="W481" s="17">
        <v>2</v>
      </c>
      <c r="X481" s="17">
        <v>236853672</v>
      </c>
      <c r="Y481" s="17">
        <v>50000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236853670</v>
      </c>
      <c r="AK481" s="17">
        <v>0</v>
      </c>
      <c r="AL481" s="17">
        <v>1600000</v>
      </c>
      <c r="AM481" s="17">
        <v>0</v>
      </c>
      <c r="AN481" s="17">
        <v>236769223</v>
      </c>
      <c r="AO481" s="17">
        <v>63699507845</v>
      </c>
      <c r="AP481" s="17">
        <v>63936344483</v>
      </c>
      <c r="AQ481" s="1">
        <f t="shared" si="189"/>
        <v>236836638</v>
      </c>
      <c r="AR481" s="5">
        <f t="shared" si="190"/>
        <v>4737.0734000000002</v>
      </c>
      <c r="AS481" s="5" t="str">
        <f t="shared" si="191"/>
        <v>-</v>
      </c>
      <c r="AT481" s="5">
        <f t="shared" si="192"/>
        <v>148.03354375000001</v>
      </c>
      <c r="AU481" s="5">
        <f t="shared" si="193"/>
        <v>32</v>
      </c>
      <c r="AV481" s="5">
        <f t="shared" si="194"/>
        <v>7.7312982609557226</v>
      </c>
      <c r="AW481" s="5">
        <f t="shared" si="195"/>
        <v>2.5770994203185741E-2</v>
      </c>
      <c r="AX481" s="5">
        <f t="shared" si="209"/>
        <v>494.7675077190064</v>
      </c>
      <c r="AY481" s="5" t="str">
        <f t="shared" si="196"/>
        <v>-</v>
      </c>
      <c r="AZ481" s="1">
        <f t="shared" si="197"/>
        <v>1.0000719229936037</v>
      </c>
      <c r="BA481" s="1">
        <f t="shared" si="198"/>
        <v>0.99964345496826412</v>
      </c>
      <c r="BB481" s="1">
        <f t="shared" si="199"/>
        <v>394.75612000000001</v>
      </c>
      <c r="BC481" s="1">
        <f t="shared" si="200"/>
        <v>118426.836</v>
      </c>
      <c r="BD481" s="6">
        <f t="shared" si="201"/>
        <v>0.70085671040837016</v>
      </c>
      <c r="BE481" s="6">
        <f t="shared" si="202"/>
        <v>0.81818181818181823</v>
      </c>
      <c r="BF481" s="6">
        <f t="shared" si="203"/>
        <v>0.46645497987927564</v>
      </c>
      <c r="BG481" s="6">
        <f t="shared" si="204"/>
        <v>0.99242424242424243</v>
      </c>
      <c r="BH481" s="6">
        <f t="shared" si="205"/>
        <v>0.65887266020816992</v>
      </c>
      <c r="BI481" s="6">
        <f t="shared" si="206"/>
        <v>0.8666666666666667</v>
      </c>
      <c r="BJ481" s="6">
        <f t="shared" si="207"/>
        <v>0.55195710202442538</v>
      </c>
      <c r="BK481" s="6">
        <f t="shared" si="208"/>
        <v>0.77777777777777779</v>
      </c>
    </row>
    <row r="482" spans="1:63" x14ac:dyDescent="0.3">
      <c r="A482" s="17">
        <v>64</v>
      </c>
      <c r="B482" s="17"/>
      <c r="C482" s="17">
        <v>32</v>
      </c>
      <c r="D482" s="17">
        <v>1</v>
      </c>
      <c r="E482" s="17">
        <v>16</v>
      </c>
      <c r="F482" s="17">
        <v>514887</v>
      </c>
      <c r="G482" s="17">
        <v>0</v>
      </c>
      <c r="H482" s="17">
        <v>61672</v>
      </c>
      <c r="I482" s="17">
        <v>17117</v>
      </c>
      <c r="J482" s="17">
        <v>9</v>
      </c>
      <c r="K482" s="17">
        <v>2</v>
      </c>
      <c r="L482" s="17">
        <v>18250</v>
      </c>
      <c r="M482" s="17">
        <v>15486</v>
      </c>
      <c r="N482" s="17">
        <v>261</v>
      </c>
      <c r="O482" s="17">
        <v>3</v>
      </c>
      <c r="P482" s="17">
        <v>39429</v>
      </c>
      <c r="Q482" s="17">
        <v>13733</v>
      </c>
      <c r="R482" s="17">
        <v>13</v>
      </c>
      <c r="S482" s="17">
        <v>2</v>
      </c>
      <c r="T482" s="17">
        <v>29382</v>
      </c>
      <c r="U482" s="17">
        <v>15041</v>
      </c>
      <c r="V482" s="17">
        <v>7</v>
      </c>
      <c r="W482" s="17">
        <v>2</v>
      </c>
      <c r="X482" s="17">
        <v>229896140</v>
      </c>
      <c r="Y482" s="17">
        <v>50000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  <c r="AI482" s="17">
        <v>0</v>
      </c>
      <c r="AJ482" s="17">
        <v>229896138</v>
      </c>
      <c r="AK482" s="17">
        <v>0</v>
      </c>
      <c r="AL482" s="17">
        <v>1600000</v>
      </c>
      <c r="AM482" s="17">
        <v>0</v>
      </c>
      <c r="AN482" s="17">
        <v>229814110</v>
      </c>
      <c r="AO482" s="17">
        <v>63938376810</v>
      </c>
      <c r="AP482" s="17">
        <v>64168255414</v>
      </c>
      <c r="AQ482" s="1">
        <f t="shared" si="189"/>
        <v>229878604</v>
      </c>
      <c r="AR482" s="5">
        <f t="shared" si="190"/>
        <v>4597.9227600000004</v>
      </c>
      <c r="AS482" s="5" t="str">
        <f t="shared" si="191"/>
        <v>-</v>
      </c>
      <c r="AT482" s="5">
        <f t="shared" si="192"/>
        <v>143.68508625000001</v>
      </c>
      <c r="AU482" s="5">
        <f t="shared" si="193"/>
        <v>32</v>
      </c>
      <c r="AV482" s="5">
        <f t="shared" si="194"/>
        <v>7.965311497628548</v>
      </c>
      <c r="AW482" s="5">
        <f t="shared" si="195"/>
        <v>2.6551038325428496E-2</v>
      </c>
      <c r="AX482" s="5">
        <f t="shared" si="209"/>
        <v>509.74105532821085</v>
      </c>
      <c r="AY482" s="5" t="str">
        <f t="shared" si="196"/>
        <v>-</v>
      </c>
      <c r="AZ482" s="1">
        <f t="shared" si="197"/>
        <v>1.0000762837414829</v>
      </c>
      <c r="BA482" s="1">
        <f t="shared" si="198"/>
        <v>0.99964318670161234</v>
      </c>
      <c r="BB482" s="1">
        <f t="shared" si="199"/>
        <v>383.16023333333334</v>
      </c>
      <c r="BC482" s="1">
        <f t="shared" si="200"/>
        <v>114948.07</v>
      </c>
      <c r="BD482" s="6">
        <f t="shared" si="201"/>
        <v>0.78274886088159512</v>
      </c>
      <c r="BE482" s="6">
        <f t="shared" si="202"/>
        <v>0.81818181818181823</v>
      </c>
      <c r="BF482" s="6">
        <f t="shared" si="203"/>
        <v>0.54096514109556559</v>
      </c>
      <c r="BG482" s="6">
        <f t="shared" si="204"/>
        <v>0.98863636363636365</v>
      </c>
      <c r="BH482" s="6">
        <f t="shared" si="205"/>
        <v>0.74167638538805913</v>
      </c>
      <c r="BI482" s="6">
        <f t="shared" si="206"/>
        <v>0.8666666666666667</v>
      </c>
      <c r="BJ482" s="6">
        <f t="shared" si="207"/>
        <v>0.66141413231884383</v>
      </c>
      <c r="BK482" s="6">
        <f t="shared" si="208"/>
        <v>0.77777777777777779</v>
      </c>
    </row>
    <row r="483" spans="1:63" x14ac:dyDescent="0.3">
      <c r="A483" s="17">
        <v>64</v>
      </c>
      <c r="B483" s="17"/>
      <c r="C483" s="17">
        <v>32</v>
      </c>
      <c r="D483" s="17">
        <v>1</v>
      </c>
      <c r="E483" s="17">
        <v>16</v>
      </c>
      <c r="F483" s="17">
        <v>505995</v>
      </c>
      <c r="G483" s="17">
        <v>0</v>
      </c>
      <c r="H483" s="17">
        <v>59685</v>
      </c>
      <c r="I483" s="17">
        <v>28251</v>
      </c>
      <c r="J483" s="17">
        <v>9</v>
      </c>
      <c r="K483" s="17">
        <v>2</v>
      </c>
      <c r="L483" s="17">
        <v>17846</v>
      </c>
      <c r="M483" s="17">
        <v>25491</v>
      </c>
      <c r="N483" s="17">
        <v>261</v>
      </c>
      <c r="O483" s="17">
        <v>3</v>
      </c>
      <c r="P483" s="17">
        <v>38344</v>
      </c>
      <c r="Q483" s="17">
        <v>22538</v>
      </c>
      <c r="R483" s="17">
        <v>13</v>
      </c>
      <c r="S483" s="17">
        <v>2</v>
      </c>
      <c r="T483" s="17">
        <v>28650</v>
      </c>
      <c r="U483" s="17">
        <v>26679</v>
      </c>
      <c r="V483" s="17">
        <v>7</v>
      </c>
      <c r="W483" s="17">
        <v>2</v>
      </c>
      <c r="X483" s="17">
        <v>237904940</v>
      </c>
      <c r="Y483" s="17">
        <v>50000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  <c r="AI483" s="17">
        <v>0</v>
      </c>
      <c r="AJ483" s="17">
        <v>237904938</v>
      </c>
      <c r="AK483" s="17">
        <v>0</v>
      </c>
      <c r="AL483" s="17">
        <v>1600000</v>
      </c>
      <c r="AM483" s="17">
        <v>0</v>
      </c>
      <c r="AN483" s="17">
        <v>237824973</v>
      </c>
      <c r="AO483" s="17">
        <v>64170753021</v>
      </c>
      <c r="AP483" s="17">
        <v>64408643551</v>
      </c>
      <c r="AQ483" s="1">
        <f t="shared" si="189"/>
        <v>237890530</v>
      </c>
      <c r="AR483" s="5">
        <f t="shared" si="190"/>
        <v>4758.0987599999999</v>
      </c>
      <c r="AS483" s="5" t="str">
        <f t="shared" si="191"/>
        <v>-</v>
      </c>
      <c r="AT483" s="5">
        <f t="shared" si="192"/>
        <v>148.69058625</v>
      </c>
      <c r="AU483" s="5">
        <f t="shared" si="193"/>
        <v>32</v>
      </c>
      <c r="AV483" s="5">
        <f t="shared" si="194"/>
        <v>7.6970474087388006</v>
      </c>
      <c r="AW483" s="5">
        <f t="shared" si="195"/>
        <v>2.5656824695796002E-2</v>
      </c>
      <c r="AX483" s="5">
        <f t="shared" si="209"/>
        <v>492.58120064746197</v>
      </c>
      <c r="AY483" s="5" t="str">
        <f t="shared" si="196"/>
        <v>-</v>
      </c>
      <c r="AZ483" s="1">
        <f t="shared" si="197"/>
        <v>1.000060574080019</v>
      </c>
      <c r="BA483" s="1">
        <f t="shared" si="198"/>
        <v>0.99966386994738321</v>
      </c>
      <c r="BB483" s="1">
        <f t="shared" si="199"/>
        <v>396.50823333333335</v>
      </c>
      <c r="BC483" s="1">
        <f t="shared" si="200"/>
        <v>118952.47</v>
      </c>
      <c r="BD483" s="6">
        <f t="shared" si="201"/>
        <v>0.67873225982532748</v>
      </c>
      <c r="BE483" s="6">
        <f t="shared" si="202"/>
        <v>0.81818181818181823</v>
      </c>
      <c r="BF483" s="6">
        <f t="shared" si="203"/>
        <v>0.41179592496019568</v>
      </c>
      <c r="BG483" s="6">
        <f t="shared" si="204"/>
        <v>0.98863636363636365</v>
      </c>
      <c r="BH483" s="6">
        <f t="shared" si="205"/>
        <v>0.62980848198153805</v>
      </c>
      <c r="BI483" s="6">
        <f t="shared" si="206"/>
        <v>0.8666666666666667</v>
      </c>
      <c r="BJ483" s="6">
        <f t="shared" si="207"/>
        <v>0.51781163585100043</v>
      </c>
      <c r="BK483" s="6">
        <f t="shared" si="208"/>
        <v>0.77777777777777779</v>
      </c>
    </row>
    <row r="484" spans="1:63" x14ac:dyDescent="0.3">
      <c r="A484" s="17">
        <v>64</v>
      </c>
      <c r="B484" s="17"/>
      <c r="C484" s="17">
        <v>32</v>
      </c>
      <c r="D484" s="17">
        <v>1</v>
      </c>
      <c r="E484" s="17">
        <v>16</v>
      </c>
      <c r="F484" s="17">
        <v>533784</v>
      </c>
      <c r="G484" s="17">
        <v>0</v>
      </c>
      <c r="H484" s="17">
        <v>67192</v>
      </c>
      <c r="I484" s="17">
        <v>23462</v>
      </c>
      <c r="J484" s="17">
        <v>9</v>
      </c>
      <c r="K484" s="17">
        <v>2</v>
      </c>
      <c r="L484" s="17">
        <v>18811</v>
      </c>
      <c r="M484" s="17">
        <v>20541</v>
      </c>
      <c r="N484" s="17">
        <v>261</v>
      </c>
      <c r="O484" s="17">
        <v>3</v>
      </c>
      <c r="P484" s="17">
        <v>42835</v>
      </c>
      <c r="Q484" s="17">
        <v>19047</v>
      </c>
      <c r="R484" s="17">
        <v>13</v>
      </c>
      <c r="S484" s="17">
        <v>2</v>
      </c>
      <c r="T484" s="17">
        <v>31175</v>
      </c>
      <c r="U484" s="17">
        <v>22301</v>
      </c>
      <c r="V484" s="17">
        <v>7</v>
      </c>
      <c r="W484" s="17">
        <v>2</v>
      </c>
      <c r="X484" s="17">
        <v>248229564</v>
      </c>
      <c r="Y484" s="17">
        <v>50000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  <c r="AI484" s="17">
        <v>0</v>
      </c>
      <c r="AJ484" s="17">
        <v>248229562</v>
      </c>
      <c r="AK484" s="17">
        <v>0</v>
      </c>
      <c r="AL484" s="17">
        <v>1600000</v>
      </c>
      <c r="AM484" s="17">
        <v>0</v>
      </c>
      <c r="AN484" s="17">
        <v>248137607</v>
      </c>
      <c r="AO484" s="17">
        <v>64411123629</v>
      </c>
      <c r="AP484" s="17">
        <v>64659329789</v>
      </c>
      <c r="AQ484" s="1">
        <f t="shared" si="189"/>
        <v>248206160</v>
      </c>
      <c r="AR484" s="5">
        <f t="shared" si="190"/>
        <v>4964.5912399999997</v>
      </c>
      <c r="AS484" s="5" t="str">
        <f t="shared" si="191"/>
        <v>-</v>
      </c>
      <c r="AT484" s="5">
        <f t="shared" si="192"/>
        <v>155.14347624999999</v>
      </c>
      <c r="AU484" s="5">
        <f t="shared" si="193"/>
        <v>32</v>
      </c>
      <c r="AV484" s="5">
        <f t="shared" si="194"/>
        <v>7.3771524747814476</v>
      </c>
      <c r="AW484" s="5">
        <f t="shared" si="195"/>
        <v>2.4590508249271493E-2</v>
      </c>
      <c r="AX484" s="5">
        <f t="shared" si="209"/>
        <v>472.09324729824084</v>
      </c>
      <c r="AY484" s="5" t="str">
        <f t="shared" si="196"/>
        <v>-</v>
      </c>
      <c r="AZ484" s="1">
        <f t="shared" si="197"/>
        <v>1.0000942925832299</v>
      </c>
      <c r="BA484" s="1">
        <f t="shared" si="198"/>
        <v>0.99962954855772135</v>
      </c>
      <c r="BB484" s="1">
        <f t="shared" si="199"/>
        <v>413.71593999999999</v>
      </c>
      <c r="BC484" s="1">
        <f t="shared" si="200"/>
        <v>124114.78200000001</v>
      </c>
      <c r="BD484" s="6">
        <f t="shared" si="201"/>
        <v>0.74119178414631459</v>
      </c>
      <c r="BE484" s="6">
        <f t="shared" si="202"/>
        <v>0.81818181818181823</v>
      </c>
      <c r="BF484" s="6">
        <f t="shared" si="203"/>
        <v>0.47801890628176458</v>
      </c>
      <c r="BG484" s="6">
        <f t="shared" si="204"/>
        <v>0.98863636363636365</v>
      </c>
      <c r="BH484" s="6">
        <f t="shared" si="205"/>
        <v>0.69220451827672025</v>
      </c>
      <c r="BI484" s="6">
        <f t="shared" si="206"/>
        <v>0.8666666666666667</v>
      </c>
      <c r="BJ484" s="6">
        <f t="shared" si="207"/>
        <v>0.58297180043383945</v>
      </c>
      <c r="BK484" s="6">
        <f t="shared" si="208"/>
        <v>0.77777777777777779</v>
      </c>
    </row>
    <row r="485" spans="1:63" x14ac:dyDescent="0.3">
      <c r="A485" s="17">
        <v>64</v>
      </c>
      <c r="B485" s="17"/>
      <c r="C485" s="17">
        <v>32</v>
      </c>
      <c r="D485" s="17">
        <v>1</v>
      </c>
      <c r="E485" s="17">
        <v>16</v>
      </c>
      <c r="F485" s="17">
        <v>486501</v>
      </c>
      <c r="G485" s="17">
        <v>0</v>
      </c>
      <c r="H485" s="17">
        <v>54505</v>
      </c>
      <c r="I485" s="17">
        <v>20907</v>
      </c>
      <c r="J485" s="17">
        <v>9</v>
      </c>
      <c r="K485" s="17">
        <v>2</v>
      </c>
      <c r="L485" s="17">
        <v>16462</v>
      </c>
      <c r="M485" s="17">
        <v>17520</v>
      </c>
      <c r="N485" s="17">
        <v>259</v>
      </c>
      <c r="O485" s="17">
        <v>5</v>
      </c>
      <c r="P485" s="17">
        <v>35202</v>
      </c>
      <c r="Q485" s="17">
        <v>15831</v>
      </c>
      <c r="R485" s="17">
        <v>13</v>
      </c>
      <c r="S485" s="17">
        <v>2</v>
      </c>
      <c r="T485" s="17">
        <v>26419</v>
      </c>
      <c r="U485" s="17">
        <v>18419</v>
      </c>
      <c r="V485" s="17">
        <v>7</v>
      </c>
      <c r="W485" s="17">
        <v>2</v>
      </c>
      <c r="X485" s="17">
        <v>234523602</v>
      </c>
      <c r="Y485" s="17">
        <v>50000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234523600</v>
      </c>
      <c r="AK485" s="17">
        <v>0</v>
      </c>
      <c r="AL485" s="17">
        <v>1600000</v>
      </c>
      <c r="AM485" s="17">
        <v>0</v>
      </c>
      <c r="AN485" s="17">
        <v>234440715</v>
      </c>
      <c r="AO485" s="17">
        <v>64662257380</v>
      </c>
      <c r="AP485" s="17">
        <v>64896763767</v>
      </c>
      <c r="AQ485" s="1">
        <f t="shared" si="189"/>
        <v>234506387</v>
      </c>
      <c r="AR485" s="5">
        <f t="shared" si="190"/>
        <v>4690.4719999999998</v>
      </c>
      <c r="AS485" s="5" t="str">
        <f t="shared" si="191"/>
        <v>-</v>
      </c>
      <c r="AT485" s="5">
        <f t="shared" si="192"/>
        <v>146.57724999999999</v>
      </c>
      <c r="AU485" s="5">
        <f t="shared" si="193"/>
        <v>32</v>
      </c>
      <c r="AV485" s="5">
        <f t="shared" si="194"/>
        <v>7.8081228870751396</v>
      </c>
      <c r="AW485" s="5">
        <f t="shared" si="195"/>
        <v>2.6027076290250466E-2</v>
      </c>
      <c r="AX485" s="5">
        <f t="shared" si="209"/>
        <v>499.68318753421829</v>
      </c>
      <c r="AY485" s="5" t="str">
        <f t="shared" si="196"/>
        <v>-</v>
      </c>
      <c r="AZ485" s="1">
        <f t="shared" si="197"/>
        <v>1.0000734095144284</v>
      </c>
      <c r="BA485" s="1">
        <f t="shared" si="198"/>
        <v>0.9996465728852314</v>
      </c>
      <c r="BB485" s="1">
        <f t="shared" si="199"/>
        <v>390.87267000000003</v>
      </c>
      <c r="BC485" s="1">
        <f t="shared" si="200"/>
        <v>117261.80100000001</v>
      </c>
      <c r="BD485" s="6">
        <f t="shared" si="201"/>
        <v>0.72276295549779879</v>
      </c>
      <c r="BE485" s="6">
        <f t="shared" si="202"/>
        <v>0.81818181818181823</v>
      </c>
      <c r="BF485" s="6">
        <f t="shared" si="203"/>
        <v>0.48443293508327939</v>
      </c>
      <c r="BG485" s="6">
        <f t="shared" si="204"/>
        <v>0.98106060606060608</v>
      </c>
      <c r="BH485" s="6">
        <f t="shared" si="205"/>
        <v>0.68978896008465107</v>
      </c>
      <c r="BI485" s="6">
        <f t="shared" si="206"/>
        <v>0.8666666666666667</v>
      </c>
      <c r="BJ485" s="6">
        <f t="shared" si="207"/>
        <v>0.58921004505107277</v>
      </c>
      <c r="BK485" s="6">
        <f t="shared" si="208"/>
        <v>0.77777777777777779</v>
      </c>
    </row>
    <row r="486" spans="1:63" x14ac:dyDescent="0.3">
      <c r="A486" s="17">
        <v>64</v>
      </c>
      <c r="B486" s="17"/>
      <c r="C486" s="17">
        <v>32</v>
      </c>
      <c r="D486" s="17">
        <v>1</v>
      </c>
      <c r="E486" s="17">
        <v>16</v>
      </c>
      <c r="F486" s="17">
        <v>524931</v>
      </c>
      <c r="G486" s="17">
        <v>0</v>
      </c>
      <c r="H486" s="17">
        <v>64869</v>
      </c>
      <c r="I486" s="17">
        <v>19589</v>
      </c>
      <c r="J486" s="17">
        <v>9</v>
      </c>
      <c r="K486" s="17">
        <v>2</v>
      </c>
      <c r="L486" s="17">
        <v>18563</v>
      </c>
      <c r="M486" s="17">
        <v>18068</v>
      </c>
      <c r="N486" s="17">
        <v>262</v>
      </c>
      <c r="O486" s="17">
        <v>2</v>
      </c>
      <c r="P486" s="17">
        <v>41475</v>
      </c>
      <c r="Q486" s="17">
        <v>16408</v>
      </c>
      <c r="R486" s="17">
        <v>13</v>
      </c>
      <c r="S486" s="17">
        <v>2</v>
      </c>
      <c r="T486" s="17">
        <v>30277</v>
      </c>
      <c r="U486" s="17">
        <v>18499</v>
      </c>
      <c r="V486" s="17">
        <v>7</v>
      </c>
      <c r="W486" s="17">
        <v>2</v>
      </c>
      <c r="X486" s="17">
        <v>252329356</v>
      </c>
      <c r="Y486" s="17">
        <v>50000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252329354</v>
      </c>
      <c r="AK486" s="17">
        <v>0</v>
      </c>
      <c r="AL486" s="17">
        <v>1600000</v>
      </c>
      <c r="AM486" s="17">
        <v>0</v>
      </c>
      <c r="AN486" s="17">
        <v>252242272</v>
      </c>
      <c r="AO486" s="17">
        <v>64899090869</v>
      </c>
      <c r="AP486" s="17">
        <v>65151397538</v>
      </c>
      <c r="AQ486" s="1">
        <f t="shared" si="189"/>
        <v>252306669</v>
      </c>
      <c r="AR486" s="5">
        <f t="shared" si="190"/>
        <v>5046.5870800000002</v>
      </c>
      <c r="AS486" s="5" t="str">
        <f t="shared" si="191"/>
        <v>-</v>
      </c>
      <c r="AT486" s="5">
        <f t="shared" si="192"/>
        <v>157.70584625000001</v>
      </c>
      <c r="AU486" s="5">
        <f t="shared" si="193"/>
        <v>32</v>
      </c>
      <c r="AV486" s="5">
        <f t="shared" si="194"/>
        <v>7.2572583782951847</v>
      </c>
      <c r="AW486" s="5">
        <f t="shared" si="195"/>
        <v>2.4190861260983951E-2</v>
      </c>
      <c r="AX486" s="5">
        <f t="shared" si="209"/>
        <v>464.42277976108954</v>
      </c>
      <c r="AY486" s="5" t="str">
        <f t="shared" si="196"/>
        <v>-</v>
      </c>
      <c r="AZ486" s="1">
        <f t="shared" si="197"/>
        <v>1.0000899183524952</v>
      </c>
      <c r="BA486" s="1">
        <f t="shared" si="198"/>
        <v>0.99965487963279231</v>
      </c>
      <c r="BB486" s="1">
        <f t="shared" si="199"/>
        <v>420.54892666666666</v>
      </c>
      <c r="BC486" s="1">
        <f t="shared" si="200"/>
        <v>126164.678</v>
      </c>
      <c r="BD486" s="6">
        <f t="shared" si="201"/>
        <v>0.76806223211537095</v>
      </c>
      <c r="BE486" s="6">
        <f t="shared" si="202"/>
        <v>0.81818181818181823</v>
      </c>
      <c r="BF486" s="6">
        <f t="shared" si="203"/>
        <v>0.50675657230214843</v>
      </c>
      <c r="BG486" s="6">
        <f t="shared" si="204"/>
        <v>0.99242424242424243</v>
      </c>
      <c r="BH486" s="6">
        <f t="shared" si="205"/>
        <v>0.71653162413834803</v>
      </c>
      <c r="BI486" s="6">
        <f t="shared" si="206"/>
        <v>0.8666666666666667</v>
      </c>
      <c r="BJ486" s="6">
        <f t="shared" si="207"/>
        <v>0.62073560767590619</v>
      </c>
      <c r="BK486" s="6">
        <f t="shared" si="208"/>
        <v>0.77777777777777779</v>
      </c>
    </row>
    <row r="487" spans="1:63" x14ac:dyDescent="0.3">
      <c r="A487" s="17">
        <v>64</v>
      </c>
      <c r="B487" s="17"/>
      <c r="C487" s="17">
        <v>32</v>
      </c>
      <c r="D487" s="17">
        <v>1</v>
      </c>
      <c r="E487" s="17">
        <v>16</v>
      </c>
      <c r="F487" s="17">
        <v>487619</v>
      </c>
      <c r="G487" s="17">
        <v>0</v>
      </c>
      <c r="H487" s="17">
        <v>54899</v>
      </c>
      <c r="I487" s="17">
        <v>25192</v>
      </c>
      <c r="J487" s="17">
        <v>9</v>
      </c>
      <c r="K487" s="17">
        <v>2</v>
      </c>
      <c r="L487" s="17">
        <v>16367</v>
      </c>
      <c r="M487" s="17">
        <v>21658</v>
      </c>
      <c r="N487" s="17">
        <v>260</v>
      </c>
      <c r="O487" s="17">
        <v>4</v>
      </c>
      <c r="P487" s="17">
        <v>35398</v>
      </c>
      <c r="Q487" s="17">
        <v>20385</v>
      </c>
      <c r="R487" s="17">
        <v>13</v>
      </c>
      <c r="S487" s="17">
        <v>2</v>
      </c>
      <c r="T487" s="17">
        <v>26180</v>
      </c>
      <c r="U487" s="17">
        <v>23302</v>
      </c>
      <c r="V487" s="17">
        <v>7</v>
      </c>
      <c r="W487" s="17">
        <v>2</v>
      </c>
      <c r="X487" s="17">
        <v>244697301</v>
      </c>
      <c r="Y487" s="17">
        <v>50000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244697299</v>
      </c>
      <c r="AK487" s="17">
        <v>0</v>
      </c>
      <c r="AL487" s="17">
        <v>1600000</v>
      </c>
      <c r="AM487" s="17">
        <v>0</v>
      </c>
      <c r="AN487" s="17">
        <v>244613157</v>
      </c>
      <c r="AO487" s="17">
        <v>65154132855</v>
      </c>
      <c r="AP487" s="17">
        <v>65398807227</v>
      </c>
      <c r="AQ487" s="1">
        <f t="shared" si="189"/>
        <v>244674372</v>
      </c>
      <c r="AR487" s="5">
        <f t="shared" si="190"/>
        <v>4893.9459800000004</v>
      </c>
      <c r="AS487" s="5" t="str">
        <f t="shared" si="191"/>
        <v>-</v>
      </c>
      <c r="AT487" s="5">
        <f t="shared" si="192"/>
        <v>152.93581187500001</v>
      </c>
      <c r="AU487" s="5">
        <f t="shared" si="193"/>
        <v>32</v>
      </c>
      <c r="AV487" s="5">
        <f t="shared" si="194"/>
        <v>7.483639060898458</v>
      </c>
      <c r="AW487" s="5">
        <f t="shared" si="195"/>
        <v>2.4945463536328195E-2</v>
      </c>
      <c r="AX487" s="5">
        <f t="shared" si="209"/>
        <v>478.90802423609915</v>
      </c>
      <c r="AY487" s="5" t="str">
        <f t="shared" si="196"/>
        <v>-</v>
      </c>
      <c r="AZ487" s="1">
        <f t="shared" si="197"/>
        <v>1.0000937123075562</v>
      </c>
      <c r="BA487" s="1">
        <f t="shared" si="198"/>
        <v>0.99965613024885791</v>
      </c>
      <c r="BB487" s="1">
        <f t="shared" si="199"/>
        <v>407.82883500000003</v>
      </c>
      <c r="BC487" s="1">
        <f t="shared" si="200"/>
        <v>122348.6505</v>
      </c>
      <c r="BD487" s="6">
        <f t="shared" si="201"/>
        <v>0.68545779176187083</v>
      </c>
      <c r="BE487" s="6">
        <f t="shared" si="202"/>
        <v>0.81818181818181823</v>
      </c>
      <c r="BF487" s="6">
        <f t="shared" si="203"/>
        <v>0.43042735042735042</v>
      </c>
      <c r="BG487" s="6">
        <f t="shared" si="204"/>
        <v>0.98484848484848486</v>
      </c>
      <c r="BH487" s="6">
        <f t="shared" si="205"/>
        <v>0.63456608644210599</v>
      </c>
      <c r="BI487" s="6">
        <f t="shared" si="206"/>
        <v>0.8666666666666667</v>
      </c>
      <c r="BJ487" s="6">
        <f t="shared" si="207"/>
        <v>0.52908128208237337</v>
      </c>
      <c r="BK487" s="6">
        <f t="shared" si="208"/>
        <v>0.77777777777777779</v>
      </c>
    </row>
    <row r="488" spans="1:63" x14ac:dyDescent="0.3">
      <c r="A488" s="17">
        <v>64</v>
      </c>
      <c r="B488" s="17"/>
      <c r="C488" s="17">
        <v>32</v>
      </c>
      <c r="D488" s="17">
        <v>1</v>
      </c>
      <c r="E488" s="17">
        <v>16</v>
      </c>
      <c r="F488" s="17">
        <v>479061</v>
      </c>
      <c r="G488" s="17">
        <v>0</v>
      </c>
      <c r="H488" s="17">
        <v>52985</v>
      </c>
      <c r="I488" s="17">
        <v>25318</v>
      </c>
      <c r="J488" s="17">
        <v>9</v>
      </c>
      <c r="K488" s="17">
        <v>2</v>
      </c>
      <c r="L488" s="17">
        <v>16338</v>
      </c>
      <c r="M488" s="17">
        <v>22538</v>
      </c>
      <c r="N488" s="17">
        <v>261</v>
      </c>
      <c r="O488" s="17">
        <v>3</v>
      </c>
      <c r="P488" s="17">
        <v>34381</v>
      </c>
      <c r="Q488" s="17">
        <v>20731</v>
      </c>
      <c r="R488" s="17">
        <v>13</v>
      </c>
      <c r="S488" s="17">
        <v>2</v>
      </c>
      <c r="T488" s="17">
        <v>25704</v>
      </c>
      <c r="U488" s="17">
        <v>22762</v>
      </c>
      <c r="V488" s="17">
        <v>7</v>
      </c>
      <c r="W488" s="17">
        <v>2</v>
      </c>
      <c r="X488" s="17">
        <v>247501044</v>
      </c>
      <c r="Y488" s="17">
        <v>50000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247501042</v>
      </c>
      <c r="AK488" s="17">
        <v>0</v>
      </c>
      <c r="AL488" s="17">
        <v>1600000</v>
      </c>
      <c r="AM488" s="17">
        <v>0</v>
      </c>
      <c r="AN488" s="17">
        <v>247416551</v>
      </c>
      <c r="AO488" s="17">
        <v>65401155529</v>
      </c>
      <c r="AP488" s="17">
        <v>65648640054</v>
      </c>
      <c r="AQ488" s="1">
        <f t="shared" si="189"/>
        <v>247484525</v>
      </c>
      <c r="AR488" s="5">
        <f t="shared" si="190"/>
        <v>4950.0208400000001</v>
      </c>
      <c r="AS488" s="5" t="str">
        <f t="shared" si="191"/>
        <v>-</v>
      </c>
      <c r="AT488" s="5">
        <f t="shared" si="192"/>
        <v>154.68815125</v>
      </c>
      <c r="AU488" s="5">
        <f t="shared" si="193"/>
        <v>32</v>
      </c>
      <c r="AV488" s="5">
        <f t="shared" si="194"/>
        <v>7.3986633608707457</v>
      </c>
      <c r="AW488" s="5">
        <f t="shared" si="195"/>
        <v>2.4662211202902483E-2</v>
      </c>
      <c r="AX488" s="5">
        <f t="shared" si="209"/>
        <v>473.48285507420206</v>
      </c>
      <c r="AY488" s="5" t="str">
        <f t="shared" si="196"/>
        <v>-</v>
      </c>
      <c r="AZ488" s="1">
        <f t="shared" si="197"/>
        <v>1.0000667476077545</v>
      </c>
      <c r="BA488" s="1">
        <f t="shared" si="198"/>
        <v>0.99965861558143565</v>
      </c>
      <c r="BB488" s="1">
        <f t="shared" si="199"/>
        <v>412.50173999999998</v>
      </c>
      <c r="BC488" s="1">
        <f t="shared" si="200"/>
        <v>123750.522</v>
      </c>
      <c r="BD488" s="6">
        <f t="shared" si="201"/>
        <v>0.67666628353958347</v>
      </c>
      <c r="BE488" s="6">
        <f t="shared" si="202"/>
        <v>0.81818181818181823</v>
      </c>
      <c r="BF488" s="6">
        <f t="shared" si="203"/>
        <v>0.42025928593476697</v>
      </c>
      <c r="BG488" s="6">
        <f t="shared" si="204"/>
        <v>0.98863636363636365</v>
      </c>
      <c r="BH488" s="6">
        <f t="shared" si="205"/>
        <v>0.62383872840760635</v>
      </c>
      <c r="BI488" s="6">
        <f t="shared" si="206"/>
        <v>0.8666666666666667</v>
      </c>
      <c r="BJ488" s="6">
        <f t="shared" si="207"/>
        <v>0.53035117401889986</v>
      </c>
      <c r="BK488" s="6">
        <f t="shared" si="208"/>
        <v>0.77777777777777779</v>
      </c>
    </row>
    <row r="489" spans="1:63" x14ac:dyDescent="0.3">
      <c r="A489" s="17">
        <v>64</v>
      </c>
      <c r="B489" s="17"/>
      <c r="C489" s="17">
        <v>32</v>
      </c>
      <c r="D489" s="17">
        <v>1</v>
      </c>
      <c r="E489" s="17">
        <v>16</v>
      </c>
      <c r="F489" s="17">
        <v>480403</v>
      </c>
      <c r="G489" s="17">
        <v>0</v>
      </c>
      <c r="H489" s="17">
        <v>52932</v>
      </c>
      <c r="I489" s="17">
        <v>26173</v>
      </c>
      <c r="J489" s="17">
        <v>8</v>
      </c>
      <c r="K489" s="17">
        <v>3</v>
      </c>
      <c r="L489" s="17">
        <v>16242</v>
      </c>
      <c r="M489" s="17">
        <v>22899</v>
      </c>
      <c r="N489" s="17">
        <v>261</v>
      </c>
      <c r="O489" s="17">
        <v>3</v>
      </c>
      <c r="P489" s="17">
        <v>34277</v>
      </c>
      <c r="Q489" s="17">
        <v>20739</v>
      </c>
      <c r="R489" s="17">
        <v>13</v>
      </c>
      <c r="S489" s="17">
        <v>2</v>
      </c>
      <c r="T489" s="17">
        <v>25697</v>
      </c>
      <c r="U489" s="17">
        <v>23687</v>
      </c>
      <c r="V489" s="17">
        <v>7</v>
      </c>
      <c r="W489" s="17">
        <v>2</v>
      </c>
      <c r="X489" s="17">
        <v>230740249</v>
      </c>
      <c r="Y489" s="17">
        <v>50000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230740247</v>
      </c>
      <c r="AK489" s="17">
        <v>0</v>
      </c>
      <c r="AL489" s="17">
        <v>1600000</v>
      </c>
      <c r="AM489" s="17">
        <v>0</v>
      </c>
      <c r="AN489" s="17">
        <v>230657364</v>
      </c>
      <c r="AO489" s="17">
        <v>65650865317</v>
      </c>
      <c r="AP489" s="17">
        <v>65881587003</v>
      </c>
      <c r="AQ489" s="1">
        <f t="shared" si="189"/>
        <v>230721686</v>
      </c>
      <c r="AR489" s="5">
        <f t="shared" si="190"/>
        <v>4614.80494</v>
      </c>
      <c r="AS489" s="5" t="str">
        <f t="shared" si="191"/>
        <v>-</v>
      </c>
      <c r="AT489" s="5">
        <f t="shared" si="192"/>
        <v>144.212654375</v>
      </c>
      <c r="AU489" s="5">
        <f t="shared" si="193"/>
        <v>32</v>
      </c>
      <c r="AV489" s="5">
        <f t="shared" si="194"/>
        <v>7.9362053877328202</v>
      </c>
      <c r="AW489" s="5">
        <f t="shared" si="195"/>
        <v>2.6454017959109399E-2</v>
      </c>
      <c r="AX489" s="5">
        <f t="shared" si="209"/>
        <v>507.87628739948434</v>
      </c>
      <c r="AY489" s="5" t="str">
        <f t="shared" si="196"/>
        <v>-</v>
      </c>
      <c r="AZ489" s="1">
        <f t="shared" si="197"/>
        <v>1.0000804562428518</v>
      </c>
      <c r="BA489" s="1">
        <f t="shared" si="198"/>
        <v>0.99964078655388811</v>
      </c>
      <c r="BB489" s="1">
        <f t="shared" si="199"/>
        <v>384.56708166666664</v>
      </c>
      <c r="BC489" s="1">
        <f t="shared" si="200"/>
        <v>115370.12450000001</v>
      </c>
      <c r="BD489" s="6">
        <f t="shared" si="201"/>
        <v>0.66913595853612284</v>
      </c>
      <c r="BE489" s="6">
        <f t="shared" si="202"/>
        <v>0.72727272727272729</v>
      </c>
      <c r="BF489" s="6">
        <f t="shared" si="203"/>
        <v>0.41496129378401164</v>
      </c>
      <c r="BG489" s="6">
        <f t="shared" si="204"/>
        <v>0.98863636363636365</v>
      </c>
      <c r="BH489" s="6">
        <f t="shared" si="205"/>
        <v>0.62303693470990262</v>
      </c>
      <c r="BI489" s="6">
        <f t="shared" si="206"/>
        <v>0.8666666666666667</v>
      </c>
      <c r="BJ489" s="6">
        <f t="shared" si="207"/>
        <v>0.52035072088125711</v>
      </c>
      <c r="BK489" s="6">
        <f t="shared" si="208"/>
        <v>0.77777777777777779</v>
      </c>
    </row>
    <row r="490" spans="1:63" x14ac:dyDescent="0.3">
      <c r="A490" s="17">
        <v>64</v>
      </c>
      <c r="B490" s="17"/>
      <c r="C490" s="17">
        <v>32</v>
      </c>
      <c r="D490" s="17">
        <v>1</v>
      </c>
      <c r="E490" s="17">
        <v>16</v>
      </c>
      <c r="F490" s="17">
        <v>493520</v>
      </c>
      <c r="G490" s="17">
        <v>0</v>
      </c>
      <c r="H490" s="17">
        <v>56353</v>
      </c>
      <c r="I490" s="17">
        <v>20978</v>
      </c>
      <c r="J490" s="17">
        <v>9</v>
      </c>
      <c r="K490" s="17">
        <v>2</v>
      </c>
      <c r="L490" s="17">
        <v>17086</v>
      </c>
      <c r="M490" s="17">
        <v>18628</v>
      </c>
      <c r="N490" s="17">
        <v>261</v>
      </c>
      <c r="O490" s="17">
        <v>3</v>
      </c>
      <c r="P490" s="17">
        <v>36398</v>
      </c>
      <c r="Q490" s="17">
        <v>16891</v>
      </c>
      <c r="R490" s="17">
        <v>13</v>
      </c>
      <c r="S490" s="17">
        <v>2</v>
      </c>
      <c r="T490" s="17">
        <v>27254</v>
      </c>
      <c r="U490" s="17">
        <v>19565</v>
      </c>
      <c r="V490" s="17">
        <v>7</v>
      </c>
      <c r="W490" s="17">
        <v>2</v>
      </c>
      <c r="X490" s="17">
        <v>232195329</v>
      </c>
      <c r="Y490" s="17">
        <v>50000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232195327</v>
      </c>
      <c r="AK490" s="17">
        <v>0</v>
      </c>
      <c r="AL490" s="17">
        <v>1600000</v>
      </c>
      <c r="AM490" s="17">
        <v>0</v>
      </c>
      <c r="AN490" s="17">
        <v>232111039</v>
      </c>
      <c r="AO490" s="17">
        <v>65883815729</v>
      </c>
      <c r="AP490" s="17">
        <v>66115994246</v>
      </c>
      <c r="AQ490" s="1">
        <f t="shared" si="189"/>
        <v>232178517</v>
      </c>
      <c r="AR490" s="5">
        <f t="shared" si="190"/>
        <v>4643.9065399999999</v>
      </c>
      <c r="AS490" s="5" t="str">
        <f t="shared" si="191"/>
        <v>-</v>
      </c>
      <c r="AT490" s="5">
        <f t="shared" si="192"/>
        <v>145.122079375</v>
      </c>
      <c r="AU490" s="5">
        <f t="shared" si="193"/>
        <v>32</v>
      </c>
      <c r="AV490" s="5">
        <f t="shared" si="194"/>
        <v>7.8864087477137259</v>
      </c>
      <c r="AW490" s="5">
        <f t="shared" si="195"/>
        <v>2.6288029159045753E-2</v>
      </c>
      <c r="AX490" s="5">
        <f t="shared" si="209"/>
        <v>504.69361943705269</v>
      </c>
      <c r="AY490" s="5" t="str">
        <f t="shared" si="196"/>
        <v>-</v>
      </c>
      <c r="AZ490" s="1">
        <f t="shared" si="197"/>
        <v>1.000072409800085</v>
      </c>
      <c r="BA490" s="1">
        <f t="shared" si="198"/>
        <v>0.99963698666823742</v>
      </c>
      <c r="BB490" s="1">
        <f t="shared" si="199"/>
        <v>386.99221499999999</v>
      </c>
      <c r="BC490" s="1">
        <f t="shared" si="200"/>
        <v>116097.6645</v>
      </c>
      <c r="BD490" s="6">
        <f t="shared" si="201"/>
        <v>0.72872457358627196</v>
      </c>
      <c r="BE490" s="6">
        <f t="shared" si="202"/>
        <v>0.81818181818181823</v>
      </c>
      <c r="BF490" s="6">
        <f t="shared" si="203"/>
        <v>0.47841182729461834</v>
      </c>
      <c r="BG490" s="6">
        <f t="shared" si="204"/>
        <v>0.98863636363636365</v>
      </c>
      <c r="BH490" s="6">
        <f t="shared" si="205"/>
        <v>0.68303026891103225</v>
      </c>
      <c r="BI490" s="6">
        <f t="shared" si="206"/>
        <v>0.8666666666666667</v>
      </c>
      <c r="BJ490" s="6">
        <f t="shared" si="207"/>
        <v>0.58211409897691113</v>
      </c>
      <c r="BK490" s="6">
        <f t="shared" si="208"/>
        <v>0.77777777777777779</v>
      </c>
    </row>
    <row r="491" spans="1:63" x14ac:dyDescent="0.3">
      <c r="A491" s="17">
        <v>64</v>
      </c>
      <c r="B491" s="17"/>
      <c r="C491" s="17">
        <v>32</v>
      </c>
      <c r="D491" s="17">
        <v>1</v>
      </c>
      <c r="E491" s="17">
        <v>16</v>
      </c>
      <c r="F491" s="17">
        <v>498386</v>
      </c>
      <c r="G491" s="17">
        <v>0</v>
      </c>
      <c r="H491" s="17">
        <v>57616</v>
      </c>
      <c r="I491" s="17">
        <v>23652</v>
      </c>
      <c r="J491" s="17">
        <v>9</v>
      </c>
      <c r="K491" s="17">
        <v>2</v>
      </c>
      <c r="L491" s="17">
        <v>17465</v>
      </c>
      <c r="M491" s="17">
        <v>20450</v>
      </c>
      <c r="N491" s="17">
        <v>261</v>
      </c>
      <c r="O491" s="17">
        <v>3</v>
      </c>
      <c r="P491" s="17">
        <v>37079</v>
      </c>
      <c r="Q491" s="17">
        <v>18464</v>
      </c>
      <c r="R491" s="17">
        <v>13</v>
      </c>
      <c r="S491" s="17">
        <v>2</v>
      </c>
      <c r="T491" s="17">
        <v>27861</v>
      </c>
      <c r="U491" s="17">
        <v>21205</v>
      </c>
      <c r="V491" s="17">
        <v>7</v>
      </c>
      <c r="W491" s="17">
        <v>2</v>
      </c>
      <c r="X491" s="17">
        <v>235272820</v>
      </c>
      <c r="Y491" s="17">
        <v>50000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235272818</v>
      </c>
      <c r="AK491" s="17">
        <v>0</v>
      </c>
      <c r="AL491" s="17">
        <v>1600000</v>
      </c>
      <c r="AM491" s="17">
        <v>0</v>
      </c>
      <c r="AN491" s="17">
        <v>235189563</v>
      </c>
      <c r="AO491" s="17">
        <v>66118331893</v>
      </c>
      <c r="AP491" s="17">
        <v>66353588218</v>
      </c>
      <c r="AQ491" s="1">
        <f t="shared" si="189"/>
        <v>235256325</v>
      </c>
      <c r="AR491" s="5">
        <f t="shared" si="190"/>
        <v>4705.4563600000001</v>
      </c>
      <c r="AS491" s="5" t="str">
        <f t="shared" si="191"/>
        <v>-</v>
      </c>
      <c r="AT491" s="5">
        <f t="shared" si="192"/>
        <v>147.04551125</v>
      </c>
      <c r="AU491" s="5">
        <f t="shared" si="193"/>
        <v>32</v>
      </c>
      <c r="AV491" s="5">
        <f t="shared" si="194"/>
        <v>7.7832325549589365</v>
      </c>
      <c r="AW491" s="5">
        <f t="shared" si="195"/>
        <v>2.5944108516529788E-2</v>
      </c>
      <c r="AX491" s="5">
        <f t="shared" si="209"/>
        <v>498.0919640279057</v>
      </c>
      <c r="AY491" s="5" t="str">
        <f t="shared" si="196"/>
        <v>-</v>
      </c>
      <c r="AZ491" s="1">
        <f t="shared" si="197"/>
        <v>1.0000701150117854</v>
      </c>
      <c r="BA491" s="1">
        <f t="shared" si="198"/>
        <v>0.99964612571906941</v>
      </c>
      <c r="BB491" s="1">
        <f t="shared" si="199"/>
        <v>392.12136666666669</v>
      </c>
      <c r="BC491" s="1">
        <f t="shared" si="200"/>
        <v>117636.41</v>
      </c>
      <c r="BD491" s="6">
        <f t="shared" si="201"/>
        <v>0.70896293744155137</v>
      </c>
      <c r="BE491" s="6">
        <f t="shared" si="202"/>
        <v>0.81818181818181823</v>
      </c>
      <c r="BF491" s="6">
        <f t="shared" si="203"/>
        <v>0.46063563233548727</v>
      </c>
      <c r="BG491" s="6">
        <f t="shared" si="204"/>
        <v>0.98863636363636365</v>
      </c>
      <c r="BH491" s="6">
        <f t="shared" si="205"/>
        <v>0.66757287146895194</v>
      </c>
      <c r="BI491" s="6">
        <f t="shared" si="206"/>
        <v>0.8666666666666667</v>
      </c>
      <c r="BJ491" s="6">
        <f t="shared" si="207"/>
        <v>0.56782700851913748</v>
      </c>
      <c r="BK491" s="6">
        <f t="shared" si="208"/>
        <v>0.77777777777777779</v>
      </c>
    </row>
    <row r="492" spans="1:63" x14ac:dyDescent="0.3">
      <c r="A492" s="17">
        <v>64</v>
      </c>
      <c r="B492" s="17"/>
      <c r="C492" s="17">
        <v>32</v>
      </c>
      <c r="D492" s="17">
        <v>1</v>
      </c>
      <c r="E492" s="17">
        <v>16</v>
      </c>
      <c r="F492" s="17">
        <v>504989</v>
      </c>
      <c r="G492" s="17">
        <v>0</v>
      </c>
      <c r="H492" s="17">
        <v>59494</v>
      </c>
      <c r="I492" s="17">
        <v>21490</v>
      </c>
      <c r="J492" s="17">
        <v>8</v>
      </c>
      <c r="K492" s="17">
        <v>3</v>
      </c>
      <c r="L492" s="17">
        <v>17217</v>
      </c>
      <c r="M492" s="17">
        <v>18657</v>
      </c>
      <c r="N492" s="17">
        <v>260</v>
      </c>
      <c r="O492" s="17">
        <v>4</v>
      </c>
      <c r="P492" s="17">
        <v>38225</v>
      </c>
      <c r="Q492" s="17">
        <v>18355</v>
      </c>
      <c r="R492" s="17">
        <v>13</v>
      </c>
      <c r="S492" s="17">
        <v>2</v>
      </c>
      <c r="T492" s="17">
        <v>28023</v>
      </c>
      <c r="U492" s="17">
        <v>19897</v>
      </c>
      <c r="V492" s="17">
        <v>7</v>
      </c>
      <c r="W492" s="17">
        <v>2</v>
      </c>
      <c r="X492" s="17">
        <v>247932292</v>
      </c>
      <c r="Y492" s="17">
        <v>50000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247932290</v>
      </c>
      <c r="AK492" s="17">
        <v>0</v>
      </c>
      <c r="AL492" s="17">
        <v>1600000</v>
      </c>
      <c r="AM492" s="17">
        <v>0</v>
      </c>
      <c r="AN492" s="17">
        <v>247843471</v>
      </c>
      <c r="AO492" s="17">
        <v>66355959517</v>
      </c>
      <c r="AP492" s="17">
        <v>66603868491</v>
      </c>
      <c r="AQ492" s="1">
        <f t="shared" si="189"/>
        <v>247908974</v>
      </c>
      <c r="AR492" s="5">
        <f t="shared" si="190"/>
        <v>4958.6458000000002</v>
      </c>
      <c r="AS492" s="5" t="str">
        <f t="shared" si="191"/>
        <v>-</v>
      </c>
      <c r="AT492" s="5">
        <f t="shared" si="192"/>
        <v>154.95768125000001</v>
      </c>
      <c r="AU492" s="5">
        <f t="shared" si="193"/>
        <v>32</v>
      </c>
      <c r="AV492" s="5">
        <f t="shared" si="194"/>
        <v>7.3859959885921675</v>
      </c>
      <c r="AW492" s="5">
        <f t="shared" si="195"/>
        <v>2.461998662864056E-2</v>
      </c>
      <c r="AX492" s="5">
        <f t="shared" si="209"/>
        <v>472.65928935678369</v>
      </c>
      <c r="AY492" s="5" t="str">
        <f t="shared" si="196"/>
        <v>-</v>
      </c>
      <c r="AZ492" s="1">
        <f t="shared" si="197"/>
        <v>1.0000940587168903</v>
      </c>
      <c r="BA492" s="1">
        <f t="shared" si="198"/>
        <v>0.99964175299924218</v>
      </c>
      <c r="BB492" s="1">
        <f t="shared" si="199"/>
        <v>413.22048666666666</v>
      </c>
      <c r="BC492" s="1">
        <f t="shared" si="200"/>
        <v>123966.14599999999</v>
      </c>
      <c r="BD492" s="6">
        <f t="shared" si="201"/>
        <v>0.73463894102538774</v>
      </c>
      <c r="BE492" s="6">
        <f t="shared" si="202"/>
        <v>0.72727272727272729</v>
      </c>
      <c r="BF492" s="6">
        <f t="shared" si="203"/>
        <v>0.47992975413948818</v>
      </c>
      <c r="BG492" s="6">
        <f t="shared" si="204"/>
        <v>0.98484848484848486</v>
      </c>
      <c r="BH492" s="6">
        <f t="shared" si="205"/>
        <v>0.67559208200777665</v>
      </c>
      <c r="BI492" s="6">
        <f t="shared" si="206"/>
        <v>0.8666666666666667</v>
      </c>
      <c r="BJ492" s="6">
        <f t="shared" si="207"/>
        <v>0.58478714524207009</v>
      </c>
      <c r="BK492" s="6">
        <f t="shared" si="208"/>
        <v>0.77777777777777779</v>
      </c>
    </row>
    <row r="493" spans="1:63" x14ac:dyDescent="0.3">
      <c r="A493" s="17">
        <v>64</v>
      </c>
      <c r="B493" s="17"/>
      <c r="C493" s="17">
        <v>32</v>
      </c>
      <c r="D493" s="17">
        <v>1</v>
      </c>
      <c r="E493" s="17">
        <v>16</v>
      </c>
      <c r="F493" s="17">
        <v>540125</v>
      </c>
      <c r="G493" s="17">
        <v>0</v>
      </c>
      <c r="H493" s="17">
        <v>69029</v>
      </c>
      <c r="I493" s="17">
        <v>29079</v>
      </c>
      <c r="J493" s="17">
        <v>8</v>
      </c>
      <c r="K493" s="17">
        <v>3</v>
      </c>
      <c r="L493" s="17">
        <v>19298</v>
      </c>
      <c r="M493" s="17">
        <v>25731</v>
      </c>
      <c r="N493" s="17">
        <v>262</v>
      </c>
      <c r="O493" s="17">
        <v>2</v>
      </c>
      <c r="P493" s="17">
        <v>43835</v>
      </c>
      <c r="Q493" s="17">
        <v>23135</v>
      </c>
      <c r="R493" s="17">
        <v>13</v>
      </c>
      <c r="S493" s="17">
        <v>2</v>
      </c>
      <c r="T493" s="17">
        <v>32041</v>
      </c>
      <c r="U493" s="17">
        <v>27473</v>
      </c>
      <c r="V493" s="17">
        <v>7</v>
      </c>
      <c r="W493" s="17">
        <v>2</v>
      </c>
      <c r="X493" s="17">
        <v>243573517</v>
      </c>
      <c r="Y493" s="17">
        <v>50000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243573515</v>
      </c>
      <c r="AK493" s="17">
        <v>0</v>
      </c>
      <c r="AL493" s="17">
        <v>1600000</v>
      </c>
      <c r="AM493" s="17">
        <v>0</v>
      </c>
      <c r="AN493" s="17">
        <v>243486201</v>
      </c>
      <c r="AO493" s="17">
        <v>66606403509</v>
      </c>
      <c r="AP493" s="17">
        <v>66849954510</v>
      </c>
      <c r="AQ493" s="1">
        <f t="shared" si="189"/>
        <v>243551001</v>
      </c>
      <c r="AR493" s="5">
        <f t="shared" si="190"/>
        <v>4871.4703</v>
      </c>
      <c r="AS493" s="5" t="str">
        <f t="shared" si="191"/>
        <v>-</v>
      </c>
      <c r="AT493" s="5">
        <f t="shared" si="192"/>
        <v>152.233446875</v>
      </c>
      <c r="AU493" s="5">
        <f t="shared" si="193"/>
        <v>32</v>
      </c>
      <c r="AV493" s="5">
        <f t="shared" si="194"/>
        <v>7.5181571004916545</v>
      </c>
      <c r="AW493" s="5">
        <f t="shared" si="195"/>
        <v>2.5060523668305513E-2</v>
      </c>
      <c r="AX493" s="5">
        <f t="shared" si="209"/>
        <v>481.11757963504363</v>
      </c>
      <c r="AY493" s="5" t="str">
        <f t="shared" si="196"/>
        <v>-</v>
      </c>
      <c r="AZ493" s="1">
        <f t="shared" si="197"/>
        <v>1.0000924488091101</v>
      </c>
      <c r="BA493" s="1">
        <f t="shared" si="198"/>
        <v>0.99964152096223169</v>
      </c>
      <c r="BB493" s="1">
        <f t="shared" si="199"/>
        <v>405.95586166666669</v>
      </c>
      <c r="BC493" s="1">
        <f t="shared" si="200"/>
        <v>121786.7585</v>
      </c>
      <c r="BD493" s="6">
        <f t="shared" si="201"/>
        <v>0.70360215272964488</v>
      </c>
      <c r="BE493" s="6">
        <f t="shared" si="202"/>
        <v>0.72727272727272729</v>
      </c>
      <c r="BF493" s="6">
        <f t="shared" si="203"/>
        <v>0.42856825601279175</v>
      </c>
      <c r="BG493" s="6">
        <f t="shared" si="204"/>
        <v>0.99242424242424243</v>
      </c>
      <c r="BH493" s="6">
        <f t="shared" si="205"/>
        <v>0.65454681200537557</v>
      </c>
      <c r="BI493" s="6">
        <f t="shared" si="206"/>
        <v>0.8666666666666667</v>
      </c>
      <c r="BJ493" s="6">
        <f t="shared" si="207"/>
        <v>0.5383775246160567</v>
      </c>
      <c r="BK493" s="6">
        <f t="shared" si="208"/>
        <v>0.77777777777777779</v>
      </c>
    </row>
    <row r="494" spans="1:63" x14ac:dyDescent="0.3">
      <c r="A494" s="17">
        <v>64</v>
      </c>
      <c r="B494" s="17"/>
      <c r="C494" s="17">
        <v>32</v>
      </c>
      <c r="D494" s="17">
        <v>1</v>
      </c>
      <c r="E494" s="17">
        <v>16</v>
      </c>
      <c r="F494" s="17">
        <v>489148</v>
      </c>
      <c r="G494" s="17">
        <v>0</v>
      </c>
      <c r="H494" s="17">
        <v>55172</v>
      </c>
      <c r="I494" s="17">
        <v>23599</v>
      </c>
      <c r="J494" s="17">
        <v>9</v>
      </c>
      <c r="K494" s="17">
        <v>2</v>
      </c>
      <c r="L494" s="17">
        <v>16758</v>
      </c>
      <c r="M494" s="17">
        <v>20533</v>
      </c>
      <c r="N494" s="17">
        <v>261</v>
      </c>
      <c r="O494" s="17">
        <v>3</v>
      </c>
      <c r="P494" s="17">
        <v>35625</v>
      </c>
      <c r="Q494" s="17">
        <v>18432</v>
      </c>
      <c r="R494" s="17">
        <v>13</v>
      </c>
      <c r="S494" s="17">
        <v>2</v>
      </c>
      <c r="T494" s="17">
        <v>26659</v>
      </c>
      <c r="U494" s="17">
        <v>22027</v>
      </c>
      <c r="V494" s="17">
        <v>7</v>
      </c>
      <c r="W494" s="17">
        <v>2</v>
      </c>
      <c r="X494" s="17">
        <v>238582302</v>
      </c>
      <c r="Y494" s="17">
        <v>50000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238582300</v>
      </c>
      <c r="AK494" s="17">
        <v>0</v>
      </c>
      <c r="AL494" s="17">
        <v>1600000</v>
      </c>
      <c r="AM494" s="17">
        <v>0</v>
      </c>
      <c r="AN494" s="17">
        <v>238496907</v>
      </c>
      <c r="AO494" s="17">
        <v>66852773757</v>
      </c>
      <c r="AP494" s="17">
        <v>67091336669</v>
      </c>
      <c r="AQ494" s="1">
        <f t="shared" si="189"/>
        <v>238562912</v>
      </c>
      <c r="AR494" s="5">
        <f t="shared" si="190"/>
        <v>4771.6459999999997</v>
      </c>
      <c r="AS494" s="5" t="str">
        <f t="shared" si="191"/>
        <v>-</v>
      </c>
      <c r="AT494" s="5">
        <f t="shared" si="192"/>
        <v>149.11393749999999</v>
      </c>
      <c r="AU494" s="5">
        <f t="shared" si="193"/>
        <v>32</v>
      </c>
      <c r="AV494" s="5">
        <f t="shared" si="194"/>
        <v>7.6753535247758879</v>
      </c>
      <c r="AW494" s="5">
        <f t="shared" si="195"/>
        <v>2.5584511749252959E-2</v>
      </c>
      <c r="AX494" s="5">
        <f t="shared" si="209"/>
        <v>491.18270718322356</v>
      </c>
      <c r="AY494" s="5" t="str">
        <f t="shared" si="196"/>
        <v>-</v>
      </c>
      <c r="AZ494" s="1">
        <f t="shared" si="197"/>
        <v>1.0000812783505928</v>
      </c>
      <c r="BA494" s="1">
        <f t="shared" si="198"/>
        <v>0.99964207319954523</v>
      </c>
      <c r="BB494" s="1">
        <f t="shared" si="199"/>
        <v>397.63717000000003</v>
      </c>
      <c r="BC494" s="1">
        <f t="shared" si="200"/>
        <v>119291.151</v>
      </c>
      <c r="BD494" s="6">
        <f t="shared" si="201"/>
        <v>0.70041004938365647</v>
      </c>
      <c r="BE494" s="6">
        <f t="shared" si="202"/>
        <v>0.81818181818181823</v>
      </c>
      <c r="BF494" s="6">
        <f t="shared" si="203"/>
        <v>0.44938457000348608</v>
      </c>
      <c r="BG494" s="6">
        <f t="shared" si="204"/>
        <v>0.98863636363636365</v>
      </c>
      <c r="BH494" s="6">
        <f t="shared" si="205"/>
        <v>0.65902658305122375</v>
      </c>
      <c r="BI494" s="6">
        <f t="shared" si="206"/>
        <v>0.8666666666666667</v>
      </c>
      <c r="BJ494" s="6">
        <f t="shared" si="207"/>
        <v>0.54757014336770327</v>
      </c>
      <c r="BK494" s="6">
        <f t="shared" si="208"/>
        <v>0.77777777777777779</v>
      </c>
    </row>
    <row r="495" spans="1:63" x14ac:dyDescent="0.3">
      <c r="A495" s="17">
        <v>64</v>
      </c>
      <c r="B495" s="17"/>
      <c r="C495" s="17">
        <v>32</v>
      </c>
      <c r="D495" s="17">
        <v>1</v>
      </c>
      <c r="E495" s="17">
        <v>16</v>
      </c>
      <c r="F495" s="17">
        <v>515709</v>
      </c>
      <c r="G495" s="17">
        <v>0</v>
      </c>
      <c r="H495" s="17">
        <v>62435</v>
      </c>
      <c r="I495" s="17">
        <v>24382</v>
      </c>
      <c r="J495" s="17">
        <v>8</v>
      </c>
      <c r="K495" s="17">
        <v>3</v>
      </c>
      <c r="L495" s="17">
        <v>18365</v>
      </c>
      <c r="M495" s="17">
        <v>22493</v>
      </c>
      <c r="N495" s="17">
        <v>262</v>
      </c>
      <c r="O495" s="17">
        <v>2</v>
      </c>
      <c r="P495" s="17">
        <v>40013</v>
      </c>
      <c r="Q495" s="17">
        <v>20203</v>
      </c>
      <c r="R495" s="17">
        <v>13</v>
      </c>
      <c r="S495" s="17">
        <v>2</v>
      </c>
      <c r="T495" s="17">
        <v>29693</v>
      </c>
      <c r="U495" s="17">
        <v>22895</v>
      </c>
      <c r="V495" s="17">
        <v>7</v>
      </c>
      <c r="W495" s="17">
        <v>2</v>
      </c>
      <c r="X495" s="17">
        <v>234873984</v>
      </c>
      <c r="Y495" s="17">
        <v>50000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234873982</v>
      </c>
      <c r="AK495" s="17">
        <v>0</v>
      </c>
      <c r="AL495" s="17">
        <v>1600000</v>
      </c>
      <c r="AM495" s="17">
        <v>0</v>
      </c>
      <c r="AN495" s="17">
        <v>234788415</v>
      </c>
      <c r="AO495" s="17">
        <v>67093647457</v>
      </c>
      <c r="AP495" s="17">
        <v>67328500639</v>
      </c>
      <c r="AQ495" s="1">
        <f t="shared" si="189"/>
        <v>234853182</v>
      </c>
      <c r="AR495" s="5">
        <f t="shared" si="190"/>
        <v>4697.4796399999996</v>
      </c>
      <c r="AS495" s="5" t="str">
        <f t="shared" si="191"/>
        <v>-</v>
      </c>
      <c r="AT495" s="5">
        <f t="shared" si="192"/>
        <v>146.79623874999999</v>
      </c>
      <c r="AU495" s="5">
        <f t="shared" si="193"/>
        <v>32</v>
      </c>
      <c r="AV495" s="5">
        <f t="shared" si="194"/>
        <v>7.7965930540383308</v>
      </c>
      <c r="AW495" s="5">
        <f t="shared" si="195"/>
        <v>2.5988643513461102E-2</v>
      </c>
      <c r="AX495" s="5">
        <f t="shared" si="209"/>
        <v>498.9377665509158</v>
      </c>
      <c r="AY495" s="5" t="str">
        <f t="shared" si="196"/>
        <v>-</v>
      </c>
      <c r="AZ495" s="1">
        <f t="shared" si="197"/>
        <v>1.0000885744865062</v>
      </c>
      <c r="BA495" s="1">
        <f t="shared" si="198"/>
        <v>0.99963568123406976</v>
      </c>
      <c r="BB495" s="1">
        <f t="shared" si="199"/>
        <v>391.45663999999999</v>
      </c>
      <c r="BC495" s="1">
        <f t="shared" si="200"/>
        <v>117436.992</v>
      </c>
      <c r="BD495" s="6">
        <f t="shared" si="201"/>
        <v>0.71915638642201407</v>
      </c>
      <c r="BE495" s="6">
        <f t="shared" si="202"/>
        <v>0.72727272727272729</v>
      </c>
      <c r="BF495" s="6">
        <f t="shared" si="203"/>
        <v>0.44948357726760979</v>
      </c>
      <c r="BG495" s="6">
        <f t="shared" si="204"/>
        <v>0.99242424242424243</v>
      </c>
      <c r="BH495" s="6">
        <f t="shared" si="205"/>
        <v>0.66449116513883355</v>
      </c>
      <c r="BI495" s="6">
        <f t="shared" si="206"/>
        <v>0.8666666666666667</v>
      </c>
      <c r="BJ495" s="6">
        <f t="shared" si="207"/>
        <v>0.56463451738039094</v>
      </c>
      <c r="BK495" s="6">
        <f t="shared" si="208"/>
        <v>0.77777777777777779</v>
      </c>
    </row>
    <row r="496" spans="1:63" x14ac:dyDescent="0.3">
      <c r="A496" s="17">
        <v>64</v>
      </c>
      <c r="B496" s="17"/>
      <c r="C496" s="17">
        <v>32</v>
      </c>
      <c r="D496" s="17">
        <v>1</v>
      </c>
      <c r="E496" s="17">
        <v>16</v>
      </c>
      <c r="F496" s="17">
        <v>473665</v>
      </c>
      <c r="G496" s="17">
        <v>0</v>
      </c>
      <c r="H496" s="17">
        <v>50982</v>
      </c>
      <c r="I496" s="17">
        <v>22459</v>
      </c>
      <c r="J496" s="17">
        <v>9</v>
      </c>
      <c r="K496" s="17">
        <v>2</v>
      </c>
      <c r="L496" s="17">
        <v>15925</v>
      </c>
      <c r="M496" s="17">
        <v>19491</v>
      </c>
      <c r="N496" s="17">
        <v>261</v>
      </c>
      <c r="O496" s="17">
        <v>3</v>
      </c>
      <c r="P496" s="17">
        <v>33081</v>
      </c>
      <c r="Q496" s="17">
        <v>17725</v>
      </c>
      <c r="R496" s="17">
        <v>13</v>
      </c>
      <c r="S496" s="17">
        <v>2</v>
      </c>
      <c r="T496" s="17">
        <v>24979</v>
      </c>
      <c r="U496" s="17">
        <v>20489</v>
      </c>
      <c r="V496" s="17">
        <v>7</v>
      </c>
      <c r="W496" s="17">
        <v>2</v>
      </c>
      <c r="X496" s="17">
        <v>234811520</v>
      </c>
      <c r="Y496" s="17">
        <v>50000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234811518</v>
      </c>
      <c r="AK496" s="17">
        <v>0</v>
      </c>
      <c r="AL496" s="17">
        <v>1600000</v>
      </c>
      <c r="AM496" s="17">
        <v>0</v>
      </c>
      <c r="AN496" s="17">
        <v>234726695</v>
      </c>
      <c r="AO496" s="17">
        <v>67331105485</v>
      </c>
      <c r="AP496" s="17">
        <v>67565900470</v>
      </c>
      <c r="AQ496" s="1">
        <f t="shared" si="189"/>
        <v>234794985</v>
      </c>
      <c r="AR496" s="5">
        <f t="shared" si="190"/>
        <v>4696.2303599999996</v>
      </c>
      <c r="AS496" s="5" t="str">
        <f t="shared" si="191"/>
        <v>-</v>
      </c>
      <c r="AT496" s="5">
        <f t="shared" si="192"/>
        <v>146.75719874999999</v>
      </c>
      <c r="AU496" s="5">
        <f t="shared" si="193"/>
        <v>32</v>
      </c>
      <c r="AV496" s="5">
        <f t="shared" si="194"/>
        <v>7.798525541335561</v>
      </c>
      <c r="AW496" s="5">
        <f t="shared" si="195"/>
        <v>2.5995085137785204E-2</v>
      </c>
      <c r="AX496" s="5">
        <f t="shared" si="209"/>
        <v>499.07049278562221</v>
      </c>
      <c r="AY496" s="5" t="str">
        <f t="shared" si="196"/>
        <v>-</v>
      </c>
      <c r="AZ496" s="1">
        <f t="shared" si="197"/>
        <v>1.0000704231395743</v>
      </c>
      <c r="BA496" s="1">
        <f t="shared" si="198"/>
        <v>0.99963875281757897</v>
      </c>
      <c r="BB496" s="1">
        <f t="shared" si="199"/>
        <v>391.35253333333333</v>
      </c>
      <c r="BC496" s="1">
        <f t="shared" si="200"/>
        <v>117405.75999999999</v>
      </c>
      <c r="BD496" s="6">
        <f t="shared" si="201"/>
        <v>0.69418989392845953</v>
      </c>
      <c r="BE496" s="6">
        <f t="shared" si="202"/>
        <v>0.81818181818181823</v>
      </c>
      <c r="BF496" s="6">
        <f t="shared" si="203"/>
        <v>0.44965552292749039</v>
      </c>
      <c r="BG496" s="6">
        <f t="shared" si="204"/>
        <v>0.98863636363636365</v>
      </c>
      <c r="BH496" s="6">
        <f t="shared" si="205"/>
        <v>0.65112388300594415</v>
      </c>
      <c r="BI496" s="6">
        <f t="shared" si="206"/>
        <v>0.8666666666666667</v>
      </c>
      <c r="BJ496" s="6">
        <f t="shared" si="207"/>
        <v>0.54937538488607374</v>
      </c>
      <c r="BK496" s="6">
        <f t="shared" si="208"/>
        <v>0.77777777777777779</v>
      </c>
    </row>
    <row r="497" spans="1:63" x14ac:dyDescent="0.3">
      <c r="A497" s="17">
        <v>64</v>
      </c>
      <c r="B497" s="17"/>
      <c r="C497" s="17">
        <v>32</v>
      </c>
      <c r="D497" s="17">
        <v>1</v>
      </c>
      <c r="E497" s="17">
        <v>16</v>
      </c>
      <c r="F497" s="17">
        <v>502370</v>
      </c>
      <c r="G497" s="17">
        <v>0</v>
      </c>
      <c r="H497" s="17">
        <v>58655</v>
      </c>
      <c r="I497" s="17">
        <v>21171</v>
      </c>
      <c r="J497" s="17">
        <v>8</v>
      </c>
      <c r="K497" s="17">
        <v>3</v>
      </c>
      <c r="L497" s="17">
        <v>17421</v>
      </c>
      <c r="M497" s="17">
        <v>17301</v>
      </c>
      <c r="N497" s="17">
        <v>259</v>
      </c>
      <c r="O497" s="17">
        <v>5</v>
      </c>
      <c r="P497" s="17">
        <v>37676</v>
      </c>
      <c r="Q497" s="17">
        <v>16681</v>
      </c>
      <c r="R497" s="17">
        <v>13</v>
      </c>
      <c r="S497" s="17">
        <v>2</v>
      </c>
      <c r="T497" s="17">
        <v>28098</v>
      </c>
      <c r="U497" s="17">
        <v>18849</v>
      </c>
      <c r="V497" s="17">
        <v>7</v>
      </c>
      <c r="W497" s="17">
        <v>2</v>
      </c>
      <c r="X497" s="17">
        <v>243885013</v>
      </c>
      <c r="Y497" s="17">
        <v>50000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243885011</v>
      </c>
      <c r="AK497" s="17">
        <v>0</v>
      </c>
      <c r="AL497" s="17">
        <v>1600000</v>
      </c>
      <c r="AM497" s="17">
        <v>0</v>
      </c>
      <c r="AN497" s="17">
        <v>243800339</v>
      </c>
      <c r="AO497" s="17">
        <v>67568053165</v>
      </c>
      <c r="AP497" s="17">
        <v>67811918435</v>
      </c>
      <c r="AQ497" s="1">
        <f t="shared" si="189"/>
        <v>243865270</v>
      </c>
      <c r="AR497" s="5">
        <f t="shared" si="190"/>
        <v>4877.7002199999997</v>
      </c>
      <c r="AS497" s="5" t="str">
        <f t="shared" si="191"/>
        <v>-</v>
      </c>
      <c r="AT497" s="5">
        <f t="shared" si="192"/>
        <v>152.42813187499999</v>
      </c>
      <c r="AU497" s="5">
        <f t="shared" si="193"/>
        <v>32</v>
      </c>
      <c r="AV497" s="5">
        <f t="shared" si="194"/>
        <v>7.5084684567835343</v>
      </c>
      <c r="AW497" s="5">
        <f t="shared" si="195"/>
        <v>2.502822818927845E-2</v>
      </c>
      <c r="AX497" s="5">
        <f t="shared" si="209"/>
        <v>480.50308429983835</v>
      </c>
      <c r="AY497" s="5" t="str">
        <f t="shared" si="196"/>
        <v>-</v>
      </c>
      <c r="AZ497" s="1">
        <f t="shared" si="197"/>
        <v>1.0000809586375297</v>
      </c>
      <c r="BA497" s="1">
        <f t="shared" si="198"/>
        <v>0.99965281179454846</v>
      </c>
      <c r="BB497" s="1">
        <f t="shared" si="199"/>
        <v>406.47502166666669</v>
      </c>
      <c r="BC497" s="1">
        <f t="shared" si="200"/>
        <v>121942.5065</v>
      </c>
      <c r="BD497" s="6">
        <f t="shared" si="201"/>
        <v>0.73478565880790725</v>
      </c>
      <c r="BE497" s="6">
        <f t="shared" si="202"/>
        <v>0.72727272727272729</v>
      </c>
      <c r="BF497" s="6">
        <f t="shared" si="203"/>
        <v>0.50172801105927078</v>
      </c>
      <c r="BG497" s="6">
        <f t="shared" si="204"/>
        <v>0.98106060606060608</v>
      </c>
      <c r="BH497" s="6">
        <f t="shared" si="205"/>
        <v>0.6931214011074931</v>
      </c>
      <c r="BI497" s="6">
        <f t="shared" si="206"/>
        <v>0.8666666666666667</v>
      </c>
      <c r="BJ497" s="6">
        <f t="shared" si="207"/>
        <v>0.59850469678573714</v>
      </c>
      <c r="BK497" s="6">
        <f t="shared" si="208"/>
        <v>0.77777777777777779</v>
      </c>
    </row>
    <row r="498" spans="1:63" x14ac:dyDescent="0.3">
      <c r="A498" s="17">
        <v>64</v>
      </c>
      <c r="B498" s="17"/>
      <c r="C498" s="17">
        <v>32</v>
      </c>
      <c r="D498" s="17">
        <v>1</v>
      </c>
      <c r="E498" s="17">
        <v>16</v>
      </c>
      <c r="F498" s="17">
        <v>500085</v>
      </c>
      <c r="G498" s="17">
        <v>0</v>
      </c>
      <c r="H498" s="17">
        <v>58019</v>
      </c>
      <c r="I498" s="17">
        <v>23582</v>
      </c>
      <c r="J498" s="17">
        <v>9</v>
      </c>
      <c r="K498" s="17">
        <v>2</v>
      </c>
      <c r="L498" s="17">
        <v>17412</v>
      </c>
      <c r="M498" s="17">
        <v>21041</v>
      </c>
      <c r="N498" s="17">
        <v>258</v>
      </c>
      <c r="O498" s="17">
        <v>6</v>
      </c>
      <c r="P498" s="17">
        <v>37362</v>
      </c>
      <c r="Q498" s="17">
        <v>19350</v>
      </c>
      <c r="R498" s="17">
        <v>13</v>
      </c>
      <c r="S498" s="17">
        <v>2</v>
      </c>
      <c r="T498" s="17">
        <v>27859</v>
      </c>
      <c r="U498" s="17">
        <v>21866</v>
      </c>
      <c r="V498" s="17">
        <v>7</v>
      </c>
      <c r="W498" s="17">
        <v>2</v>
      </c>
      <c r="X498" s="17">
        <v>239335662</v>
      </c>
      <c r="Y498" s="17">
        <v>50000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0</v>
      </c>
      <c r="AJ498" s="17">
        <v>239335660</v>
      </c>
      <c r="AK498" s="17">
        <v>0</v>
      </c>
      <c r="AL498" s="17">
        <v>1600000</v>
      </c>
      <c r="AM498" s="17">
        <v>0</v>
      </c>
      <c r="AN498" s="17">
        <v>239252770</v>
      </c>
      <c r="AO498" s="17">
        <v>67814370937</v>
      </c>
      <c r="AP498" s="17">
        <v>68053686355</v>
      </c>
      <c r="AQ498" s="1">
        <f t="shared" si="189"/>
        <v>239315418</v>
      </c>
      <c r="AR498" s="5">
        <f t="shared" si="190"/>
        <v>4786.7132000000001</v>
      </c>
      <c r="AS498" s="5" t="str">
        <f t="shared" si="191"/>
        <v>-</v>
      </c>
      <c r="AT498" s="5">
        <f t="shared" si="192"/>
        <v>149.5847875</v>
      </c>
      <c r="AU498" s="5">
        <f t="shared" si="193"/>
        <v>32</v>
      </c>
      <c r="AV498" s="5">
        <f t="shared" si="194"/>
        <v>7.651219059776583</v>
      </c>
      <c r="AW498" s="5">
        <f t="shared" si="195"/>
        <v>2.5504063532588609E-2</v>
      </c>
      <c r="AX498" s="5">
        <f t="shared" si="209"/>
        <v>489.63660492548416</v>
      </c>
      <c r="AY498" s="5" t="str">
        <f t="shared" si="196"/>
        <v>-</v>
      </c>
      <c r="AZ498" s="1">
        <f t="shared" si="197"/>
        <v>1.0000845912903114</v>
      </c>
      <c r="BA498" s="1">
        <f t="shared" si="198"/>
        <v>0.99965365796594075</v>
      </c>
      <c r="BB498" s="1">
        <f t="shared" si="199"/>
        <v>398.89276999999998</v>
      </c>
      <c r="BC498" s="1">
        <f t="shared" si="200"/>
        <v>119667.83100000001</v>
      </c>
      <c r="BD498" s="6">
        <f t="shared" si="201"/>
        <v>0.71100844352397641</v>
      </c>
      <c r="BE498" s="6">
        <f t="shared" si="202"/>
        <v>0.81818181818181823</v>
      </c>
      <c r="BF498" s="6">
        <f t="shared" si="203"/>
        <v>0.45281252438041247</v>
      </c>
      <c r="BG498" s="6">
        <f t="shared" si="204"/>
        <v>0.97727272727272729</v>
      </c>
      <c r="BH498" s="6">
        <f t="shared" si="205"/>
        <v>0.6588023698688108</v>
      </c>
      <c r="BI498" s="6">
        <f t="shared" si="206"/>
        <v>0.8666666666666667</v>
      </c>
      <c r="BJ498" s="6">
        <f t="shared" si="207"/>
        <v>0.5602614379084967</v>
      </c>
      <c r="BK498" s="6">
        <f t="shared" si="208"/>
        <v>0.77777777777777779</v>
      </c>
    </row>
    <row r="499" spans="1:63" x14ac:dyDescent="0.3">
      <c r="A499" s="17">
        <v>64</v>
      </c>
      <c r="B499" s="17"/>
      <c r="C499" s="17">
        <v>32</v>
      </c>
      <c r="D499" s="17">
        <v>1</v>
      </c>
      <c r="E499" s="17">
        <v>16</v>
      </c>
      <c r="F499" s="17">
        <v>484867</v>
      </c>
      <c r="G499" s="17">
        <v>0</v>
      </c>
      <c r="H499" s="17">
        <v>54320</v>
      </c>
      <c r="I499" s="17">
        <v>29050</v>
      </c>
      <c r="J499" s="17">
        <v>9</v>
      </c>
      <c r="K499" s="17">
        <v>2</v>
      </c>
      <c r="L499" s="17">
        <v>16548</v>
      </c>
      <c r="M499" s="17">
        <v>25573</v>
      </c>
      <c r="N499" s="17">
        <v>261</v>
      </c>
      <c r="O499" s="17">
        <v>3</v>
      </c>
      <c r="P499" s="17">
        <v>35125</v>
      </c>
      <c r="Q499" s="17">
        <v>23474</v>
      </c>
      <c r="R499" s="17">
        <v>13</v>
      </c>
      <c r="S499" s="17">
        <v>2</v>
      </c>
      <c r="T499" s="17">
        <v>26282</v>
      </c>
      <c r="U499" s="17">
        <v>26463</v>
      </c>
      <c r="V499" s="17">
        <v>7</v>
      </c>
      <c r="W499" s="17">
        <v>2</v>
      </c>
      <c r="X499" s="17">
        <v>236991364</v>
      </c>
      <c r="Y499" s="17">
        <v>50000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236991362</v>
      </c>
      <c r="AK499" s="17">
        <v>0</v>
      </c>
      <c r="AL499" s="17">
        <v>1600000</v>
      </c>
      <c r="AM499" s="17">
        <v>0</v>
      </c>
      <c r="AN499" s="17">
        <v>236908518</v>
      </c>
      <c r="AO499" s="17">
        <v>68056077856</v>
      </c>
      <c r="AP499" s="17">
        <v>68293050907</v>
      </c>
      <c r="AQ499" s="1">
        <f t="shared" si="189"/>
        <v>236973051</v>
      </c>
      <c r="AR499" s="5">
        <f t="shared" si="190"/>
        <v>4739.8272399999996</v>
      </c>
      <c r="AS499" s="5" t="str">
        <f t="shared" si="191"/>
        <v>-</v>
      </c>
      <c r="AT499" s="5">
        <f t="shared" si="192"/>
        <v>148.11960124999999</v>
      </c>
      <c r="AU499" s="5">
        <f t="shared" si="193"/>
        <v>32</v>
      </c>
      <c r="AV499" s="5">
        <f t="shared" si="194"/>
        <v>7.726847756625288</v>
      </c>
      <c r="AW499" s="5">
        <f t="shared" si="195"/>
        <v>2.575615918875096E-2</v>
      </c>
      <c r="AX499" s="5">
        <f t="shared" si="209"/>
        <v>494.48004775802758</v>
      </c>
      <c r="AY499" s="5" t="str">
        <f t="shared" si="196"/>
        <v>-</v>
      </c>
      <c r="AZ499" s="1">
        <f t="shared" si="197"/>
        <v>1.0000772788294818</v>
      </c>
      <c r="BA499" s="1">
        <f t="shared" si="198"/>
        <v>0.99965042608050481</v>
      </c>
      <c r="BB499" s="1">
        <f t="shared" si="199"/>
        <v>394.98560666666668</v>
      </c>
      <c r="BC499" s="1">
        <f t="shared" si="200"/>
        <v>118495.682</v>
      </c>
      <c r="BD499" s="6">
        <f t="shared" si="201"/>
        <v>0.65155331654072213</v>
      </c>
      <c r="BE499" s="6">
        <f t="shared" si="202"/>
        <v>0.81818181818181823</v>
      </c>
      <c r="BF499" s="6">
        <f t="shared" si="203"/>
        <v>0.39286816552313575</v>
      </c>
      <c r="BG499" s="6">
        <f t="shared" si="204"/>
        <v>0.98863636363636365</v>
      </c>
      <c r="BH499" s="6">
        <f t="shared" si="205"/>
        <v>0.59941295926551652</v>
      </c>
      <c r="BI499" s="6">
        <f t="shared" si="206"/>
        <v>0.8666666666666667</v>
      </c>
      <c r="BJ499" s="6">
        <f t="shared" si="207"/>
        <v>0.49828419755427056</v>
      </c>
      <c r="BK499" s="6">
        <f t="shared" si="208"/>
        <v>0.77777777777777779</v>
      </c>
    </row>
    <row r="500" spans="1:63" x14ac:dyDescent="0.3">
      <c r="A500" s="17">
        <v>64</v>
      </c>
      <c r="B500" s="17"/>
      <c r="C500" s="17">
        <v>32</v>
      </c>
      <c r="D500" s="17">
        <v>1</v>
      </c>
      <c r="E500" s="17">
        <v>16</v>
      </c>
      <c r="F500" s="17">
        <v>540817</v>
      </c>
      <c r="G500" s="17">
        <v>0</v>
      </c>
      <c r="H500" s="17">
        <v>69180</v>
      </c>
      <c r="I500" s="17">
        <v>26761</v>
      </c>
      <c r="J500" s="17">
        <v>9</v>
      </c>
      <c r="K500" s="17">
        <v>2</v>
      </c>
      <c r="L500" s="17">
        <v>19279</v>
      </c>
      <c r="M500" s="17">
        <v>24138</v>
      </c>
      <c r="N500" s="17">
        <v>261</v>
      </c>
      <c r="O500" s="17">
        <v>3</v>
      </c>
      <c r="P500" s="17">
        <v>44012</v>
      </c>
      <c r="Q500" s="17">
        <v>21866</v>
      </c>
      <c r="R500" s="17">
        <v>13</v>
      </c>
      <c r="S500" s="17">
        <v>2</v>
      </c>
      <c r="T500" s="17">
        <v>32022</v>
      </c>
      <c r="U500" s="17">
        <v>24901</v>
      </c>
      <c r="V500" s="17">
        <v>7</v>
      </c>
      <c r="W500" s="17">
        <v>2</v>
      </c>
      <c r="X500" s="17">
        <v>244960657</v>
      </c>
      <c r="Y500" s="17">
        <v>50000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244960655</v>
      </c>
      <c r="AK500" s="17">
        <v>0</v>
      </c>
      <c r="AL500" s="17">
        <v>1600000</v>
      </c>
      <c r="AM500" s="17">
        <v>0</v>
      </c>
      <c r="AN500" s="17">
        <v>244873909</v>
      </c>
      <c r="AO500" s="17">
        <v>68295350317</v>
      </c>
      <c r="AP500" s="17">
        <v>68540286554</v>
      </c>
      <c r="AQ500" s="1">
        <f t="shared" si="189"/>
        <v>244936237</v>
      </c>
      <c r="AR500" s="5">
        <f t="shared" si="190"/>
        <v>4899.2130999999999</v>
      </c>
      <c r="AS500" s="5" t="str">
        <f t="shared" si="191"/>
        <v>-</v>
      </c>
      <c r="AT500" s="5">
        <f t="shared" si="192"/>
        <v>153.100409375</v>
      </c>
      <c r="AU500" s="5">
        <f t="shared" si="193"/>
        <v>32</v>
      </c>
      <c r="AV500" s="5">
        <f t="shared" si="194"/>
        <v>7.4756381902772517</v>
      </c>
      <c r="AW500" s="5">
        <f t="shared" si="195"/>
        <v>2.4918793967590839E-2</v>
      </c>
      <c r="AX500" s="5">
        <f t="shared" si="209"/>
        <v>478.39315256566408</v>
      </c>
      <c r="AY500" s="5" t="str">
        <f t="shared" si="196"/>
        <v>-</v>
      </c>
      <c r="AZ500" s="1">
        <f t="shared" si="197"/>
        <v>1.0000996994168732</v>
      </c>
      <c r="BA500" s="1">
        <f t="shared" si="198"/>
        <v>0.9996458696630619</v>
      </c>
      <c r="BB500" s="1">
        <f t="shared" si="199"/>
        <v>408.26776166666667</v>
      </c>
      <c r="BC500" s="1">
        <f t="shared" si="200"/>
        <v>122480.3285</v>
      </c>
      <c r="BD500" s="6">
        <f t="shared" si="201"/>
        <v>0.72106815647116462</v>
      </c>
      <c r="BE500" s="6">
        <f t="shared" si="202"/>
        <v>0.81818181818181823</v>
      </c>
      <c r="BF500" s="6">
        <f t="shared" si="203"/>
        <v>0.44404265610244836</v>
      </c>
      <c r="BG500" s="6">
        <f t="shared" si="204"/>
        <v>0.98863636363636365</v>
      </c>
      <c r="BH500" s="6">
        <f t="shared" si="205"/>
        <v>0.66808342694070855</v>
      </c>
      <c r="BI500" s="6">
        <f t="shared" si="206"/>
        <v>0.8666666666666667</v>
      </c>
      <c r="BJ500" s="6">
        <f t="shared" si="207"/>
        <v>0.56254940885055249</v>
      </c>
      <c r="BK500" s="6">
        <f t="shared" si="208"/>
        <v>0.77777777777777779</v>
      </c>
    </row>
    <row r="501" spans="1:63" x14ac:dyDescent="0.3">
      <c r="A501" s="17">
        <v>64</v>
      </c>
      <c r="B501" s="17"/>
      <c r="C501" s="17">
        <v>32</v>
      </c>
      <c r="D501" s="17">
        <v>1</v>
      </c>
      <c r="E501" s="17">
        <v>16</v>
      </c>
      <c r="F501" s="17">
        <v>496258</v>
      </c>
      <c r="G501" s="17">
        <v>0</v>
      </c>
      <c r="H501" s="17">
        <v>57060</v>
      </c>
      <c r="I501" s="17">
        <v>24845</v>
      </c>
      <c r="J501" s="17">
        <v>9</v>
      </c>
      <c r="K501" s="17">
        <v>2</v>
      </c>
      <c r="L501" s="17">
        <v>17075</v>
      </c>
      <c r="M501" s="17">
        <v>21990</v>
      </c>
      <c r="N501" s="17">
        <v>262</v>
      </c>
      <c r="O501" s="17">
        <v>2</v>
      </c>
      <c r="P501" s="17">
        <v>36623</v>
      </c>
      <c r="Q501" s="17">
        <v>19067</v>
      </c>
      <c r="R501" s="17">
        <v>13</v>
      </c>
      <c r="S501" s="17">
        <v>2</v>
      </c>
      <c r="T501" s="17">
        <v>27419</v>
      </c>
      <c r="U501" s="17">
        <v>22379</v>
      </c>
      <c r="V501" s="17">
        <v>7</v>
      </c>
      <c r="W501" s="17">
        <v>2</v>
      </c>
      <c r="X501" s="17">
        <v>240331485</v>
      </c>
      <c r="Y501" s="17">
        <v>50000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240331483</v>
      </c>
      <c r="AK501" s="17">
        <v>0</v>
      </c>
      <c r="AL501" s="17">
        <v>1600000</v>
      </c>
      <c r="AM501" s="17">
        <v>0</v>
      </c>
      <c r="AN501" s="17">
        <v>240250495</v>
      </c>
      <c r="AO501" s="17">
        <v>68543159365</v>
      </c>
      <c r="AP501" s="17">
        <v>68783472747</v>
      </c>
      <c r="AQ501" s="1">
        <f t="shared" si="189"/>
        <v>240313382</v>
      </c>
      <c r="AR501" s="5">
        <f t="shared" si="190"/>
        <v>4806.6296599999996</v>
      </c>
      <c r="AS501" s="5" t="str">
        <f t="shared" si="191"/>
        <v>-</v>
      </c>
      <c r="AT501" s="5">
        <f t="shared" si="192"/>
        <v>150.20717687499999</v>
      </c>
      <c r="AU501" s="5">
        <f t="shared" si="193"/>
        <v>32</v>
      </c>
      <c r="AV501" s="5">
        <f t="shared" si="194"/>
        <v>7.6194453769536645</v>
      </c>
      <c r="AW501" s="5">
        <f t="shared" si="195"/>
        <v>2.5398151256512215E-2</v>
      </c>
      <c r="AX501" s="5">
        <f t="shared" si="209"/>
        <v>487.6077762978727</v>
      </c>
      <c r="AY501" s="5" t="str">
        <f t="shared" si="196"/>
        <v>-</v>
      </c>
      <c r="AZ501" s="1">
        <f t="shared" si="197"/>
        <v>1.0000753308028432</v>
      </c>
      <c r="BA501" s="1">
        <f t="shared" si="198"/>
        <v>0.99966300711702427</v>
      </c>
      <c r="BB501" s="1">
        <f t="shared" si="199"/>
        <v>400.55247500000002</v>
      </c>
      <c r="BC501" s="1">
        <f t="shared" si="200"/>
        <v>120165.74249999999</v>
      </c>
      <c r="BD501" s="6">
        <f t="shared" si="201"/>
        <v>0.69666076552103051</v>
      </c>
      <c r="BE501" s="6">
        <f t="shared" si="202"/>
        <v>0.81818181818181823</v>
      </c>
      <c r="BF501" s="6">
        <f t="shared" si="203"/>
        <v>0.43709202611032894</v>
      </c>
      <c r="BG501" s="6">
        <f t="shared" si="204"/>
        <v>0.99242424242424243</v>
      </c>
      <c r="BH501" s="6">
        <f t="shared" si="205"/>
        <v>0.65762255342072184</v>
      </c>
      <c r="BI501" s="6">
        <f t="shared" si="206"/>
        <v>0.8666666666666667</v>
      </c>
      <c r="BJ501" s="6">
        <f t="shared" si="207"/>
        <v>0.55060444194545966</v>
      </c>
      <c r="BK501" s="6">
        <f t="shared" si="208"/>
        <v>0.77777777777777779</v>
      </c>
    </row>
    <row r="502" spans="1:63" x14ac:dyDescent="0.3">
      <c r="A502" s="17">
        <v>64</v>
      </c>
      <c r="B502" s="17"/>
      <c r="C502" s="17">
        <v>32</v>
      </c>
      <c r="D502" s="17">
        <v>1</v>
      </c>
      <c r="E502" s="17">
        <v>16</v>
      </c>
      <c r="F502" s="17">
        <v>561391</v>
      </c>
      <c r="G502" s="17">
        <v>0</v>
      </c>
      <c r="H502" s="17">
        <v>74423</v>
      </c>
      <c r="I502" s="17">
        <v>23443</v>
      </c>
      <c r="J502" s="17">
        <v>9</v>
      </c>
      <c r="K502" s="17">
        <v>2</v>
      </c>
      <c r="L502" s="17">
        <v>20348</v>
      </c>
      <c r="M502" s="17">
        <v>21685</v>
      </c>
      <c r="N502" s="17">
        <v>260</v>
      </c>
      <c r="O502" s="17">
        <v>4</v>
      </c>
      <c r="P502" s="17">
        <v>47174</v>
      </c>
      <c r="Q502" s="17">
        <v>19419</v>
      </c>
      <c r="R502" s="17">
        <v>13</v>
      </c>
      <c r="S502" s="17">
        <v>2</v>
      </c>
      <c r="T502" s="17">
        <v>34023</v>
      </c>
      <c r="U502" s="17">
        <v>22482</v>
      </c>
      <c r="V502" s="17">
        <v>7</v>
      </c>
      <c r="W502" s="17">
        <v>2</v>
      </c>
      <c r="X502" s="17">
        <v>250763956</v>
      </c>
      <c r="Y502" s="17">
        <v>50000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250763954</v>
      </c>
      <c r="AK502" s="17">
        <v>0</v>
      </c>
      <c r="AL502" s="17">
        <v>1600000</v>
      </c>
      <c r="AM502" s="17">
        <v>0</v>
      </c>
      <c r="AN502" s="17">
        <v>250675401</v>
      </c>
      <c r="AO502" s="17">
        <v>68785862528</v>
      </c>
      <c r="AP502" s="17">
        <v>69036602058</v>
      </c>
      <c r="AQ502" s="1">
        <f t="shared" si="189"/>
        <v>250739530</v>
      </c>
      <c r="AR502" s="5">
        <f t="shared" si="190"/>
        <v>5015.2790800000002</v>
      </c>
      <c r="AS502" s="5" t="str">
        <f t="shared" si="191"/>
        <v>-</v>
      </c>
      <c r="AT502" s="5">
        <f t="shared" si="192"/>
        <v>156.72747125000001</v>
      </c>
      <c r="AU502" s="5">
        <f t="shared" si="193"/>
        <v>32</v>
      </c>
      <c r="AV502" s="5">
        <f t="shared" si="194"/>
        <v>7.3026167333886285</v>
      </c>
      <c r="AW502" s="5">
        <f t="shared" si="195"/>
        <v>2.4342055777962095E-2</v>
      </c>
      <c r="AX502" s="5">
        <f t="shared" si="209"/>
        <v>467.32195010770965</v>
      </c>
      <c r="AY502" s="5" t="str">
        <f t="shared" si="196"/>
        <v>-</v>
      </c>
      <c r="AZ502" s="1">
        <f t="shared" si="197"/>
        <v>1.0000974158322782</v>
      </c>
      <c r="BA502" s="1">
        <f t="shared" si="198"/>
        <v>0.99964685913632656</v>
      </c>
      <c r="BB502" s="1">
        <f t="shared" si="199"/>
        <v>417.93992666666668</v>
      </c>
      <c r="BC502" s="1">
        <f t="shared" si="200"/>
        <v>125381.978</v>
      </c>
      <c r="BD502" s="6">
        <f t="shared" si="201"/>
        <v>0.76045817750802114</v>
      </c>
      <c r="BE502" s="6">
        <f t="shared" si="202"/>
        <v>0.81818181818181823</v>
      </c>
      <c r="BF502" s="6">
        <f t="shared" si="203"/>
        <v>0.48409582946732327</v>
      </c>
      <c r="BG502" s="6">
        <f t="shared" si="204"/>
        <v>0.98484848484848486</v>
      </c>
      <c r="BH502" s="6">
        <f t="shared" si="205"/>
        <v>0.70839277401528689</v>
      </c>
      <c r="BI502" s="6">
        <f t="shared" si="206"/>
        <v>0.8666666666666667</v>
      </c>
      <c r="BJ502" s="6">
        <f t="shared" si="207"/>
        <v>0.60212370586673747</v>
      </c>
      <c r="BK502" s="6">
        <f t="shared" si="208"/>
        <v>0.77777777777777779</v>
      </c>
    </row>
    <row r="503" spans="1:63" x14ac:dyDescent="0.3">
      <c r="A503" s="17">
        <v>64</v>
      </c>
      <c r="B503" s="17"/>
      <c r="C503" s="17">
        <v>32</v>
      </c>
      <c r="D503" s="17">
        <v>1</v>
      </c>
      <c r="E503" s="17">
        <v>16</v>
      </c>
      <c r="F503" s="17">
        <v>499080</v>
      </c>
      <c r="G503" s="17">
        <v>0</v>
      </c>
      <c r="H503" s="17">
        <v>57989</v>
      </c>
      <c r="I503" s="17">
        <v>24027</v>
      </c>
      <c r="J503" s="17">
        <v>8</v>
      </c>
      <c r="K503" s="17">
        <v>3</v>
      </c>
      <c r="L503" s="17">
        <v>17294</v>
      </c>
      <c r="M503" s="17">
        <v>22622</v>
      </c>
      <c r="N503" s="17">
        <v>259</v>
      </c>
      <c r="O503" s="17">
        <v>5</v>
      </c>
      <c r="P503" s="17">
        <v>37315</v>
      </c>
      <c r="Q503" s="17">
        <v>20580</v>
      </c>
      <c r="R503" s="17">
        <v>13</v>
      </c>
      <c r="S503" s="17">
        <v>2</v>
      </c>
      <c r="T503" s="17">
        <v>27704</v>
      </c>
      <c r="U503" s="17">
        <v>23211</v>
      </c>
      <c r="V503" s="17">
        <v>7</v>
      </c>
      <c r="W503" s="17">
        <v>2</v>
      </c>
      <c r="X503" s="17">
        <v>240510584</v>
      </c>
      <c r="Y503" s="17">
        <v>50000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240510582</v>
      </c>
      <c r="AK503" s="17">
        <v>0</v>
      </c>
      <c r="AL503" s="17">
        <v>1600000</v>
      </c>
      <c r="AM503" s="17">
        <v>0</v>
      </c>
      <c r="AN503" s="17">
        <v>240430360</v>
      </c>
      <c r="AO503" s="17">
        <v>69039613149</v>
      </c>
      <c r="AP503" s="17">
        <v>69280104614</v>
      </c>
      <c r="AQ503" s="1">
        <f t="shared" si="189"/>
        <v>240491465</v>
      </c>
      <c r="AR503" s="5">
        <f t="shared" si="190"/>
        <v>4810.2116400000004</v>
      </c>
      <c r="AS503" s="5" t="str">
        <f t="shared" si="191"/>
        <v>-</v>
      </c>
      <c r="AT503" s="5">
        <f t="shared" si="192"/>
        <v>150.31911375000001</v>
      </c>
      <c r="AU503" s="5">
        <f t="shared" si="193"/>
        <v>32</v>
      </c>
      <c r="AV503" s="5">
        <f t="shared" si="194"/>
        <v>7.6138032071117365</v>
      </c>
      <c r="AW503" s="5">
        <f t="shared" si="195"/>
        <v>2.5379344023705789E-2</v>
      </c>
      <c r="AX503" s="5">
        <f t="shared" si="209"/>
        <v>487.24467350047826</v>
      </c>
      <c r="AY503" s="5" t="str">
        <f t="shared" si="196"/>
        <v>-</v>
      </c>
      <c r="AZ503" s="1">
        <f t="shared" si="197"/>
        <v>1.0000794997028273</v>
      </c>
      <c r="BA503" s="1">
        <f t="shared" si="198"/>
        <v>0.99966644295371221</v>
      </c>
      <c r="BB503" s="1">
        <f t="shared" si="199"/>
        <v>400.85097333333334</v>
      </c>
      <c r="BC503" s="1">
        <f t="shared" si="200"/>
        <v>120255.292</v>
      </c>
      <c r="BD503" s="6">
        <f t="shared" si="201"/>
        <v>0.70704496683573936</v>
      </c>
      <c r="BE503" s="6">
        <f t="shared" si="202"/>
        <v>0.72727272727272729</v>
      </c>
      <c r="BF503" s="6">
        <f t="shared" si="203"/>
        <v>0.43325984567591941</v>
      </c>
      <c r="BG503" s="6">
        <f t="shared" si="204"/>
        <v>0.98106060606060608</v>
      </c>
      <c r="BH503" s="6">
        <f t="shared" si="205"/>
        <v>0.6445288885050523</v>
      </c>
      <c r="BI503" s="6">
        <f t="shared" si="206"/>
        <v>0.8666666666666667</v>
      </c>
      <c r="BJ503" s="6">
        <f t="shared" si="207"/>
        <v>0.54412255720318181</v>
      </c>
      <c r="BK503" s="6">
        <f t="shared" si="208"/>
        <v>0.77777777777777779</v>
      </c>
    </row>
    <row r="504" spans="1:63" x14ac:dyDescent="0.3">
      <c r="A504" s="17">
        <v>64</v>
      </c>
      <c r="B504" s="17"/>
      <c r="C504" s="17">
        <v>32</v>
      </c>
      <c r="D504" s="17">
        <v>1</v>
      </c>
      <c r="E504" s="17">
        <v>16</v>
      </c>
      <c r="F504" s="17">
        <v>486990</v>
      </c>
      <c r="G504" s="17">
        <v>0</v>
      </c>
      <c r="H504" s="17">
        <v>54747</v>
      </c>
      <c r="I504" s="17">
        <v>27161</v>
      </c>
      <c r="J504" s="17">
        <v>8</v>
      </c>
      <c r="K504" s="17">
        <v>3</v>
      </c>
      <c r="L504" s="17">
        <v>16345</v>
      </c>
      <c r="M504" s="17">
        <v>23608</v>
      </c>
      <c r="N504" s="17">
        <v>262</v>
      </c>
      <c r="O504" s="17">
        <v>2</v>
      </c>
      <c r="P504" s="17">
        <v>35325</v>
      </c>
      <c r="Q504" s="17">
        <v>21636</v>
      </c>
      <c r="R504" s="17">
        <v>13</v>
      </c>
      <c r="S504" s="17">
        <v>2</v>
      </c>
      <c r="T504" s="17">
        <v>26156</v>
      </c>
      <c r="U504" s="17">
        <v>24644</v>
      </c>
      <c r="V504" s="17">
        <v>7</v>
      </c>
      <c r="W504" s="17">
        <v>2</v>
      </c>
      <c r="X504" s="17">
        <v>253296868</v>
      </c>
      <c r="Y504" s="17">
        <v>50000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0</v>
      </c>
      <c r="AJ504" s="17">
        <v>253296866</v>
      </c>
      <c r="AK504" s="17">
        <v>0</v>
      </c>
      <c r="AL504" s="17">
        <v>1600000</v>
      </c>
      <c r="AM504" s="17">
        <v>0</v>
      </c>
      <c r="AN504" s="17">
        <v>253210499</v>
      </c>
      <c r="AO504" s="17">
        <v>69282488901</v>
      </c>
      <c r="AP504" s="17">
        <v>69535768369</v>
      </c>
      <c r="AQ504" s="1">
        <f t="shared" si="189"/>
        <v>253279468</v>
      </c>
      <c r="AR504" s="5">
        <f t="shared" si="190"/>
        <v>5065.93732</v>
      </c>
      <c r="AS504" s="5" t="str">
        <f t="shared" si="191"/>
        <v>-</v>
      </c>
      <c r="AT504" s="5">
        <f t="shared" si="192"/>
        <v>158.31054125</v>
      </c>
      <c r="AU504" s="5">
        <f t="shared" si="193"/>
        <v>32</v>
      </c>
      <c r="AV504" s="5">
        <f t="shared" si="194"/>
        <v>7.2293846080725341</v>
      </c>
      <c r="AW504" s="5">
        <f t="shared" si="195"/>
        <v>2.4097948693575115E-2</v>
      </c>
      <c r="AX504" s="5">
        <f t="shared" si="209"/>
        <v>462.64883514192394</v>
      </c>
      <c r="AY504" s="5" t="str">
        <f t="shared" si="196"/>
        <v>-</v>
      </c>
      <c r="AZ504" s="1">
        <f t="shared" si="197"/>
        <v>1.0000686988177028</v>
      </c>
      <c r="BA504" s="1">
        <f t="shared" si="198"/>
        <v>0.99965902065555745</v>
      </c>
      <c r="BB504" s="1">
        <f t="shared" si="199"/>
        <v>422.16144666666668</v>
      </c>
      <c r="BC504" s="1">
        <f t="shared" si="200"/>
        <v>126648.43399999999</v>
      </c>
      <c r="BD504" s="6">
        <f t="shared" si="201"/>
        <v>0.66839624945060316</v>
      </c>
      <c r="BE504" s="6">
        <f t="shared" si="202"/>
        <v>0.72727272727272729</v>
      </c>
      <c r="BF504" s="6">
        <f t="shared" si="203"/>
        <v>0.40910569919655593</v>
      </c>
      <c r="BG504" s="6">
        <f t="shared" si="204"/>
        <v>0.99242424242424243</v>
      </c>
      <c r="BH504" s="6">
        <f t="shared" si="205"/>
        <v>0.62016116290093226</v>
      </c>
      <c r="BI504" s="6">
        <f t="shared" si="206"/>
        <v>0.8666666666666667</v>
      </c>
      <c r="BJ504" s="6">
        <f t="shared" si="207"/>
        <v>0.51488188976377958</v>
      </c>
      <c r="BK504" s="6">
        <f t="shared" si="208"/>
        <v>0.77777777777777779</v>
      </c>
    </row>
    <row r="505" spans="1:63" x14ac:dyDescent="0.3">
      <c r="A505" s="17">
        <v>64</v>
      </c>
      <c r="B505" s="17"/>
      <c r="C505" s="17">
        <v>32</v>
      </c>
      <c r="D505" s="17">
        <v>1</v>
      </c>
      <c r="E505" s="17">
        <v>16</v>
      </c>
      <c r="F505" s="17">
        <v>518234</v>
      </c>
      <c r="G505" s="17">
        <v>0</v>
      </c>
      <c r="H505" s="17">
        <v>63147</v>
      </c>
      <c r="I505" s="17">
        <v>22724</v>
      </c>
      <c r="J505" s="17">
        <v>9</v>
      </c>
      <c r="K505" s="17">
        <v>2</v>
      </c>
      <c r="L505" s="17">
        <v>18159</v>
      </c>
      <c r="M505" s="17">
        <v>20895</v>
      </c>
      <c r="N505" s="17">
        <v>261</v>
      </c>
      <c r="O505" s="17">
        <v>3</v>
      </c>
      <c r="P505" s="17">
        <v>40497</v>
      </c>
      <c r="Q505" s="17">
        <v>19285</v>
      </c>
      <c r="R505" s="17">
        <v>13</v>
      </c>
      <c r="S505" s="17">
        <v>2</v>
      </c>
      <c r="T505" s="17">
        <v>29551</v>
      </c>
      <c r="U505" s="17">
        <v>21071</v>
      </c>
      <c r="V505" s="17">
        <v>7</v>
      </c>
      <c r="W505" s="17">
        <v>2</v>
      </c>
      <c r="X505" s="17">
        <v>246909693</v>
      </c>
      <c r="Y505" s="17">
        <v>50000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246909691</v>
      </c>
      <c r="AK505" s="17">
        <v>0</v>
      </c>
      <c r="AL505" s="17">
        <v>1600000</v>
      </c>
      <c r="AM505" s="17">
        <v>0</v>
      </c>
      <c r="AN505" s="17">
        <v>246820139</v>
      </c>
      <c r="AO505" s="17">
        <v>69538046605</v>
      </c>
      <c r="AP505" s="17">
        <v>69784929751</v>
      </c>
      <c r="AQ505" s="1">
        <f t="shared" si="189"/>
        <v>246883146</v>
      </c>
      <c r="AR505" s="5">
        <f t="shared" si="190"/>
        <v>4938.1938200000004</v>
      </c>
      <c r="AS505" s="5" t="str">
        <f t="shared" si="191"/>
        <v>-</v>
      </c>
      <c r="AT505" s="5">
        <f t="shared" si="192"/>
        <v>154.31855687500001</v>
      </c>
      <c r="AU505" s="5">
        <f t="shared" si="193"/>
        <v>32</v>
      </c>
      <c r="AV505" s="5">
        <f t="shared" si="194"/>
        <v>7.4166856554071945</v>
      </c>
      <c r="AW505" s="5">
        <f t="shared" si="195"/>
        <v>2.4722285518023981E-2</v>
      </c>
      <c r="AX505" s="5">
        <f t="shared" si="209"/>
        <v>474.61685090359617</v>
      </c>
      <c r="AY505" s="5" t="str">
        <f t="shared" si="196"/>
        <v>-</v>
      </c>
      <c r="AZ505" s="1">
        <f t="shared" si="197"/>
        <v>1.0001075286038359</v>
      </c>
      <c r="BA505" s="1">
        <f t="shared" si="198"/>
        <v>0.99963730058989619</v>
      </c>
      <c r="BB505" s="1">
        <f t="shared" si="199"/>
        <v>411.51615500000003</v>
      </c>
      <c r="BC505" s="1">
        <f t="shared" si="200"/>
        <v>123454.8465</v>
      </c>
      <c r="BD505" s="6">
        <f t="shared" si="201"/>
        <v>0.73537049760687545</v>
      </c>
      <c r="BE505" s="6">
        <f t="shared" si="202"/>
        <v>0.81818181818181823</v>
      </c>
      <c r="BF505" s="6">
        <f t="shared" si="203"/>
        <v>0.4649715778153326</v>
      </c>
      <c r="BG505" s="6">
        <f t="shared" si="204"/>
        <v>0.98863636363636365</v>
      </c>
      <c r="BH505" s="6">
        <f t="shared" si="205"/>
        <v>0.67741126091465653</v>
      </c>
      <c r="BI505" s="6">
        <f t="shared" si="206"/>
        <v>0.8666666666666667</v>
      </c>
      <c r="BJ505" s="6">
        <f t="shared" si="207"/>
        <v>0.58375804985974478</v>
      </c>
      <c r="BK505" s="6">
        <f t="shared" si="208"/>
        <v>0.77777777777777779</v>
      </c>
    </row>
    <row r="506" spans="1:63" x14ac:dyDescent="0.3">
      <c r="A506" s="17">
        <v>64</v>
      </c>
      <c r="B506" s="17"/>
      <c r="C506" s="17">
        <v>32</v>
      </c>
      <c r="D506" s="17">
        <v>1</v>
      </c>
      <c r="E506" s="17">
        <v>16</v>
      </c>
      <c r="F506" s="17">
        <v>530644</v>
      </c>
      <c r="G506" s="17">
        <v>0</v>
      </c>
      <c r="H506" s="17">
        <v>65769</v>
      </c>
      <c r="I506" s="17">
        <v>22356</v>
      </c>
      <c r="J506" s="17">
        <v>9</v>
      </c>
      <c r="K506" s="17">
        <v>2</v>
      </c>
      <c r="L506" s="17">
        <v>18794</v>
      </c>
      <c r="M506" s="17">
        <v>20753</v>
      </c>
      <c r="N506" s="17">
        <v>260</v>
      </c>
      <c r="O506" s="17">
        <v>4</v>
      </c>
      <c r="P506" s="17">
        <v>41925</v>
      </c>
      <c r="Q506" s="17">
        <v>18238</v>
      </c>
      <c r="R506" s="17">
        <v>13</v>
      </c>
      <c r="S506" s="17">
        <v>2</v>
      </c>
      <c r="T506" s="17">
        <v>30907</v>
      </c>
      <c r="U506" s="17">
        <v>20816</v>
      </c>
      <c r="V506" s="17">
        <v>7</v>
      </c>
      <c r="W506" s="17">
        <v>2</v>
      </c>
      <c r="X506" s="17">
        <v>242273193</v>
      </c>
      <c r="Y506" s="17">
        <v>50000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242273191</v>
      </c>
      <c r="AK506" s="17">
        <v>0</v>
      </c>
      <c r="AL506" s="17">
        <v>1600000</v>
      </c>
      <c r="AM506" s="17">
        <v>0</v>
      </c>
      <c r="AN506" s="17">
        <v>242190387</v>
      </c>
      <c r="AO506" s="17">
        <v>69787603533</v>
      </c>
      <c r="AP506" s="17">
        <v>70029856723</v>
      </c>
      <c r="AQ506" s="1">
        <f t="shared" si="189"/>
        <v>242253190</v>
      </c>
      <c r="AR506" s="5">
        <f t="shared" si="190"/>
        <v>4845.4638199999999</v>
      </c>
      <c r="AS506" s="5" t="str">
        <f t="shared" si="191"/>
        <v>-</v>
      </c>
      <c r="AT506" s="5">
        <f t="shared" si="192"/>
        <v>151.420744375</v>
      </c>
      <c r="AU506" s="5">
        <f t="shared" si="193"/>
        <v>32</v>
      </c>
      <c r="AV506" s="5">
        <f t="shared" si="194"/>
        <v>7.5584337506556674</v>
      </c>
      <c r="AW506" s="5">
        <f t="shared" si="195"/>
        <v>2.5194779168852224E-2</v>
      </c>
      <c r="AX506" s="5">
        <f t="shared" si="209"/>
        <v>483.69982463309361</v>
      </c>
      <c r="AY506" s="5" t="str">
        <f t="shared" si="196"/>
        <v>-</v>
      </c>
      <c r="AZ506" s="1">
        <f t="shared" si="197"/>
        <v>1.0000825706361183</v>
      </c>
      <c r="BA506" s="1">
        <f t="shared" si="198"/>
        <v>0.99965821228929774</v>
      </c>
      <c r="BB506" s="1">
        <f t="shared" si="199"/>
        <v>403.78865500000001</v>
      </c>
      <c r="BC506" s="1">
        <f t="shared" si="200"/>
        <v>121136.5965</v>
      </c>
      <c r="BD506" s="6">
        <f t="shared" si="201"/>
        <v>0.7463148936170213</v>
      </c>
      <c r="BE506" s="6">
        <f t="shared" si="202"/>
        <v>0.81818181818181823</v>
      </c>
      <c r="BF506" s="6">
        <f t="shared" si="203"/>
        <v>0.47523200242749136</v>
      </c>
      <c r="BG506" s="6">
        <f t="shared" si="204"/>
        <v>0.98484848484848486</v>
      </c>
      <c r="BH506" s="6">
        <f t="shared" si="205"/>
        <v>0.69685687216395464</v>
      </c>
      <c r="BI506" s="6">
        <f t="shared" si="206"/>
        <v>0.8666666666666667</v>
      </c>
      <c r="BJ506" s="6">
        <f t="shared" si="207"/>
        <v>0.59754847939988009</v>
      </c>
      <c r="BK506" s="6">
        <f t="shared" si="208"/>
        <v>0.77777777777777779</v>
      </c>
    </row>
    <row r="507" spans="1:63" x14ac:dyDescent="0.3">
      <c r="A507" s="17">
        <v>64</v>
      </c>
      <c r="B507" s="17"/>
      <c r="C507" s="17">
        <v>32</v>
      </c>
      <c r="D507" s="17">
        <v>1</v>
      </c>
      <c r="E507" s="17">
        <v>16</v>
      </c>
      <c r="F507" s="17">
        <v>575140</v>
      </c>
      <c r="G507" s="17">
        <v>0</v>
      </c>
      <c r="H507" s="17">
        <v>77843</v>
      </c>
      <c r="I507" s="17">
        <v>22976</v>
      </c>
      <c r="J507" s="17">
        <v>9</v>
      </c>
      <c r="K507" s="17">
        <v>2</v>
      </c>
      <c r="L507" s="17">
        <v>21228</v>
      </c>
      <c r="M507" s="17">
        <v>20428</v>
      </c>
      <c r="N507" s="17">
        <v>262</v>
      </c>
      <c r="O507" s="17">
        <v>2</v>
      </c>
      <c r="P507" s="17">
        <v>49201</v>
      </c>
      <c r="Q507" s="17">
        <v>17889</v>
      </c>
      <c r="R507" s="17">
        <v>13</v>
      </c>
      <c r="S507" s="17">
        <v>2</v>
      </c>
      <c r="T507" s="17">
        <v>35680</v>
      </c>
      <c r="U507" s="17">
        <v>21371</v>
      </c>
      <c r="V507" s="17">
        <v>7</v>
      </c>
      <c r="W507" s="17">
        <v>2</v>
      </c>
      <c r="X507" s="17">
        <v>247714005</v>
      </c>
      <c r="Y507" s="17">
        <v>50000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247714003</v>
      </c>
      <c r="AK507" s="17">
        <v>0</v>
      </c>
      <c r="AL507" s="17">
        <v>1600000</v>
      </c>
      <c r="AM507" s="17">
        <v>0</v>
      </c>
      <c r="AN507" s="17">
        <v>247623240</v>
      </c>
      <c r="AO507" s="17">
        <v>70032579785</v>
      </c>
      <c r="AP507" s="17">
        <v>70280269078</v>
      </c>
      <c r="AQ507" s="1">
        <f t="shared" si="189"/>
        <v>247689293</v>
      </c>
      <c r="AR507" s="5">
        <f t="shared" si="190"/>
        <v>4954.28006</v>
      </c>
      <c r="AS507" s="5" t="str">
        <f t="shared" si="191"/>
        <v>-</v>
      </c>
      <c r="AT507" s="5">
        <f t="shared" si="192"/>
        <v>154.821251875</v>
      </c>
      <c r="AU507" s="5">
        <f t="shared" si="193"/>
        <v>32</v>
      </c>
      <c r="AV507" s="5">
        <f t="shared" si="194"/>
        <v>7.3925467884475733</v>
      </c>
      <c r="AW507" s="5">
        <f t="shared" si="195"/>
        <v>2.4641822628158578E-2</v>
      </c>
      <c r="AX507" s="5">
        <f t="shared" si="209"/>
        <v>473.07579943310674</v>
      </c>
      <c r="AY507" s="5" t="str">
        <f t="shared" si="196"/>
        <v>-</v>
      </c>
      <c r="AZ507" s="1">
        <f t="shared" si="197"/>
        <v>1.0000997701584138</v>
      </c>
      <c r="BA507" s="1">
        <f t="shared" si="198"/>
        <v>0.99963358955017501</v>
      </c>
      <c r="BB507" s="1">
        <f t="shared" si="199"/>
        <v>412.856675</v>
      </c>
      <c r="BC507" s="1">
        <f t="shared" si="200"/>
        <v>123857.0025</v>
      </c>
      <c r="BD507" s="6">
        <f t="shared" si="201"/>
        <v>0.77210644818932939</v>
      </c>
      <c r="BE507" s="6">
        <f t="shared" si="202"/>
        <v>0.81818181818181823</v>
      </c>
      <c r="BF507" s="6">
        <f t="shared" si="203"/>
        <v>0.50960245822930672</v>
      </c>
      <c r="BG507" s="6">
        <f t="shared" si="204"/>
        <v>0.99242424242424243</v>
      </c>
      <c r="BH507" s="6">
        <f t="shared" si="205"/>
        <v>0.73335817558503502</v>
      </c>
      <c r="BI507" s="6">
        <f t="shared" si="206"/>
        <v>0.8666666666666667</v>
      </c>
      <c r="BJ507" s="6">
        <f t="shared" si="207"/>
        <v>0.62540533908257523</v>
      </c>
      <c r="BK507" s="6">
        <f t="shared" si="208"/>
        <v>0.77777777777777779</v>
      </c>
    </row>
    <row r="508" spans="1:63" x14ac:dyDescent="0.3">
      <c r="A508" s="17">
        <v>64</v>
      </c>
      <c r="B508" s="17"/>
      <c r="C508" s="17">
        <v>32</v>
      </c>
      <c r="D508" s="17">
        <v>1</v>
      </c>
      <c r="E508" s="17">
        <v>16</v>
      </c>
      <c r="F508" s="17">
        <v>512375</v>
      </c>
      <c r="G508" s="17">
        <v>0</v>
      </c>
      <c r="H508" s="17">
        <v>61211</v>
      </c>
      <c r="I508" s="17">
        <v>22524</v>
      </c>
      <c r="J508" s="17">
        <v>9</v>
      </c>
      <c r="K508" s="17">
        <v>2</v>
      </c>
      <c r="L508" s="17">
        <v>18008</v>
      </c>
      <c r="M508" s="17">
        <v>19464</v>
      </c>
      <c r="N508" s="17">
        <v>261</v>
      </c>
      <c r="O508" s="17">
        <v>3</v>
      </c>
      <c r="P508" s="17">
        <v>39246</v>
      </c>
      <c r="Q508" s="17">
        <v>17343</v>
      </c>
      <c r="R508" s="17">
        <v>13</v>
      </c>
      <c r="S508" s="17">
        <v>2</v>
      </c>
      <c r="T508" s="17">
        <v>29193</v>
      </c>
      <c r="U508" s="17">
        <v>20544</v>
      </c>
      <c r="V508" s="17">
        <v>7</v>
      </c>
      <c r="W508" s="17">
        <v>2</v>
      </c>
      <c r="X508" s="17">
        <v>242484844</v>
      </c>
      <c r="Y508" s="17">
        <v>50000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242484842</v>
      </c>
      <c r="AK508" s="17">
        <v>0</v>
      </c>
      <c r="AL508" s="17">
        <v>1600000</v>
      </c>
      <c r="AM508" s="17">
        <v>0</v>
      </c>
      <c r="AN508" s="17">
        <v>242404637</v>
      </c>
      <c r="AO508" s="17">
        <v>70283478569</v>
      </c>
      <c r="AP508" s="17">
        <v>70525946458</v>
      </c>
      <c r="AQ508" s="1">
        <f t="shared" si="189"/>
        <v>242467889</v>
      </c>
      <c r="AR508" s="5">
        <f t="shared" si="190"/>
        <v>4849.6968399999996</v>
      </c>
      <c r="AS508" s="5" t="str">
        <f t="shared" si="191"/>
        <v>-</v>
      </c>
      <c r="AT508" s="5">
        <f t="shared" si="192"/>
        <v>151.55302624999999</v>
      </c>
      <c r="AU508" s="5">
        <f t="shared" si="193"/>
        <v>32</v>
      </c>
      <c r="AV508" s="5">
        <f t="shared" si="194"/>
        <v>7.5517409544486114</v>
      </c>
      <c r="AW508" s="5">
        <f t="shared" si="195"/>
        <v>2.517246984816204E-2</v>
      </c>
      <c r="AX508" s="5">
        <f t="shared" si="209"/>
        <v>483.27763101992167</v>
      </c>
      <c r="AY508" s="5" t="str">
        <f t="shared" si="196"/>
        <v>-</v>
      </c>
      <c r="AZ508" s="1">
        <f t="shared" si="197"/>
        <v>1.0000699267852331</v>
      </c>
      <c r="BA508" s="1">
        <f t="shared" si="198"/>
        <v>0.99966922881167786</v>
      </c>
      <c r="BB508" s="1">
        <f t="shared" si="199"/>
        <v>404.14140666666668</v>
      </c>
      <c r="BC508" s="1">
        <f t="shared" si="200"/>
        <v>121242.42200000001</v>
      </c>
      <c r="BD508" s="6">
        <f t="shared" si="201"/>
        <v>0.73100853884277783</v>
      </c>
      <c r="BE508" s="6">
        <f t="shared" si="202"/>
        <v>0.81818181818181823</v>
      </c>
      <c r="BF508" s="6">
        <f t="shared" si="203"/>
        <v>0.48057216054654139</v>
      </c>
      <c r="BG508" s="6">
        <f t="shared" si="204"/>
        <v>0.98863636363636365</v>
      </c>
      <c r="BH508" s="6">
        <f t="shared" si="205"/>
        <v>0.69352701054975352</v>
      </c>
      <c r="BI508" s="6">
        <f t="shared" si="206"/>
        <v>0.8666666666666667</v>
      </c>
      <c r="BJ508" s="6">
        <f t="shared" si="207"/>
        <v>0.58694734302430784</v>
      </c>
      <c r="BK508" s="6">
        <f t="shared" si="208"/>
        <v>0.77777777777777779</v>
      </c>
    </row>
    <row r="509" spans="1:63" x14ac:dyDescent="0.3">
      <c r="A509" s="17">
        <v>64</v>
      </c>
      <c r="B509" s="17"/>
      <c r="C509" s="17">
        <v>32</v>
      </c>
      <c r="D509" s="17">
        <v>1</v>
      </c>
      <c r="E509" s="17">
        <v>16</v>
      </c>
      <c r="F509" s="17">
        <v>521802</v>
      </c>
      <c r="G509" s="17">
        <v>0</v>
      </c>
      <c r="H509" s="17">
        <v>64042</v>
      </c>
      <c r="I509" s="17">
        <v>22872</v>
      </c>
      <c r="J509" s="17">
        <v>9</v>
      </c>
      <c r="K509" s="17">
        <v>2</v>
      </c>
      <c r="L509" s="17">
        <v>18262</v>
      </c>
      <c r="M509" s="17">
        <v>20043</v>
      </c>
      <c r="N509" s="17">
        <v>261</v>
      </c>
      <c r="O509" s="17">
        <v>3</v>
      </c>
      <c r="P509" s="17">
        <v>40875</v>
      </c>
      <c r="Q509" s="17">
        <v>18733</v>
      </c>
      <c r="R509" s="17">
        <v>13</v>
      </c>
      <c r="S509" s="17">
        <v>2</v>
      </c>
      <c r="T509" s="17">
        <v>29909</v>
      </c>
      <c r="U509" s="17">
        <v>21295</v>
      </c>
      <c r="V509" s="17">
        <v>7</v>
      </c>
      <c r="W509" s="17">
        <v>2</v>
      </c>
      <c r="X509" s="17">
        <v>244379501</v>
      </c>
      <c r="Y509" s="17">
        <v>50000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244379499</v>
      </c>
      <c r="AK509" s="17">
        <v>0</v>
      </c>
      <c r="AL509" s="17">
        <v>1600000</v>
      </c>
      <c r="AM509" s="17">
        <v>0</v>
      </c>
      <c r="AN509" s="17">
        <v>244289102</v>
      </c>
      <c r="AO509" s="17">
        <v>70528466753</v>
      </c>
      <c r="AP509" s="17">
        <v>70772822105</v>
      </c>
      <c r="AQ509" s="1">
        <f t="shared" si="189"/>
        <v>244355352</v>
      </c>
      <c r="AR509" s="5">
        <f t="shared" si="190"/>
        <v>4887.5899799999997</v>
      </c>
      <c r="AS509" s="5" t="str">
        <f t="shared" si="191"/>
        <v>-</v>
      </c>
      <c r="AT509" s="5">
        <f t="shared" si="192"/>
        <v>152.73718687499999</v>
      </c>
      <c r="AU509" s="5">
        <f t="shared" si="193"/>
        <v>32</v>
      </c>
      <c r="AV509" s="5">
        <f t="shared" si="194"/>
        <v>7.4934093831511417</v>
      </c>
      <c r="AW509" s="5">
        <f t="shared" si="195"/>
        <v>2.4978031277170472E-2</v>
      </c>
      <c r="AX509" s="5">
        <f t="shared" si="209"/>
        <v>479.53081367107637</v>
      </c>
      <c r="AY509" s="5" t="str">
        <f t="shared" si="196"/>
        <v>-</v>
      </c>
      <c r="AZ509" s="1">
        <f t="shared" si="197"/>
        <v>1.0000988273831628</v>
      </c>
      <c r="BA509" s="1">
        <f t="shared" si="198"/>
        <v>0.99963008763161354</v>
      </c>
      <c r="BB509" s="1">
        <f t="shared" si="199"/>
        <v>407.29916833333334</v>
      </c>
      <c r="BC509" s="1">
        <f t="shared" si="200"/>
        <v>122189.75049999999</v>
      </c>
      <c r="BD509" s="6">
        <f t="shared" si="201"/>
        <v>0.73684331638171063</v>
      </c>
      <c r="BE509" s="6">
        <f t="shared" si="202"/>
        <v>0.81818181818181823</v>
      </c>
      <c r="BF509" s="6">
        <f t="shared" si="203"/>
        <v>0.47675238219553584</v>
      </c>
      <c r="BG509" s="6">
        <f t="shared" si="204"/>
        <v>0.98863636363636365</v>
      </c>
      <c r="BH509" s="6">
        <f t="shared" si="205"/>
        <v>0.68573010334183326</v>
      </c>
      <c r="BI509" s="6">
        <f t="shared" si="206"/>
        <v>0.8666666666666667</v>
      </c>
      <c r="BJ509" s="6">
        <f t="shared" si="207"/>
        <v>0.58411452230294503</v>
      </c>
      <c r="BK509" s="6">
        <f t="shared" si="208"/>
        <v>0.77777777777777779</v>
      </c>
    </row>
    <row r="510" spans="1:63" x14ac:dyDescent="0.3">
      <c r="A510" s="17">
        <v>64</v>
      </c>
      <c r="B510" s="17"/>
      <c r="C510" s="17">
        <v>32</v>
      </c>
      <c r="D510" s="17">
        <v>1</v>
      </c>
      <c r="E510" s="17">
        <v>16</v>
      </c>
      <c r="F510" s="17">
        <v>477410</v>
      </c>
      <c r="G510" s="17">
        <v>0</v>
      </c>
      <c r="H510" s="17">
        <v>51915</v>
      </c>
      <c r="I510" s="17">
        <v>22654</v>
      </c>
      <c r="J510" s="17">
        <v>9</v>
      </c>
      <c r="K510" s="17">
        <v>2</v>
      </c>
      <c r="L510" s="17">
        <v>15828</v>
      </c>
      <c r="M510" s="17">
        <v>20506</v>
      </c>
      <c r="N510" s="17">
        <v>260</v>
      </c>
      <c r="O510" s="17">
        <v>4</v>
      </c>
      <c r="P510" s="17">
        <v>33683</v>
      </c>
      <c r="Q510" s="17">
        <v>18286</v>
      </c>
      <c r="R510" s="17">
        <v>13</v>
      </c>
      <c r="S510" s="17">
        <v>2</v>
      </c>
      <c r="T510" s="17">
        <v>25212</v>
      </c>
      <c r="U510" s="17">
        <v>20796</v>
      </c>
      <c r="V510" s="17">
        <v>7</v>
      </c>
      <c r="W510" s="17">
        <v>2</v>
      </c>
      <c r="X510" s="17">
        <v>235063720</v>
      </c>
      <c r="Y510" s="17">
        <v>50000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235063718</v>
      </c>
      <c r="AK510" s="17">
        <v>0</v>
      </c>
      <c r="AL510" s="17">
        <v>1600000</v>
      </c>
      <c r="AM510" s="17">
        <v>0</v>
      </c>
      <c r="AN510" s="17">
        <v>234983072</v>
      </c>
      <c r="AO510" s="17">
        <v>70775516437</v>
      </c>
      <c r="AP510" s="17">
        <v>71010563327</v>
      </c>
      <c r="AQ510" s="1">
        <f t="shared" si="189"/>
        <v>235046890</v>
      </c>
      <c r="AR510" s="5">
        <f t="shared" si="190"/>
        <v>4701.2743600000003</v>
      </c>
      <c r="AS510" s="5" t="str">
        <f t="shared" si="191"/>
        <v>-</v>
      </c>
      <c r="AT510" s="5">
        <f t="shared" si="192"/>
        <v>146.91482375000001</v>
      </c>
      <c r="AU510" s="5">
        <f t="shared" si="193"/>
        <v>32</v>
      </c>
      <c r="AV510" s="5">
        <f t="shared" si="194"/>
        <v>7.7901676873920778</v>
      </c>
      <c r="AW510" s="5">
        <f t="shared" si="195"/>
        <v>2.596722562464026E-2</v>
      </c>
      <c r="AX510" s="5">
        <f t="shared" si="209"/>
        <v>498.53503976313351</v>
      </c>
      <c r="AY510" s="5" t="str">
        <f t="shared" si="196"/>
        <v>-</v>
      </c>
      <c r="AZ510" s="1">
        <f t="shared" si="197"/>
        <v>1.000071602734246</v>
      </c>
      <c r="BA510" s="1">
        <f t="shared" si="198"/>
        <v>0.99965691004975166</v>
      </c>
      <c r="BB510" s="1">
        <f t="shared" si="199"/>
        <v>391.77286666666669</v>
      </c>
      <c r="BC510" s="1">
        <f t="shared" si="200"/>
        <v>117531.86</v>
      </c>
      <c r="BD510" s="6">
        <f t="shared" si="201"/>
        <v>0.69620083412678191</v>
      </c>
      <c r="BE510" s="6">
        <f t="shared" si="202"/>
        <v>0.81818181818181823</v>
      </c>
      <c r="BF510" s="6">
        <f t="shared" si="203"/>
        <v>0.43562503440303846</v>
      </c>
      <c r="BG510" s="6">
        <f t="shared" si="204"/>
        <v>0.98484848484848486</v>
      </c>
      <c r="BH510" s="6">
        <f t="shared" si="205"/>
        <v>0.64813638900113524</v>
      </c>
      <c r="BI510" s="6">
        <f t="shared" si="206"/>
        <v>0.8666666666666667</v>
      </c>
      <c r="BJ510" s="6">
        <f t="shared" si="207"/>
        <v>0.54799165362545643</v>
      </c>
      <c r="BK510" s="6">
        <f t="shared" si="208"/>
        <v>0.77777777777777779</v>
      </c>
    </row>
    <row r="511" spans="1:63" x14ac:dyDescent="0.3">
      <c r="A511" s="17">
        <v>64</v>
      </c>
      <c r="B511" s="17"/>
      <c r="C511" s="17">
        <v>32</v>
      </c>
      <c r="D511" s="17">
        <v>1</v>
      </c>
      <c r="E511" s="17">
        <v>16</v>
      </c>
      <c r="F511" s="17">
        <v>563853</v>
      </c>
      <c r="G511" s="17">
        <v>0</v>
      </c>
      <c r="H511" s="17">
        <v>74721</v>
      </c>
      <c r="I511" s="17">
        <v>24566</v>
      </c>
      <c r="J511" s="17">
        <v>9</v>
      </c>
      <c r="K511" s="17">
        <v>2</v>
      </c>
      <c r="L511" s="17">
        <v>20728</v>
      </c>
      <c r="M511" s="17">
        <v>21507</v>
      </c>
      <c r="N511" s="17">
        <v>261</v>
      </c>
      <c r="O511" s="17">
        <v>3</v>
      </c>
      <c r="P511" s="17">
        <v>47329</v>
      </c>
      <c r="Q511" s="17">
        <v>19748</v>
      </c>
      <c r="R511" s="17">
        <v>13</v>
      </c>
      <c r="S511" s="17">
        <v>2</v>
      </c>
      <c r="T511" s="17">
        <v>34656</v>
      </c>
      <c r="U511" s="17">
        <v>22523</v>
      </c>
      <c r="V511" s="17">
        <v>7</v>
      </c>
      <c r="W511" s="17">
        <v>2</v>
      </c>
      <c r="X511" s="17">
        <v>232600513</v>
      </c>
      <c r="Y511" s="17">
        <v>50000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232600511</v>
      </c>
      <c r="AK511" s="17">
        <v>0</v>
      </c>
      <c r="AL511" s="17">
        <v>1600000</v>
      </c>
      <c r="AM511" s="17">
        <v>0</v>
      </c>
      <c r="AN511" s="17">
        <v>232511683</v>
      </c>
      <c r="AO511" s="17">
        <v>71012762785</v>
      </c>
      <c r="AP511" s="17">
        <v>71245340001</v>
      </c>
      <c r="AQ511" s="1">
        <f t="shared" si="189"/>
        <v>232577216</v>
      </c>
      <c r="AR511" s="5">
        <f t="shared" si="190"/>
        <v>4652.0102200000001</v>
      </c>
      <c r="AS511" s="5" t="str">
        <f t="shared" si="191"/>
        <v>-</v>
      </c>
      <c r="AT511" s="5">
        <f t="shared" si="192"/>
        <v>145.375319375</v>
      </c>
      <c r="AU511" s="5">
        <f t="shared" si="193"/>
        <v>32</v>
      </c>
      <c r="AV511" s="5">
        <f t="shared" si="194"/>
        <v>7.8728893525838748</v>
      </c>
      <c r="AW511" s="5">
        <f t="shared" si="195"/>
        <v>2.6242964508612916E-2</v>
      </c>
      <c r="AX511" s="5">
        <f t="shared" si="209"/>
        <v>503.81445636634908</v>
      </c>
      <c r="AY511" s="5" t="str">
        <f t="shared" si="196"/>
        <v>-</v>
      </c>
      <c r="AZ511" s="1">
        <f t="shared" si="197"/>
        <v>1.0001001688832667</v>
      </c>
      <c r="BA511" s="1">
        <f t="shared" si="198"/>
        <v>0.99961810058432676</v>
      </c>
      <c r="BB511" s="1">
        <f t="shared" si="199"/>
        <v>387.66752166666669</v>
      </c>
      <c r="BC511" s="1">
        <f t="shared" si="200"/>
        <v>116300.2565</v>
      </c>
      <c r="BD511" s="6">
        <f t="shared" si="201"/>
        <v>0.75257586592403836</v>
      </c>
      <c r="BE511" s="6">
        <f t="shared" si="202"/>
        <v>0.81818181818181823</v>
      </c>
      <c r="BF511" s="6">
        <f t="shared" si="203"/>
        <v>0.49077779093169172</v>
      </c>
      <c r="BG511" s="6">
        <f t="shared" si="204"/>
        <v>0.98863636363636365</v>
      </c>
      <c r="BH511" s="6">
        <f t="shared" si="205"/>
        <v>0.70559208074302671</v>
      </c>
      <c r="BI511" s="6">
        <f t="shared" si="206"/>
        <v>0.8666666666666667</v>
      </c>
      <c r="BJ511" s="6">
        <f t="shared" si="207"/>
        <v>0.60609664387275053</v>
      </c>
      <c r="BK511" s="6">
        <f t="shared" si="208"/>
        <v>0.77777777777777779</v>
      </c>
    </row>
    <row r="512" spans="1:63" x14ac:dyDescent="0.3">
      <c r="A512" s="17">
        <v>64</v>
      </c>
      <c r="B512" s="17"/>
      <c r="C512" s="17">
        <v>32</v>
      </c>
      <c r="D512" s="17">
        <v>1</v>
      </c>
      <c r="E512" s="17">
        <v>16</v>
      </c>
      <c r="F512" s="17">
        <v>485958</v>
      </c>
      <c r="G512" s="17">
        <v>0</v>
      </c>
      <c r="H512" s="17">
        <v>54572</v>
      </c>
      <c r="I512" s="17">
        <v>24652</v>
      </c>
      <c r="J512" s="17">
        <v>9</v>
      </c>
      <c r="K512" s="17">
        <v>2</v>
      </c>
      <c r="L512" s="17">
        <v>16571</v>
      </c>
      <c r="M512" s="17">
        <v>22151</v>
      </c>
      <c r="N512" s="17">
        <v>259</v>
      </c>
      <c r="O512" s="17">
        <v>5</v>
      </c>
      <c r="P512" s="17">
        <v>35299</v>
      </c>
      <c r="Q512" s="17">
        <v>19669</v>
      </c>
      <c r="R512" s="17">
        <v>13</v>
      </c>
      <c r="S512" s="17">
        <v>2</v>
      </c>
      <c r="T512" s="17">
        <v>26319</v>
      </c>
      <c r="U512" s="17">
        <v>22710</v>
      </c>
      <c r="V512" s="17">
        <v>7</v>
      </c>
      <c r="W512" s="17">
        <v>2</v>
      </c>
      <c r="X512" s="17">
        <v>241078084</v>
      </c>
      <c r="Y512" s="17">
        <v>50000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  <c r="AI512" s="17">
        <v>0</v>
      </c>
      <c r="AJ512" s="17">
        <v>241078082</v>
      </c>
      <c r="AK512" s="17">
        <v>0</v>
      </c>
      <c r="AL512" s="17">
        <v>1600000</v>
      </c>
      <c r="AM512" s="17">
        <v>0</v>
      </c>
      <c r="AN512" s="17">
        <v>240995305</v>
      </c>
      <c r="AO512" s="17">
        <v>71248332397</v>
      </c>
      <c r="AP512" s="17">
        <v>71489393099</v>
      </c>
      <c r="AQ512" s="1">
        <f t="shared" si="189"/>
        <v>241060702</v>
      </c>
      <c r="AR512" s="5">
        <f t="shared" si="190"/>
        <v>4821.5616399999999</v>
      </c>
      <c r="AS512" s="5" t="str">
        <f t="shared" si="191"/>
        <v>-</v>
      </c>
      <c r="AT512" s="5">
        <f t="shared" si="192"/>
        <v>150.67380125</v>
      </c>
      <c r="AU512" s="5">
        <f t="shared" si="193"/>
        <v>32</v>
      </c>
      <c r="AV512" s="5">
        <f t="shared" si="194"/>
        <v>7.5958240903986081</v>
      </c>
      <c r="AW512" s="5">
        <f t="shared" si="195"/>
        <v>2.5319413634662027E-2</v>
      </c>
      <c r="AX512" s="5">
        <f t="shared" si="209"/>
        <v>486.09769510278414</v>
      </c>
      <c r="AY512" s="5" t="str">
        <f t="shared" si="196"/>
        <v>-</v>
      </c>
      <c r="AZ512" s="1">
        <f t="shared" si="197"/>
        <v>1.0000721063195113</v>
      </c>
      <c r="BA512" s="1">
        <f t="shared" si="198"/>
        <v>0.99965662992410376</v>
      </c>
      <c r="BB512" s="1">
        <f t="shared" si="199"/>
        <v>401.79680666666667</v>
      </c>
      <c r="BC512" s="1">
        <f t="shared" si="200"/>
        <v>120539.042</v>
      </c>
      <c r="BD512" s="6">
        <f t="shared" si="201"/>
        <v>0.68883166717156419</v>
      </c>
      <c r="BE512" s="6">
        <f t="shared" si="202"/>
        <v>0.81818181818181823</v>
      </c>
      <c r="BF512" s="6">
        <f t="shared" si="203"/>
        <v>0.42794793657352409</v>
      </c>
      <c r="BG512" s="6">
        <f t="shared" si="204"/>
        <v>0.98106060606060608</v>
      </c>
      <c r="BH512" s="6">
        <f t="shared" si="205"/>
        <v>0.64217362829282487</v>
      </c>
      <c r="BI512" s="6">
        <f t="shared" si="206"/>
        <v>0.8666666666666667</v>
      </c>
      <c r="BJ512" s="6">
        <f t="shared" si="207"/>
        <v>0.53680474821024293</v>
      </c>
      <c r="BK512" s="6">
        <f t="shared" si="208"/>
        <v>0.77777777777777779</v>
      </c>
    </row>
    <row r="513" spans="1:63" x14ac:dyDescent="0.3">
      <c r="A513" s="17">
        <v>64</v>
      </c>
      <c r="B513" s="17"/>
      <c r="C513" s="17">
        <v>32</v>
      </c>
      <c r="D513" s="17">
        <v>1</v>
      </c>
      <c r="E513" s="17">
        <v>16</v>
      </c>
      <c r="F513" s="17">
        <v>524474</v>
      </c>
      <c r="G513" s="17">
        <v>0</v>
      </c>
      <c r="H513" s="17">
        <v>64329</v>
      </c>
      <c r="I513" s="17">
        <v>24053</v>
      </c>
      <c r="J513" s="17">
        <v>9</v>
      </c>
      <c r="K513" s="17">
        <v>2</v>
      </c>
      <c r="L513" s="17">
        <v>18254</v>
      </c>
      <c r="M513" s="17">
        <v>21294</v>
      </c>
      <c r="N513" s="17">
        <v>261</v>
      </c>
      <c r="O513" s="17">
        <v>3</v>
      </c>
      <c r="P513" s="17">
        <v>41080</v>
      </c>
      <c r="Q513" s="17">
        <v>19550</v>
      </c>
      <c r="R513" s="17">
        <v>13</v>
      </c>
      <c r="S513" s="17">
        <v>2</v>
      </c>
      <c r="T513" s="17">
        <v>30046</v>
      </c>
      <c r="U513" s="17">
        <v>22461</v>
      </c>
      <c r="V513" s="17">
        <v>7</v>
      </c>
      <c r="W513" s="17">
        <v>2</v>
      </c>
      <c r="X513" s="17">
        <v>240845621</v>
      </c>
      <c r="Y513" s="17">
        <v>50000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</v>
      </c>
      <c r="AJ513" s="17">
        <v>240845619</v>
      </c>
      <c r="AK513" s="17">
        <v>0</v>
      </c>
      <c r="AL513" s="17">
        <v>1600000</v>
      </c>
      <c r="AM513" s="17">
        <v>0</v>
      </c>
      <c r="AN513" s="17">
        <v>240758252</v>
      </c>
      <c r="AO513" s="17">
        <v>71491651157</v>
      </c>
      <c r="AP513" s="17">
        <v>71732477467</v>
      </c>
      <c r="AQ513" s="1">
        <f t="shared" si="189"/>
        <v>240826310</v>
      </c>
      <c r="AR513" s="5">
        <f t="shared" si="190"/>
        <v>4816.9123799999998</v>
      </c>
      <c r="AS513" s="5" t="str">
        <f t="shared" si="191"/>
        <v>-</v>
      </c>
      <c r="AT513" s="5">
        <f t="shared" si="192"/>
        <v>150.52851187499999</v>
      </c>
      <c r="AU513" s="5">
        <f t="shared" si="193"/>
        <v>32</v>
      </c>
      <c r="AV513" s="5">
        <f t="shared" si="194"/>
        <v>7.6032169720160558</v>
      </c>
      <c r="AW513" s="5">
        <f t="shared" si="195"/>
        <v>2.5344056573386852E-2</v>
      </c>
      <c r="AX513" s="5">
        <f t="shared" si="209"/>
        <v>486.56687419338112</v>
      </c>
      <c r="AY513" s="5" t="str">
        <f t="shared" si="196"/>
        <v>-</v>
      </c>
      <c r="AZ513" s="1">
        <f t="shared" si="197"/>
        <v>1.0000801864214919</v>
      </c>
      <c r="BA513" s="1">
        <f t="shared" si="198"/>
        <v>0.99963724065383774</v>
      </c>
      <c r="BB513" s="1">
        <f t="shared" si="199"/>
        <v>401.40936833333336</v>
      </c>
      <c r="BC513" s="1">
        <f t="shared" si="200"/>
        <v>120422.81050000001</v>
      </c>
      <c r="BD513" s="6">
        <f t="shared" si="201"/>
        <v>0.72785182503224644</v>
      </c>
      <c r="BE513" s="6">
        <f t="shared" si="202"/>
        <v>0.81818181818181823</v>
      </c>
      <c r="BF513" s="6">
        <f t="shared" si="203"/>
        <v>0.46156569232325273</v>
      </c>
      <c r="BG513" s="6">
        <f t="shared" si="204"/>
        <v>0.98863636363636365</v>
      </c>
      <c r="BH513" s="6">
        <f t="shared" si="205"/>
        <v>0.677552366815108</v>
      </c>
      <c r="BI513" s="6">
        <f t="shared" si="206"/>
        <v>0.8666666666666667</v>
      </c>
      <c r="BJ513" s="6">
        <f t="shared" si="207"/>
        <v>0.5722284647761251</v>
      </c>
      <c r="BK513" s="6">
        <f t="shared" si="208"/>
        <v>0.77777777777777779</v>
      </c>
    </row>
    <row r="514" spans="1:63" x14ac:dyDescent="0.3">
      <c r="A514" s="17">
        <v>64</v>
      </c>
      <c r="B514" s="17"/>
      <c r="C514" s="17">
        <v>32</v>
      </c>
      <c r="D514" s="17">
        <v>1</v>
      </c>
      <c r="E514" s="17">
        <v>16</v>
      </c>
      <c r="F514" s="17">
        <v>506712</v>
      </c>
      <c r="G514" s="17">
        <v>0</v>
      </c>
      <c r="H514" s="17">
        <v>59849</v>
      </c>
      <c r="I514" s="17">
        <v>23283</v>
      </c>
      <c r="J514" s="17">
        <v>9</v>
      </c>
      <c r="K514" s="17">
        <v>2</v>
      </c>
      <c r="L514" s="17">
        <v>17776</v>
      </c>
      <c r="M514" s="17">
        <v>20875</v>
      </c>
      <c r="N514" s="17">
        <v>261</v>
      </c>
      <c r="O514" s="17">
        <v>3</v>
      </c>
      <c r="P514" s="17">
        <v>38432</v>
      </c>
      <c r="Q514" s="17">
        <v>18649</v>
      </c>
      <c r="R514" s="17">
        <v>13</v>
      </c>
      <c r="S514" s="17">
        <v>2</v>
      </c>
      <c r="T514" s="17">
        <v>28681</v>
      </c>
      <c r="U514" s="17">
        <v>21146</v>
      </c>
      <c r="V514" s="17">
        <v>7</v>
      </c>
      <c r="W514" s="17">
        <v>2</v>
      </c>
      <c r="X514" s="17">
        <v>237355432</v>
      </c>
      <c r="Y514" s="17">
        <v>50000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17">
        <v>0</v>
      </c>
      <c r="AJ514" s="17">
        <v>237355430</v>
      </c>
      <c r="AK514" s="17">
        <v>0</v>
      </c>
      <c r="AL514" s="17">
        <v>1600000</v>
      </c>
      <c r="AM514" s="17">
        <v>0</v>
      </c>
      <c r="AN514" s="17">
        <v>237269311</v>
      </c>
      <c r="AO514" s="17">
        <v>71735101101</v>
      </c>
      <c r="AP514" s="17">
        <v>71972433478</v>
      </c>
      <c r="AQ514" s="1">
        <f t="shared" si="189"/>
        <v>237332377</v>
      </c>
      <c r="AR514" s="5">
        <f t="shared" si="190"/>
        <v>4747.1085999999996</v>
      </c>
      <c r="AS514" s="5" t="str">
        <f t="shared" si="191"/>
        <v>-</v>
      </c>
      <c r="AT514" s="5">
        <f t="shared" si="192"/>
        <v>148.34714374999999</v>
      </c>
      <c r="AU514" s="5">
        <f t="shared" si="193"/>
        <v>32</v>
      </c>
      <c r="AV514" s="5">
        <f t="shared" si="194"/>
        <v>7.7151491534591594</v>
      </c>
      <c r="AW514" s="5">
        <f t="shared" si="195"/>
        <v>2.5717163844863864E-2</v>
      </c>
      <c r="AX514" s="5">
        <f t="shared" si="209"/>
        <v>493.72158875826011</v>
      </c>
      <c r="AY514" s="5" t="str">
        <f t="shared" si="196"/>
        <v>-</v>
      </c>
      <c r="AZ514" s="1">
        <f t="shared" si="197"/>
        <v>1.0000971422453666</v>
      </c>
      <c r="BA514" s="1">
        <f t="shared" si="198"/>
        <v>0.99963716440245609</v>
      </c>
      <c r="BB514" s="1">
        <f t="shared" si="199"/>
        <v>395.59238666666664</v>
      </c>
      <c r="BC514" s="1">
        <f t="shared" si="200"/>
        <v>118677.716</v>
      </c>
      <c r="BD514" s="6">
        <f t="shared" si="201"/>
        <v>0.71992734446422557</v>
      </c>
      <c r="BE514" s="6">
        <f t="shared" si="202"/>
        <v>0.81818181818181823</v>
      </c>
      <c r="BF514" s="6">
        <f t="shared" si="203"/>
        <v>0.45991048097073817</v>
      </c>
      <c r="BG514" s="6">
        <f t="shared" si="204"/>
        <v>0.98863636363636365</v>
      </c>
      <c r="BH514" s="6">
        <f t="shared" si="205"/>
        <v>0.67328883516406512</v>
      </c>
      <c r="BI514" s="6">
        <f t="shared" si="206"/>
        <v>0.8666666666666667</v>
      </c>
      <c r="BJ514" s="6">
        <f t="shared" si="207"/>
        <v>0.57561161619202439</v>
      </c>
      <c r="BK514" s="6">
        <f t="shared" si="208"/>
        <v>0.77777777777777779</v>
      </c>
    </row>
    <row r="515" spans="1:63" x14ac:dyDescent="0.3">
      <c r="A515" s="17">
        <v>64</v>
      </c>
      <c r="B515" s="17"/>
      <c r="C515" s="17">
        <v>32</v>
      </c>
      <c r="D515" s="17">
        <v>1</v>
      </c>
      <c r="E515" s="17">
        <v>16</v>
      </c>
      <c r="F515" s="17">
        <v>514004</v>
      </c>
      <c r="G515" s="17">
        <v>0</v>
      </c>
      <c r="H515" s="17">
        <v>61628</v>
      </c>
      <c r="I515" s="17">
        <v>21884</v>
      </c>
      <c r="J515" s="17">
        <v>9</v>
      </c>
      <c r="K515" s="17">
        <v>2</v>
      </c>
      <c r="L515" s="17">
        <v>17882</v>
      </c>
      <c r="M515" s="17">
        <v>19474</v>
      </c>
      <c r="N515" s="17">
        <v>260</v>
      </c>
      <c r="O515" s="17">
        <v>4</v>
      </c>
      <c r="P515" s="17">
        <v>39358</v>
      </c>
      <c r="Q515" s="17">
        <v>16343</v>
      </c>
      <c r="R515" s="17">
        <v>13</v>
      </c>
      <c r="S515" s="17">
        <v>2</v>
      </c>
      <c r="T515" s="17">
        <v>29161</v>
      </c>
      <c r="U515" s="17">
        <v>19927</v>
      </c>
      <c r="V515" s="17">
        <v>7</v>
      </c>
      <c r="W515" s="17">
        <v>2</v>
      </c>
      <c r="X515" s="17">
        <v>239706432</v>
      </c>
      <c r="Y515" s="17">
        <v>50000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239706430</v>
      </c>
      <c r="AK515" s="17">
        <v>0</v>
      </c>
      <c r="AL515" s="17">
        <v>1600000</v>
      </c>
      <c r="AM515" s="17">
        <v>0</v>
      </c>
      <c r="AN515" s="17">
        <v>239622360</v>
      </c>
      <c r="AO515" s="17">
        <v>71974893081</v>
      </c>
      <c r="AP515" s="17">
        <v>72214585189</v>
      </c>
      <c r="AQ515" s="1">
        <f t="shared" si="189"/>
        <v>239692108</v>
      </c>
      <c r="AR515" s="5">
        <f t="shared" si="190"/>
        <v>4794.1286</v>
      </c>
      <c r="AS515" s="5" t="str">
        <f t="shared" si="191"/>
        <v>-</v>
      </c>
      <c r="AT515" s="5">
        <f t="shared" si="192"/>
        <v>149.81651875</v>
      </c>
      <c r="AU515" s="5">
        <f t="shared" si="193"/>
        <v>32</v>
      </c>
      <c r="AV515" s="5">
        <f t="shared" si="194"/>
        <v>7.6391947268451572</v>
      </c>
      <c r="AW515" s="5">
        <f t="shared" si="195"/>
        <v>2.5463982422817191E-2</v>
      </c>
      <c r="AX515" s="5">
        <f t="shared" si="209"/>
        <v>488.87925117402983</v>
      </c>
      <c r="AY515" s="5" t="str">
        <f t="shared" si="196"/>
        <v>-</v>
      </c>
      <c r="AZ515" s="1">
        <f t="shared" si="197"/>
        <v>1.0000597599984393</v>
      </c>
      <c r="BA515" s="1">
        <f t="shared" si="198"/>
        <v>0.99964927098827283</v>
      </c>
      <c r="BB515" s="1">
        <f t="shared" si="199"/>
        <v>399.51071999999999</v>
      </c>
      <c r="BC515" s="1">
        <f t="shared" si="200"/>
        <v>119853.216</v>
      </c>
      <c r="BD515" s="6">
        <f t="shared" si="201"/>
        <v>0.73795382699492285</v>
      </c>
      <c r="BE515" s="6">
        <f t="shared" si="202"/>
        <v>0.81818181818181823</v>
      </c>
      <c r="BF515" s="6">
        <f t="shared" si="203"/>
        <v>0.47869150872684441</v>
      </c>
      <c r="BG515" s="6">
        <f t="shared" si="204"/>
        <v>0.98484848484848486</v>
      </c>
      <c r="BH515" s="6">
        <f t="shared" si="205"/>
        <v>0.70659413655051073</v>
      </c>
      <c r="BI515" s="6">
        <f t="shared" si="206"/>
        <v>0.8666666666666667</v>
      </c>
      <c r="BJ515" s="6">
        <f t="shared" si="207"/>
        <v>0.59405557366362449</v>
      </c>
      <c r="BK515" s="6">
        <f t="shared" si="208"/>
        <v>0.77777777777777779</v>
      </c>
    </row>
    <row r="516" spans="1:63" x14ac:dyDescent="0.3">
      <c r="A516" s="17">
        <v>64</v>
      </c>
      <c r="B516" s="17"/>
      <c r="C516" s="17">
        <v>32</v>
      </c>
      <c r="D516" s="17">
        <v>1</v>
      </c>
      <c r="E516" s="17">
        <v>16</v>
      </c>
      <c r="F516" s="17">
        <v>503003</v>
      </c>
      <c r="G516" s="17">
        <v>0</v>
      </c>
      <c r="H516" s="17">
        <v>58722</v>
      </c>
      <c r="I516" s="17">
        <v>24736</v>
      </c>
      <c r="J516" s="17">
        <v>8</v>
      </c>
      <c r="K516" s="17">
        <v>3</v>
      </c>
      <c r="L516" s="17">
        <v>17432</v>
      </c>
      <c r="M516" s="17">
        <v>22870</v>
      </c>
      <c r="N516" s="17">
        <v>260</v>
      </c>
      <c r="O516" s="17">
        <v>4</v>
      </c>
      <c r="P516" s="17">
        <v>37704</v>
      </c>
      <c r="Q516" s="17">
        <v>20659</v>
      </c>
      <c r="R516" s="17">
        <v>13</v>
      </c>
      <c r="S516" s="17">
        <v>2</v>
      </c>
      <c r="T516" s="17">
        <v>28102</v>
      </c>
      <c r="U516" s="17">
        <v>23476</v>
      </c>
      <c r="V516" s="17">
        <v>7</v>
      </c>
      <c r="W516" s="17">
        <v>2</v>
      </c>
      <c r="X516" s="17">
        <v>242317761</v>
      </c>
      <c r="Y516" s="17">
        <v>50000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242317759</v>
      </c>
      <c r="AK516" s="17">
        <v>0</v>
      </c>
      <c r="AL516" s="17">
        <v>1600000</v>
      </c>
      <c r="AM516" s="17">
        <v>0</v>
      </c>
      <c r="AN516" s="17">
        <v>242234082</v>
      </c>
      <c r="AO516" s="17">
        <v>72217118125</v>
      </c>
      <c r="AP516" s="17">
        <v>72459416558</v>
      </c>
      <c r="AQ516" s="1">
        <f t="shared" si="189"/>
        <v>242298433</v>
      </c>
      <c r="AR516" s="5">
        <f t="shared" si="190"/>
        <v>4846.3551799999996</v>
      </c>
      <c r="AS516" s="5" t="str">
        <f t="shared" si="191"/>
        <v>-</v>
      </c>
      <c r="AT516" s="5">
        <f t="shared" si="192"/>
        <v>151.44859937499999</v>
      </c>
      <c r="AU516" s="5">
        <f t="shared" si="193"/>
        <v>32</v>
      </c>
      <c r="AV516" s="5">
        <f t="shared" si="194"/>
        <v>7.557022407569594</v>
      </c>
      <c r="AW516" s="5">
        <f t="shared" si="195"/>
        <v>2.5190074691898646E-2</v>
      </c>
      <c r="AX516" s="5">
        <f t="shared" si="209"/>
        <v>483.61086072936155</v>
      </c>
      <c r="AY516" s="5" t="str">
        <f t="shared" si="196"/>
        <v>-</v>
      </c>
      <c r="AZ516" s="1">
        <f t="shared" si="197"/>
        <v>1.0000797693974357</v>
      </c>
      <c r="BA516" s="1">
        <f t="shared" si="198"/>
        <v>0.99965467244474915</v>
      </c>
      <c r="BB516" s="1">
        <f t="shared" si="199"/>
        <v>403.86293499999999</v>
      </c>
      <c r="BC516" s="1">
        <f t="shared" si="200"/>
        <v>121158.8805</v>
      </c>
      <c r="BD516" s="6">
        <f t="shared" si="201"/>
        <v>0.70361139734956502</v>
      </c>
      <c r="BE516" s="6">
        <f t="shared" si="202"/>
        <v>0.72727272727272729</v>
      </c>
      <c r="BF516" s="6">
        <f t="shared" si="203"/>
        <v>0.43253436554017172</v>
      </c>
      <c r="BG516" s="6">
        <f t="shared" si="204"/>
        <v>0.98484848484848486</v>
      </c>
      <c r="BH516" s="6">
        <f t="shared" si="205"/>
        <v>0.64602573548309716</v>
      </c>
      <c r="BI516" s="6">
        <f t="shared" si="206"/>
        <v>0.8666666666666667</v>
      </c>
      <c r="BJ516" s="6">
        <f t="shared" si="207"/>
        <v>0.54484470122920625</v>
      </c>
      <c r="BK516" s="6">
        <f t="shared" si="208"/>
        <v>0.77777777777777779</v>
      </c>
    </row>
    <row r="517" spans="1:63" x14ac:dyDescent="0.3">
      <c r="A517" s="17">
        <v>64</v>
      </c>
      <c r="B517" s="17"/>
      <c r="C517" s="17">
        <v>32</v>
      </c>
      <c r="D517" s="17">
        <v>1</v>
      </c>
      <c r="E517" s="17">
        <v>16</v>
      </c>
      <c r="F517" s="17">
        <v>492568</v>
      </c>
      <c r="G517" s="17">
        <v>0</v>
      </c>
      <c r="H517" s="17">
        <v>56113</v>
      </c>
      <c r="I517" s="17">
        <v>21469</v>
      </c>
      <c r="J517" s="17">
        <v>9</v>
      </c>
      <c r="K517" s="17">
        <v>2</v>
      </c>
      <c r="L517" s="17">
        <v>17082</v>
      </c>
      <c r="M517" s="17">
        <v>18559</v>
      </c>
      <c r="N517" s="17">
        <v>261</v>
      </c>
      <c r="O517" s="17">
        <v>3</v>
      </c>
      <c r="P517" s="17">
        <v>36300</v>
      </c>
      <c r="Q517" s="17">
        <v>16796</v>
      </c>
      <c r="R517" s="17">
        <v>13</v>
      </c>
      <c r="S517" s="17">
        <v>2</v>
      </c>
      <c r="T517" s="17">
        <v>27145</v>
      </c>
      <c r="U517" s="17">
        <v>19672</v>
      </c>
      <c r="V517" s="17">
        <v>7</v>
      </c>
      <c r="W517" s="17">
        <v>2</v>
      </c>
      <c r="X517" s="17">
        <v>236851412</v>
      </c>
      <c r="Y517" s="17">
        <v>50000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236851410</v>
      </c>
      <c r="AK517" s="17">
        <v>0</v>
      </c>
      <c r="AL517" s="17">
        <v>1600000</v>
      </c>
      <c r="AM517" s="17">
        <v>0</v>
      </c>
      <c r="AN517" s="17">
        <v>236766028</v>
      </c>
      <c r="AO517" s="17">
        <v>72461888569</v>
      </c>
      <c r="AP517" s="17">
        <v>72698719954</v>
      </c>
      <c r="AQ517" s="1">
        <f t="shared" si="189"/>
        <v>236831385</v>
      </c>
      <c r="AR517" s="5">
        <f t="shared" si="190"/>
        <v>4737.0281999999997</v>
      </c>
      <c r="AS517" s="5" t="str">
        <f t="shared" si="191"/>
        <v>-</v>
      </c>
      <c r="AT517" s="5">
        <f t="shared" si="192"/>
        <v>148.03213124999999</v>
      </c>
      <c r="AU517" s="5">
        <f t="shared" si="193"/>
        <v>32</v>
      </c>
      <c r="AV517" s="5">
        <f t="shared" si="194"/>
        <v>7.7314697437588347</v>
      </c>
      <c r="AW517" s="5">
        <f t="shared" si="195"/>
        <v>2.577156581252945E-2</v>
      </c>
      <c r="AX517" s="5">
        <f t="shared" si="209"/>
        <v>494.77222871504119</v>
      </c>
      <c r="AY517" s="5" t="str">
        <f t="shared" si="196"/>
        <v>-</v>
      </c>
      <c r="AZ517" s="1">
        <f t="shared" si="197"/>
        <v>1.0000845622720147</v>
      </c>
      <c r="BA517" s="1">
        <f t="shared" si="198"/>
        <v>0.99963950394351042</v>
      </c>
      <c r="BB517" s="1">
        <f t="shared" si="199"/>
        <v>394.75235333333336</v>
      </c>
      <c r="BC517" s="1">
        <f t="shared" si="200"/>
        <v>118425.70600000001</v>
      </c>
      <c r="BD517" s="6">
        <f t="shared" si="201"/>
        <v>0.72327343971539793</v>
      </c>
      <c r="BE517" s="6">
        <f t="shared" si="202"/>
        <v>0.81818181818181823</v>
      </c>
      <c r="BF517" s="6">
        <f t="shared" si="203"/>
        <v>0.47927948149602984</v>
      </c>
      <c r="BG517" s="6">
        <f t="shared" si="204"/>
        <v>0.98863636363636365</v>
      </c>
      <c r="BH517" s="6">
        <f t="shared" si="205"/>
        <v>0.68366731957209581</v>
      </c>
      <c r="BI517" s="6">
        <f t="shared" si="206"/>
        <v>0.8666666666666667</v>
      </c>
      <c r="BJ517" s="6">
        <f t="shared" si="207"/>
        <v>0.57981075250443215</v>
      </c>
      <c r="BK517" s="6">
        <f t="shared" si="208"/>
        <v>0.77777777777777779</v>
      </c>
    </row>
    <row r="518" spans="1:63" x14ac:dyDescent="0.3">
      <c r="A518" s="17">
        <v>64</v>
      </c>
      <c r="B518" s="17"/>
      <c r="C518" s="17">
        <v>32</v>
      </c>
      <c r="D518" s="17">
        <v>1</v>
      </c>
      <c r="E518" s="17">
        <v>16</v>
      </c>
      <c r="F518" s="17">
        <v>532685</v>
      </c>
      <c r="G518" s="17">
        <v>0</v>
      </c>
      <c r="H518" s="17">
        <v>66945</v>
      </c>
      <c r="I518" s="17">
        <v>20631</v>
      </c>
      <c r="J518" s="17">
        <v>9</v>
      </c>
      <c r="K518" s="17">
        <v>2</v>
      </c>
      <c r="L518" s="17">
        <v>18879</v>
      </c>
      <c r="M518" s="17">
        <v>18936</v>
      </c>
      <c r="N518" s="17">
        <v>261</v>
      </c>
      <c r="O518" s="17">
        <v>3</v>
      </c>
      <c r="P518" s="17">
        <v>42768</v>
      </c>
      <c r="Q518" s="17">
        <v>17892</v>
      </c>
      <c r="R518" s="17">
        <v>13</v>
      </c>
      <c r="S518" s="17">
        <v>2</v>
      </c>
      <c r="T518" s="17">
        <v>31154</v>
      </c>
      <c r="U518" s="17">
        <v>18776</v>
      </c>
      <c r="V518" s="17">
        <v>7</v>
      </c>
      <c r="W518" s="17">
        <v>2</v>
      </c>
      <c r="X518" s="17">
        <v>252001021</v>
      </c>
      <c r="Y518" s="17">
        <v>50000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252001019</v>
      </c>
      <c r="AK518" s="17">
        <v>0</v>
      </c>
      <c r="AL518" s="17">
        <v>1600000</v>
      </c>
      <c r="AM518" s="17">
        <v>0</v>
      </c>
      <c r="AN518" s="17">
        <v>251910648</v>
      </c>
      <c r="AO518" s="17">
        <v>72701054881</v>
      </c>
      <c r="AP518" s="17">
        <v>72953030818</v>
      </c>
      <c r="AQ518" s="1">
        <f t="shared" si="189"/>
        <v>251975937</v>
      </c>
      <c r="AR518" s="5">
        <f t="shared" si="190"/>
        <v>5040.0203799999999</v>
      </c>
      <c r="AS518" s="5" t="str">
        <f t="shared" si="191"/>
        <v>-</v>
      </c>
      <c r="AT518" s="5">
        <f t="shared" si="192"/>
        <v>157.500636875</v>
      </c>
      <c r="AU518" s="5">
        <f t="shared" si="193"/>
        <v>32</v>
      </c>
      <c r="AV518" s="5">
        <f t="shared" si="194"/>
        <v>7.2667839211170389</v>
      </c>
      <c r="AW518" s="5">
        <f t="shared" si="195"/>
        <v>2.4222613070390132E-2</v>
      </c>
      <c r="AX518" s="5">
        <f t="shared" si="209"/>
        <v>465.02788149439982</v>
      </c>
      <c r="AY518" s="5" t="str">
        <f t="shared" si="196"/>
        <v>-</v>
      </c>
      <c r="AZ518" s="1">
        <f t="shared" si="197"/>
        <v>1.000099549188302</v>
      </c>
      <c r="BA518" s="1">
        <f t="shared" si="198"/>
        <v>0.99964137843711354</v>
      </c>
      <c r="BB518" s="1">
        <f t="shared" si="199"/>
        <v>420.00170166666669</v>
      </c>
      <c r="BC518" s="1">
        <f t="shared" si="200"/>
        <v>126000.5105</v>
      </c>
      <c r="BD518" s="6">
        <f t="shared" si="201"/>
        <v>0.76442175938613321</v>
      </c>
      <c r="BE518" s="6">
        <f t="shared" si="202"/>
        <v>0.81818181818181823</v>
      </c>
      <c r="BF518" s="6">
        <f t="shared" si="203"/>
        <v>0.49924633082110276</v>
      </c>
      <c r="BG518" s="6">
        <f t="shared" si="204"/>
        <v>0.98863636363636365</v>
      </c>
      <c r="BH518" s="6">
        <f t="shared" si="205"/>
        <v>0.70504451038575666</v>
      </c>
      <c r="BI518" s="6">
        <f t="shared" si="206"/>
        <v>0.8666666666666667</v>
      </c>
      <c r="BJ518" s="6">
        <f t="shared" si="207"/>
        <v>0.62395353494892847</v>
      </c>
      <c r="BK518" s="6">
        <f t="shared" si="208"/>
        <v>0.77777777777777779</v>
      </c>
    </row>
    <row r="519" spans="1:63" x14ac:dyDescent="0.3">
      <c r="A519" s="17">
        <v>64</v>
      </c>
      <c r="B519" s="17"/>
      <c r="C519" s="17">
        <v>32</v>
      </c>
      <c r="D519" s="17">
        <v>1</v>
      </c>
      <c r="E519" s="17">
        <v>16</v>
      </c>
      <c r="F519" s="17">
        <v>544707</v>
      </c>
      <c r="G519" s="17">
        <v>0</v>
      </c>
      <c r="H519" s="17">
        <v>70228</v>
      </c>
      <c r="I519" s="17">
        <v>23280</v>
      </c>
      <c r="J519" s="17">
        <v>9</v>
      </c>
      <c r="K519" s="17">
        <v>2</v>
      </c>
      <c r="L519" s="17">
        <v>19658</v>
      </c>
      <c r="M519" s="17">
        <v>21192</v>
      </c>
      <c r="N519" s="17">
        <v>261</v>
      </c>
      <c r="O519" s="17">
        <v>3</v>
      </c>
      <c r="P519" s="17">
        <v>44705</v>
      </c>
      <c r="Q519" s="17">
        <v>19598</v>
      </c>
      <c r="R519" s="17">
        <v>13</v>
      </c>
      <c r="S519" s="17">
        <v>2</v>
      </c>
      <c r="T519" s="17">
        <v>32630</v>
      </c>
      <c r="U519" s="17">
        <v>22841</v>
      </c>
      <c r="V519" s="17">
        <v>7</v>
      </c>
      <c r="W519" s="17">
        <v>2</v>
      </c>
      <c r="X519" s="17">
        <v>252651017</v>
      </c>
      <c r="Y519" s="17">
        <v>50000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252651015</v>
      </c>
      <c r="AK519" s="17">
        <v>0</v>
      </c>
      <c r="AL519" s="17">
        <v>1600000</v>
      </c>
      <c r="AM519" s="17">
        <v>0</v>
      </c>
      <c r="AN519" s="17">
        <v>252559184</v>
      </c>
      <c r="AO519" s="17">
        <v>72955818589</v>
      </c>
      <c r="AP519" s="17">
        <v>73208448311</v>
      </c>
      <c r="AQ519" s="1">
        <f t="shared" si="189"/>
        <v>252629722</v>
      </c>
      <c r="AR519" s="5">
        <f t="shared" si="190"/>
        <v>5053.0203000000001</v>
      </c>
      <c r="AS519" s="5" t="str">
        <f t="shared" si="191"/>
        <v>-</v>
      </c>
      <c r="AT519" s="5">
        <f t="shared" si="192"/>
        <v>157.906884375</v>
      </c>
      <c r="AU519" s="5">
        <f t="shared" si="193"/>
        <v>32</v>
      </c>
      <c r="AV519" s="5">
        <f t="shared" si="194"/>
        <v>7.2479780803463818</v>
      </c>
      <c r="AW519" s="5">
        <f t="shared" si="195"/>
        <v>2.4159926934487937E-2</v>
      </c>
      <c r="AX519" s="5">
        <f t="shared" si="209"/>
        <v>463.83150291321806</v>
      </c>
      <c r="AY519" s="5" t="str">
        <f t="shared" si="196"/>
        <v>-</v>
      </c>
      <c r="AZ519" s="1">
        <f t="shared" si="197"/>
        <v>1.0000842933279244</v>
      </c>
      <c r="BA519" s="1">
        <f t="shared" si="198"/>
        <v>0.999636522341804</v>
      </c>
      <c r="BB519" s="1">
        <f t="shared" si="199"/>
        <v>421.08502833333336</v>
      </c>
      <c r="BC519" s="1">
        <f t="shared" si="200"/>
        <v>126325.5085</v>
      </c>
      <c r="BD519" s="6">
        <f t="shared" si="201"/>
        <v>0.75103734439834025</v>
      </c>
      <c r="BE519" s="6">
        <f t="shared" si="202"/>
        <v>0.81818181818181823</v>
      </c>
      <c r="BF519" s="6">
        <f t="shared" si="203"/>
        <v>0.48122399020807832</v>
      </c>
      <c r="BG519" s="6">
        <f t="shared" si="204"/>
        <v>0.98863636363636365</v>
      </c>
      <c r="BH519" s="6">
        <f t="shared" si="205"/>
        <v>0.69522417305568951</v>
      </c>
      <c r="BI519" s="6">
        <f t="shared" si="206"/>
        <v>0.8666666666666667</v>
      </c>
      <c r="BJ519" s="6">
        <f t="shared" si="207"/>
        <v>0.58823529411764708</v>
      </c>
      <c r="BK519" s="6">
        <f t="shared" si="208"/>
        <v>0.77777777777777779</v>
      </c>
    </row>
    <row r="520" spans="1:63" x14ac:dyDescent="0.3">
      <c r="A520" s="17">
        <v>64</v>
      </c>
      <c r="B520" s="17"/>
      <c r="C520" s="17">
        <v>32</v>
      </c>
      <c r="D520" s="17">
        <v>1</v>
      </c>
      <c r="E520" s="17">
        <v>16</v>
      </c>
      <c r="F520" s="17">
        <v>484728</v>
      </c>
      <c r="G520" s="17">
        <v>0</v>
      </c>
      <c r="H520" s="17">
        <v>54022</v>
      </c>
      <c r="I520" s="17">
        <v>22878</v>
      </c>
      <c r="J520" s="17">
        <v>8</v>
      </c>
      <c r="K520" s="17">
        <v>3</v>
      </c>
      <c r="L520" s="17">
        <v>16510</v>
      </c>
      <c r="M520" s="17">
        <v>20710</v>
      </c>
      <c r="N520" s="17">
        <v>260</v>
      </c>
      <c r="O520" s="17">
        <v>4</v>
      </c>
      <c r="P520" s="17">
        <v>34899</v>
      </c>
      <c r="Q520" s="17">
        <v>19094</v>
      </c>
      <c r="R520" s="17">
        <v>13</v>
      </c>
      <c r="S520" s="17">
        <v>2</v>
      </c>
      <c r="T520" s="17">
        <v>26171</v>
      </c>
      <c r="U520" s="17">
        <v>20361</v>
      </c>
      <c r="V520" s="17">
        <v>7</v>
      </c>
      <c r="W520" s="17">
        <v>2</v>
      </c>
      <c r="X520" s="17">
        <v>237550597</v>
      </c>
      <c r="Y520" s="17">
        <v>50000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237550595</v>
      </c>
      <c r="AK520" s="17">
        <v>0</v>
      </c>
      <c r="AL520" s="17">
        <v>1600000</v>
      </c>
      <c r="AM520" s="17">
        <v>0</v>
      </c>
      <c r="AN520" s="17">
        <v>237466406</v>
      </c>
      <c r="AO520" s="17">
        <v>73211360269</v>
      </c>
      <c r="AP520" s="17">
        <v>73448891902</v>
      </c>
      <c r="AQ520" s="1">
        <f t="shared" si="189"/>
        <v>237531633</v>
      </c>
      <c r="AR520" s="5">
        <f t="shared" si="190"/>
        <v>4751.0119000000004</v>
      </c>
      <c r="AS520" s="5" t="str">
        <f t="shared" si="191"/>
        <v>-</v>
      </c>
      <c r="AT520" s="5">
        <f t="shared" si="192"/>
        <v>148.46912187500001</v>
      </c>
      <c r="AU520" s="5">
        <f t="shared" si="193"/>
        <v>32</v>
      </c>
      <c r="AV520" s="5">
        <f t="shared" si="194"/>
        <v>7.708677216478363</v>
      </c>
      <c r="AW520" s="5">
        <f t="shared" si="195"/>
        <v>2.5695590721594542E-2</v>
      </c>
      <c r="AX520" s="5">
        <f t="shared" si="209"/>
        <v>493.31596075353968</v>
      </c>
      <c r="AY520" s="5" t="str">
        <f t="shared" si="196"/>
        <v>-</v>
      </c>
      <c r="AZ520" s="1">
        <f t="shared" si="197"/>
        <v>1.0000798377873317</v>
      </c>
      <c r="BA520" s="1">
        <f t="shared" si="198"/>
        <v>0.99964558708307516</v>
      </c>
      <c r="BB520" s="1">
        <f t="shared" si="199"/>
        <v>395.91766166666667</v>
      </c>
      <c r="BC520" s="1">
        <f t="shared" si="200"/>
        <v>118775.2985</v>
      </c>
      <c r="BD520" s="6">
        <f t="shared" si="201"/>
        <v>0.70249674902470738</v>
      </c>
      <c r="BE520" s="6">
        <f t="shared" si="202"/>
        <v>0.72727272727272729</v>
      </c>
      <c r="BF520" s="6">
        <f t="shared" si="203"/>
        <v>0.44357872111767865</v>
      </c>
      <c r="BG520" s="6">
        <f t="shared" si="204"/>
        <v>0.98484848484848486</v>
      </c>
      <c r="BH520" s="6">
        <f t="shared" si="205"/>
        <v>0.64636156538810585</v>
      </c>
      <c r="BI520" s="6">
        <f t="shared" si="206"/>
        <v>0.8666666666666667</v>
      </c>
      <c r="BJ520" s="6">
        <f t="shared" si="207"/>
        <v>0.56243015559185072</v>
      </c>
      <c r="BK520" s="6">
        <f t="shared" si="208"/>
        <v>0.77777777777777779</v>
      </c>
    </row>
    <row r="521" spans="1:63" x14ac:dyDescent="0.3">
      <c r="A521" s="17">
        <v>64</v>
      </c>
      <c r="B521" s="17"/>
      <c r="C521" s="17">
        <v>32</v>
      </c>
      <c r="D521" s="17">
        <v>1</v>
      </c>
      <c r="E521" s="17">
        <v>16</v>
      </c>
      <c r="F521" s="17">
        <v>508548</v>
      </c>
      <c r="G521" s="17">
        <v>0</v>
      </c>
      <c r="H521" s="17">
        <v>60423</v>
      </c>
      <c r="I521" s="17">
        <v>21231</v>
      </c>
      <c r="J521" s="17">
        <v>9</v>
      </c>
      <c r="K521" s="17">
        <v>2</v>
      </c>
      <c r="L521" s="17">
        <v>18043</v>
      </c>
      <c r="M521" s="17">
        <v>19538</v>
      </c>
      <c r="N521" s="17">
        <v>261</v>
      </c>
      <c r="O521" s="17">
        <v>3</v>
      </c>
      <c r="P521" s="17">
        <v>38845</v>
      </c>
      <c r="Q521" s="17">
        <v>17143</v>
      </c>
      <c r="R521" s="17">
        <v>13</v>
      </c>
      <c r="S521" s="17">
        <v>2</v>
      </c>
      <c r="T521" s="17">
        <v>28861</v>
      </c>
      <c r="U521" s="17">
        <v>19426</v>
      </c>
      <c r="V521" s="17">
        <v>7</v>
      </c>
      <c r="W521" s="17">
        <v>2</v>
      </c>
      <c r="X521" s="17">
        <v>239199737</v>
      </c>
      <c r="Y521" s="17">
        <v>50000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239199735</v>
      </c>
      <c r="AK521" s="17">
        <v>0</v>
      </c>
      <c r="AL521" s="17">
        <v>1600000</v>
      </c>
      <c r="AM521" s="17">
        <v>0</v>
      </c>
      <c r="AN521" s="17">
        <v>239118251</v>
      </c>
      <c r="AO521" s="17">
        <v>73451173197</v>
      </c>
      <c r="AP521" s="17">
        <v>73690355447</v>
      </c>
      <c r="AQ521" s="1">
        <f t="shared" si="189"/>
        <v>239182250</v>
      </c>
      <c r="AR521" s="5">
        <f t="shared" si="190"/>
        <v>4783.9947000000002</v>
      </c>
      <c r="AS521" s="5" t="str">
        <f t="shared" si="191"/>
        <v>-</v>
      </c>
      <c r="AT521" s="5">
        <f t="shared" si="192"/>
        <v>149.49983437500001</v>
      </c>
      <c r="AU521" s="5">
        <f t="shared" si="193"/>
        <v>32</v>
      </c>
      <c r="AV521" s="5">
        <f t="shared" si="194"/>
        <v>7.6554789809862562</v>
      </c>
      <c r="AW521" s="5">
        <f t="shared" si="195"/>
        <v>2.5518263269954187E-2</v>
      </c>
      <c r="AX521" s="5">
        <f t="shared" si="209"/>
        <v>489.91484041568862</v>
      </c>
      <c r="AY521" s="5" t="str">
        <f t="shared" si="196"/>
        <v>-</v>
      </c>
      <c r="AZ521" s="1">
        <f t="shared" si="197"/>
        <v>1.0000731116125883</v>
      </c>
      <c r="BA521" s="1">
        <f t="shared" si="198"/>
        <v>0.99965933909032689</v>
      </c>
      <c r="BB521" s="1">
        <f t="shared" si="199"/>
        <v>398.66622833333332</v>
      </c>
      <c r="BC521" s="1">
        <f t="shared" si="200"/>
        <v>119599.8685</v>
      </c>
      <c r="BD521" s="6">
        <f t="shared" si="201"/>
        <v>0.739988243074436</v>
      </c>
      <c r="BE521" s="6">
        <f t="shared" si="202"/>
        <v>0.81818181818181823</v>
      </c>
      <c r="BF521" s="6">
        <f t="shared" si="203"/>
        <v>0.4801096298661558</v>
      </c>
      <c r="BG521" s="6">
        <f t="shared" si="204"/>
        <v>0.98863636363636365</v>
      </c>
      <c r="BH521" s="6">
        <f t="shared" si="205"/>
        <v>0.69380938772594125</v>
      </c>
      <c r="BI521" s="6">
        <f t="shared" si="206"/>
        <v>0.8666666666666667</v>
      </c>
      <c r="BJ521" s="6">
        <f t="shared" si="207"/>
        <v>0.59769710273986787</v>
      </c>
      <c r="BK521" s="6">
        <f t="shared" si="208"/>
        <v>0.77777777777777779</v>
      </c>
    </row>
    <row r="522" spans="1:63" x14ac:dyDescent="0.3">
      <c r="A522" s="17">
        <v>64</v>
      </c>
      <c r="B522" s="17"/>
      <c r="C522" s="17">
        <v>32</v>
      </c>
      <c r="D522" s="17">
        <v>1</v>
      </c>
      <c r="E522" s="17">
        <v>16</v>
      </c>
      <c r="F522" s="17">
        <v>494511</v>
      </c>
      <c r="G522" s="17">
        <v>0</v>
      </c>
      <c r="H522" s="17">
        <v>56662</v>
      </c>
      <c r="I522" s="17">
        <v>21762</v>
      </c>
      <c r="J522" s="17">
        <v>9</v>
      </c>
      <c r="K522" s="17">
        <v>2</v>
      </c>
      <c r="L522" s="17">
        <v>17106</v>
      </c>
      <c r="M522" s="17">
        <v>19006</v>
      </c>
      <c r="N522" s="17">
        <v>262</v>
      </c>
      <c r="O522" s="17">
        <v>2</v>
      </c>
      <c r="P522" s="17">
        <v>36523</v>
      </c>
      <c r="Q522" s="17">
        <v>16997</v>
      </c>
      <c r="R522" s="17">
        <v>13</v>
      </c>
      <c r="S522" s="17">
        <v>2</v>
      </c>
      <c r="T522" s="17">
        <v>27355</v>
      </c>
      <c r="U522" s="17">
        <v>20227</v>
      </c>
      <c r="V522" s="17">
        <v>7</v>
      </c>
      <c r="W522" s="17">
        <v>2</v>
      </c>
      <c r="X522" s="17">
        <v>244455188</v>
      </c>
      <c r="Y522" s="17">
        <v>50000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244455186</v>
      </c>
      <c r="AK522" s="17">
        <v>0</v>
      </c>
      <c r="AL522" s="17">
        <v>1600000</v>
      </c>
      <c r="AM522" s="17">
        <v>0</v>
      </c>
      <c r="AN522" s="17">
        <v>244374706</v>
      </c>
      <c r="AO522" s="17">
        <v>73692788329</v>
      </c>
      <c r="AP522" s="17">
        <v>73937227792</v>
      </c>
      <c r="AQ522" s="1">
        <f t="shared" si="189"/>
        <v>244439463</v>
      </c>
      <c r="AR522" s="5">
        <f t="shared" si="190"/>
        <v>4889.1037200000001</v>
      </c>
      <c r="AS522" s="5" t="str">
        <f t="shared" si="191"/>
        <v>-</v>
      </c>
      <c r="AT522" s="5">
        <f t="shared" si="192"/>
        <v>152.78449125</v>
      </c>
      <c r="AU522" s="5">
        <f t="shared" si="193"/>
        <v>32</v>
      </c>
      <c r="AV522" s="5">
        <f t="shared" si="194"/>
        <v>7.490830919964834</v>
      </c>
      <c r="AW522" s="5">
        <f t="shared" si="195"/>
        <v>2.4969436399882781E-2</v>
      </c>
      <c r="AX522" s="5">
        <f t="shared" si="209"/>
        <v>479.38234372331948</v>
      </c>
      <c r="AY522" s="5" t="str">
        <f t="shared" si="196"/>
        <v>-</v>
      </c>
      <c r="AZ522" s="1">
        <f t="shared" si="197"/>
        <v>1.0000643308564297</v>
      </c>
      <c r="BA522" s="1">
        <f t="shared" si="198"/>
        <v>0.99967076992450654</v>
      </c>
      <c r="BB522" s="1">
        <f t="shared" si="199"/>
        <v>407.42531333333335</v>
      </c>
      <c r="BC522" s="1">
        <f t="shared" si="200"/>
        <v>122227.594</v>
      </c>
      <c r="BD522" s="6">
        <f t="shared" si="201"/>
        <v>0.72250841579108438</v>
      </c>
      <c r="BE522" s="6">
        <f t="shared" si="202"/>
        <v>0.81818181818181823</v>
      </c>
      <c r="BF522" s="6">
        <f t="shared" si="203"/>
        <v>0.47369295525033228</v>
      </c>
      <c r="BG522" s="6">
        <f t="shared" si="204"/>
        <v>0.99242424242424243</v>
      </c>
      <c r="BH522" s="6">
        <f t="shared" si="205"/>
        <v>0.68241778774289985</v>
      </c>
      <c r="BI522" s="6">
        <f t="shared" si="206"/>
        <v>0.8666666666666667</v>
      </c>
      <c r="BJ522" s="6">
        <f t="shared" si="207"/>
        <v>0.57490227396914795</v>
      </c>
      <c r="BK522" s="6">
        <f t="shared" si="208"/>
        <v>0.77777777777777779</v>
      </c>
    </row>
    <row r="523" spans="1:63" x14ac:dyDescent="0.3">
      <c r="A523" s="17">
        <v>64</v>
      </c>
      <c r="B523" s="17"/>
      <c r="C523" s="17">
        <v>32</v>
      </c>
      <c r="D523" s="17">
        <v>1</v>
      </c>
      <c r="E523" s="17">
        <v>16</v>
      </c>
      <c r="F523" s="17">
        <v>561529</v>
      </c>
      <c r="G523" s="17">
        <v>0</v>
      </c>
      <c r="H523" s="17">
        <v>74243</v>
      </c>
      <c r="I523" s="17">
        <v>23229</v>
      </c>
      <c r="J523" s="17">
        <v>9</v>
      </c>
      <c r="K523" s="17">
        <v>2</v>
      </c>
      <c r="L523" s="17">
        <v>20474</v>
      </c>
      <c r="M523" s="17">
        <v>20063</v>
      </c>
      <c r="N523" s="17">
        <v>260</v>
      </c>
      <c r="O523" s="17">
        <v>4</v>
      </c>
      <c r="P523" s="17">
        <v>46978</v>
      </c>
      <c r="Q523" s="17">
        <v>18353</v>
      </c>
      <c r="R523" s="17">
        <v>13</v>
      </c>
      <c r="S523" s="17">
        <v>2</v>
      </c>
      <c r="T523" s="17">
        <v>34213</v>
      </c>
      <c r="U523" s="17">
        <v>20793</v>
      </c>
      <c r="V523" s="17">
        <v>7</v>
      </c>
      <c r="W523" s="17">
        <v>2</v>
      </c>
      <c r="X523" s="17">
        <v>240381601</v>
      </c>
      <c r="Y523" s="17">
        <v>50000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240381599</v>
      </c>
      <c r="AK523" s="17">
        <v>0</v>
      </c>
      <c r="AL523" s="17">
        <v>1600000</v>
      </c>
      <c r="AM523" s="17">
        <v>0</v>
      </c>
      <c r="AN523" s="17">
        <v>240292160</v>
      </c>
      <c r="AO523" s="17">
        <v>73939585152</v>
      </c>
      <c r="AP523" s="17">
        <v>74179944274</v>
      </c>
      <c r="AQ523" s="1">
        <f t="shared" si="189"/>
        <v>240359122</v>
      </c>
      <c r="AR523" s="5">
        <f t="shared" si="190"/>
        <v>4807.6319800000001</v>
      </c>
      <c r="AS523" s="5" t="str">
        <f t="shared" si="191"/>
        <v>-</v>
      </c>
      <c r="AT523" s="5">
        <f t="shared" si="192"/>
        <v>150.238499375</v>
      </c>
      <c r="AU523" s="5">
        <f t="shared" si="193"/>
        <v>32</v>
      </c>
      <c r="AV523" s="5">
        <f t="shared" si="194"/>
        <v>7.6179954073055738</v>
      </c>
      <c r="AW523" s="5">
        <f t="shared" si="195"/>
        <v>2.5393318024351911E-2</v>
      </c>
      <c r="AX523" s="5">
        <f t="shared" si="209"/>
        <v>487.50611730476089</v>
      </c>
      <c r="AY523" s="5" t="str">
        <f t="shared" si="196"/>
        <v>-</v>
      </c>
      <c r="AZ523" s="1">
        <f t="shared" si="197"/>
        <v>1.0000935225582992</v>
      </c>
      <c r="BA523" s="1">
        <f t="shared" si="198"/>
        <v>0.99962792077418605</v>
      </c>
      <c r="BB523" s="1">
        <f t="shared" si="199"/>
        <v>400.63600166666669</v>
      </c>
      <c r="BC523" s="1">
        <f t="shared" si="200"/>
        <v>120190.8005</v>
      </c>
      <c r="BD523" s="6">
        <f t="shared" si="201"/>
        <v>0.7616854070912672</v>
      </c>
      <c r="BE523" s="6">
        <f t="shared" si="202"/>
        <v>0.81818181818181823</v>
      </c>
      <c r="BF523" s="6">
        <f t="shared" si="203"/>
        <v>0.50506944273133192</v>
      </c>
      <c r="BG523" s="6">
        <f t="shared" si="204"/>
        <v>0.98484848484848486</v>
      </c>
      <c r="BH523" s="6">
        <f t="shared" si="205"/>
        <v>0.71907670171893889</v>
      </c>
      <c r="BI523" s="6">
        <f t="shared" si="206"/>
        <v>0.8666666666666667</v>
      </c>
      <c r="BJ523" s="6">
        <f t="shared" si="207"/>
        <v>0.62198669236083337</v>
      </c>
      <c r="BK523" s="6">
        <f t="shared" si="208"/>
        <v>0.77777777777777779</v>
      </c>
    </row>
    <row r="524" spans="1:63" x14ac:dyDescent="0.3">
      <c r="A524" s="17">
        <v>64</v>
      </c>
      <c r="B524" s="17"/>
      <c r="C524" s="17">
        <v>32</v>
      </c>
      <c r="D524" s="17">
        <v>1</v>
      </c>
      <c r="E524" s="17">
        <v>16</v>
      </c>
      <c r="F524" s="17">
        <v>517356</v>
      </c>
      <c r="G524" s="17">
        <v>0</v>
      </c>
      <c r="H524" s="17">
        <v>62733</v>
      </c>
      <c r="I524" s="17">
        <v>22347</v>
      </c>
      <c r="J524" s="17">
        <v>9</v>
      </c>
      <c r="K524" s="17">
        <v>2</v>
      </c>
      <c r="L524" s="17">
        <v>18364</v>
      </c>
      <c r="M524" s="17">
        <v>20124</v>
      </c>
      <c r="N524" s="17">
        <v>262</v>
      </c>
      <c r="O524" s="17">
        <v>2</v>
      </c>
      <c r="P524" s="17">
        <v>40194</v>
      </c>
      <c r="Q524" s="17">
        <v>17385</v>
      </c>
      <c r="R524" s="17">
        <v>13</v>
      </c>
      <c r="S524" s="17">
        <v>2</v>
      </c>
      <c r="T524" s="17">
        <v>29769</v>
      </c>
      <c r="U524" s="17">
        <v>20144</v>
      </c>
      <c r="V524" s="17">
        <v>7</v>
      </c>
      <c r="W524" s="17">
        <v>2</v>
      </c>
      <c r="X524" s="17">
        <v>244114192</v>
      </c>
      <c r="Y524" s="17">
        <v>50000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244114190</v>
      </c>
      <c r="AK524" s="17">
        <v>0</v>
      </c>
      <c r="AL524" s="17">
        <v>1600000</v>
      </c>
      <c r="AM524" s="17">
        <v>0</v>
      </c>
      <c r="AN524" s="17">
        <v>244029159</v>
      </c>
      <c r="AO524" s="17">
        <v>74182958221</v>
      </c>
      <c r="AP524" s="17">
        <v>74427055818</v>
      </c>
      <c r="AQ524" s="1">
        <f t="shared" si="189"/>
        <v>244097597</v>
      </c>
      <c r="AR524" s="5">
        <f t="shared" si="190"/>
        <v>4882.2838000000002</v>
      </c>
      <c r="AS524" s="5" t="str">
        <f t="shared" si="191"/>
        <v>-</v>
      </c>
      <c r="AT524" s="5">
        <f t="shared" si="192"/>
        <v>152.57136875</v>
      </c>
      <c r="AU524" s="5">
        <f t="shared" si="193"/>
        <v>32</v>
      </c>
      <c r="AV524" s="5">
        <f t="shared" si="194"/>
        <v>7.5013220531622027</v>
      </c>
      <c r="AW524" s="5">
        <f t="shared" si="195"/>
        <v>2.5004406843874009E-2</v>
      </c>
      <c r="AX524" s="5">
        <f t="shared" si="209"/>
        <v>480.05197895296459</v>
      </c>
      <c r="AY524" s="5" t="str">
        <f t="shared" si="196"/>
        <v>-</v>
      </c>
      <c r="AZ524" s="1">
        <f t="shared" si="197"/>
        <v>1.000067985101877</v>
      </c>
      <c r="BA524" s="1">
        <f t="shared" si="198"/>
        <v>0.99965166711814935</v>
      </c>
      <c r="BB524" s="1">
        <f t="shared" si="199"/>
        <v>406.85698666666667</v>
      </c>
      <c r="BC524" s="1">
        <f t="shared" si="200"/>
        <v>122057.09600000001</v>
      </c>
      <c r="BD524" s="6">
        <f t="shared" si="201"/>
        <v>0.73734132581100142</v>
      </c>
      <c r="BE524" s="6">
        <f t="shared" si="202"/>
        <v>0.81818181818181823</v>
      </c>
      <c r="BF524" s="6">
        <f t="shared" si="203"/>
        <v>0.47713573061733527</v>
      </c>
      <c r="BG524" s="6">
        <f t="shared" si="204"/>
        <v>0.99242424242424243</v>
      </c>
      <c r="BH524" s="6">
        <f t="shared" si="205"/>
        <v>0.69806700359506069</v>
      </c>
      <c r="BI524" s="6">
        <f t="shared" si="206"/>
        <v>0.8666666666666667</v>
      </c>
      <c r="BJ524" s="6">
        <f t="shared" si="207"/>
        <v>0.59641776691443116</v>
      </c>
      <c r="BK524" s="6">
        <f t="shared" si="208"/>
        <v>0.77777777777777779</v>
      </c>
    </row>
    <row r="525" spans="1:63" x14ac:dyDescent="0.3">
      <c r="A525" s="17">
        <v>64</v>
      </c>
      <c r="B525" s="17"/>
      <c r="C525" s="17">
        <v>32</v>
      </c>
      <c r="D525" s="17">
        <v>1</v>
      </c>
      <c r="E525" s="17">
        <v>16</v>
      </c>
      <c r="F525" s="17">
        <v>525123</v>
      </c>
      <c r="G525" s="17">
        <v>0</v>
      </c>
      <c r="H525" s="17">
        <v>64863</v>
      </c>
      <c r="I525" s="17">
        <v>22335</v>
      </c>
      <c r="J525" s="17">
        <v>9</v>
      </c>
      <c r="K525" s="17">
        <v>2</v>
      </c>
      <c r="L525" s="17">
        <v>18407</v>
      </c>
      <c r="M525" s="17">
        <v>20127</v>
      </c>
      <c r="N525" s="17">
        <v>262</v>
      </c>
      <c r="O525" s="17">
        <v>2</v>
      </c>
      <c r="P525" s="17">
        <v>41415</v>
      </c>
      <c r="Q525" s="17">
        <v>18097</v>
      </c>
      <c r="R525" s="17">
        <v>13</v>
      </c>
      <c r="S525" s="17">
        <v>2</v>
      </c>
      <c r="T525" s="17">
        <v>30178</v>
      </c>
      <c r="U525" s="17">
        <v>20468</v>
      </c>
      <c r="V525" s="17">
        <v>7</v>
      </c>
      <c r="W525" s="17">
        <v>2</v>
      </c>
      <c r="X525" s="17">
        <v>244047672</v>
      </c>
      <c r="Y525" s="17">
        <v>50000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244047670</v>
      </c>
      <c r="AK525" s="17">
        <v>0</v>
      </c>
      <c r="AL525" s="17">
        <v>1600000</v>
      </c>
      <c r="AM525" s="17">
        <v>0</v>
      </c>
      <c r="AN525" s="17">
        <v>243960513</v>
      </c>
      <c r="AO525" s="17">
        <v>74429646569</v>
      </c>
      <c r="AP525" s="17">
        <v>74673670795</v>
      </c>
      <c r="AQ525" s="1">
        <f t="shared" si="189"/>
        <v>244024226</v>
      </c>
      <c r="AR525" s="5">
        <f t="shared" si="190"/>
        <v>4880.9534000000003</v>
      </c>
      <c r="AS525" s="5" t="str">
        <f t="shared" si="191"/>
        <v>-</v>
      </c>
      <c r="AT525" s="5">
        <f t="shared" si="192"/>
        <v>152.52979375000001</v>
      </c>
      <c r="AU525" s="5">
        <f t="shared" si="193"/>
        <v>32</v>
      </c>
      <c r="AV525" s="5">
        <f t="shared" si="194"/>
        <v>7.5035774829176178</v>
      </c>
      <c r="AW525" s="5">
        <f t="shared" si="195"/>
        <v>2.5011924943058726E-2</v>
      </c>
      <c r="AX525" s="5">
        <f t="shared" si="209"/>
        <v>480.18282657646353</v>
      </c>
      <c r="AY525" s="5" t="str">
        <f t="shared" si="196"/>
        <v>-</v>
      </c>
      <c r="AZ525" s="1">
        <f t="shared" si="197"/>
        <v>1.0000960806243886</v>
      </c>
      <c r="BA525" s="1">
        <f t="shared" si="198"/>
        <v>0.99964286076041731</v>
      </c>
      <c r="BB525" s="1">
        <f t="shared" si="199"/>
        <v>406.74612000000002</v>
      </c>
      <c r="BC525" s="1">
        <f t="shared" si="200"/>
        <v>122023.836</v>
      </c>
      <c r="BD525" s="6">
        <f t="shared" si="201"/>
        <v>0.74385880410101146</v>
      </c>
      <c r="BE525" s="6">
        <f t="shared" si="202"/>
        <v>0.81818181818181823</v>
      </c>
      <c r="BF525" s="6">
        <f t="shared" si="203"/>
        <v>0.47768204702340789</v>
      </c>
      <c r="BG525" s="6">
        <f t="shared" si="204"/>
        <v>0.99242424242424243</v>
      </c>
      <c r="BH525" s="6">
        <f t="shared" si="205"/>
        <v>0.69591006855760185</v>
      </c>
      <c r="BI525" s="6">
        <f t="shared" si="206"/>
        <v>0.8666666666666667</v>
      </c>
      <c r="BJ525" s="6">
        <f t="shared" si="207"/>
        <v>0.59586146981005406</v>
      </c>
      <c r="BK525" s="6">
        <f t="shared" si="208"/>
        <v>0.77777777777777779</v>
      </c>
    </row>
    <row r="526" spans="1:63" x14ac:dyDescent="0.3">
      <c r="A526" s="17">
        <v>64</v>
      </c>
      <c r="B526" s="17"/>
      <c r="C526" s="17">
        <v>32</v>
      </c>
      <c r="D526" s="17">
        <v>1</v>
      </c>
      <c r="E526" s="17">
        <v>16</v>
      </c>
      <c r="F526" s="17">
        <v>456045</v>
      </c>
      <c r="G526" s="17">
        <v>0</v>
      </c>
      <c r="H526" s="17">
        <v>46835</v>
      </c>
      <c r="I526" s="17">
        <v>21631</v>
      </c>
      <c r="J526" s="17">
        <v>9</v>
      </c>
      <c r="K526" s="17">
        <v>2</v>
      </c>
      <c r="L526" s="17">
        <v>14987</v>
      </c>
      <c r="M526" s="17">
        <v>19776</v>
      </c>
      <c r="N526" s="17">
        <v>259</v>
      </c>
      <c r="O526" s="17">
        <v>5</v>
      </c>
      <c r="P526" s="17">
        <v>30661</v>
      </c>
      <c r="Q526" s="17">
        <v>18517</v>
      </c>
      <c r="R526" s="17">
        <v>13</v>
      </c>
      <c r="S526" s="17">
        <v>2</v>
      </c>
      <c r="T526" s="17">
        <v>23018</v>
      </c>
      <c r="U526" s="17">
        <v>20497</v>
      </c>
      <c r="V526" s="17">
        <v>7</v>
      </c>
      <c r="W526" s="17">
        <v>2</v>
      </c>
      <c r="X526" s="17">
        <v>244956816</v>
      </c>
      <c r="Y526" s="17">
        <v>50000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244956814</v>
      </c>
      <c r="AK526" s="17">
        <v>0</v>
      </c>
      <c r="AL526" s="17">
        <v>1600000</v>
      </c>
      <c r="AM526" s="17">
        <v>0</v>
      </c>
      <c r="AN526" s="17">
        <v>244863575</v>
      </c>
      <c r="AO526" s="17">
        <v>74676403797</v>
      </c>
      <c r="AP526" s="17">
        <v>74921338007</v>
      </c>
      <c r="AQ526" s="1">
        <f t="shared" ref="AQ526:AQ555" si="210">AP526-AO526</f>
        <v>244934210</v>
      </c>
      <c r="AR526" s="5">
        <f t="shared" ref="AR526:AR555" si="211">IFERROR(AJ526/Y526,"")</f>
        <v>4899.1362799999997</v>
      </c>
      <c r="AS526" s="5" t="str">
        <f t="shared" ref="AS526:AS555" si="212">IFERROR(AK526/Z526,"-")</f>
        <v>-</v>
      </c>
      <c r="AT526" s="5">
        <f t="shared" ref="AT526:AT555" si="213">IFERROR(AJ526/AL526,"")</f>
        <v>153.09800874999999</v>
      </c>
      <c r="AU526" s="5">
        <f t="shared" ref="AU526:AU555" si="214">IFERROR(AL526/Y526,"")</f>
        <v>32</v>
      </c>
      <c r="AV526" s="5">
        <f t="shared" ref="AV526:AV555" si="215">IFERROR((2*C526*Y526*600000000)/AQ526/1024/1024,"-")</f>
        <v>7.475700056353908</v>
      </c>
      <c r="AW526" s="5">
        <f t="shared" ref="AW526:AW555" si="216">IFERROR((2*C526*Y526*2000000)/AQ526/1024/1024,"-")</f>
        <v>2.491900018784636E-2</v>
      </c>
      <c r="AX526" s="5">
        <f t="shared" si="209"/>
        <v>478.40065392098052</v>
      </c>
      <c r="AY526" s="5" t="str">
        <f t="shared" ref="AY526:AY555" si="217">IFERROR((2*E526*AA526*2000000)/AS526/1024/1024,"-")</f>
        <v>-</v>
      </c>
      <c r="AZ526" s="1">
        <f t="shared" ref="AZ526:AZ555" si="218">IFERROR(X526/AQ526,"-")</f>
        <v>1.0000922941715655</v>
      </c>
      <c r="BA526" s="1">
        <f t="shared" ref="BA526:BA555" si="219">IFERROR(AN526/X526,"-")</f>
        <v>0.99961935739726471</v>
      </c>
      <c r="BB526" s="1">
        <f t="shared" ref="BB526:BB555" si="220">X526/600000</f>
        <v>408.26136000000002</v>
      </c>
      <c r="BC526" s="1">
        <f t="shared" ref="BC526:BC555" si="221">X526/2000</f>
        <v>122478.408</v>
      </c>
      <c r="BD526" s="6">
        <f t="shared" ref="BD526:BD555" si="222">IFERROR(H526/(H526+I526),"")</f>
        <v>0.68406216224111238</v>
      </c>
      <c r="BE526" s="6">
        <f t="shared" ref="BE526:BE555" si="223">IFERROR(J526/(J526+K526),"")</f>
        <v>0.81818181818181823</v>
      </c>
      <c r="BF526" s="6">
        <f t="shared" ref="BF526:BF555" si="224">IFERROR(L526/(L526+M526),"")</f>
        <v>0.43111929350171158</v>
      </c>
      <c r="BG526" s="6">
        <f t="shared" ref="BG526:BG555" si="225">IFERROR(N526/(N526+O526),"")</f>
        <v>0.98106060606060608</v>
      </c>
      <c r="BH526" s="6">
        <f t="shared" ref="BH526:BH555" si="226">IFERROR(P526/(P526+Q526),"")</f>
        <v>0.62346984423929397</v>
      </c>
      <c r="BI526" s="6">
        <f t="shared" ref="BI526:BI555" si="227">IFERROR(R526/(R526+S526),"")</f>
        <v>0.8666666666666667</v>
      </c>
      <c r="BJ526" s="6">
        <f t="shared" ref="BJ526:BJ555" si="228">IFERROR(T526/(T526+U526),"")</f>
        <v>0.52896702286567854</v>
      </c>
      <c r="BK526" s="6">
        <f t="shared" ref="BK526:BK555" si="229">IFERROR(V526/(V526+W526),"")</f>
        <v>0.77777777777777779</v>
      </c>
    </row>
    <row r="527" spans="1:63" x14ac:dyDescent="0.3">
      <c r="A527" s="17">
        <v>64</v>
      </c>
      <c r="B527" s="17"/>
      <c r="C527" s="17">
        <v>32</v>
      </c>
      <c r="D527" s="17">
        <v>1</v>
      </c>
      <c r="E527" s="17">
        <v>16</v>
      </c>
      <c r="F527" s="17">
        <v>520349</v>
      </c>
      <c r="G527" s="17">
        <v>0</v>
      </c>
      <c r="H527" s="17">
        <v>63180</v>
      </c>
      <c r="I527" s="17">
        <v>26301</v>
      </c>
      <c r="J527" s="17">
        <v>9</v>
      </c>
      <c r="K527" s="17">
        <v>2</v>
      </c>
      <c r="L527" s="17">
        <v>18383</v>
      </c>
      <c r="M527" s="17">
        <v>23163</v>
      </c>
      <c r="N527" s="17">
        <v>261</v>
      </c>
      <c r="O527" s="17">
        <v>3</v>
      </c>
      <c r="P527" s="17">
        <v>40433</v>
      </c>
      <c r="Q527" s="17">
        <v>20506</v>
      </c>
      <c r="R527" s="17">
        <v>13</v>
      </c>
      <c r="S527" s="17">
        <v>2</v>
      </c>
      <c r="T527" s="17">
        <v>29992</v>
      </c>
      <c r="U527" s="17">
        <v>24117</v>
      </c>
      <c r="V527" s="17">
        <v>7</v>
      </c>
      <c r="W527" s="17">
        <v>2</v>
      </c>
      <c r="X527" s="17">
        <v>236885269</v>
      </c>
      <c r="Y527" s="17">
        <v>50000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0</v>
      </c>
      <c r="AJ527" s="17">
        <v>236885267</v>
      </c>
      <c r="AK527" s="17">
        <v>0</v>
      </c>
      <c r="AL527" s="17">
        <v>1600000</v>
      </c>
      <c r="AM527" s="17">
        <v>0</v>
      </c>
      <c r="AN527" s="17">
        <v>236800667</v>
      </c>
      <c r="AO527" s="17">
        <v>74923967177</v>
      </c>
      <c r="AP527" s="17">
        <v>75160835310</v>
      </c>
      <c r="AQ527" s="1">
        <f t="shared" si="210"/>
        <v>236868133</v>
      </c>
      <c r="AR527" s="5">
        <f t="shared" si="211"/>
        <v>4737.7053400000004</v>
      </c>
      <c r="AS527" s="5" t="str">
        <f t="shared" si="212"/>
        <v>-</v>
      </c>
      <c r="AT527" s="5">
        <f t="shared" si="213"/>
        <v>148.05329187500001</v>
      </c>
      <c r="AU527" s="5">
        <f t="shared" si="214"/>
        <v>32</v>
      </c>
      <c r="AV527" s="5">
        <f t="shared" si="215"/>
        <v>7.7302702744737726</v>
      </c>
      <c r="AW527" s="5">
        <f t="shared" si="216"/>
        <v>2.5767567581579241E-2</v>
      </c>
      <c r="AX527" s="5">
        <f t="shared" si="209"/>
        <v>494.70151303246729</v>
      </c>
      <c r="AY527" s="5" t="str">
        <f t="shared" si="217"/>
        <v>-</v>
      </c>
      <c r="AZ527" s="1">
        <f t="shared" si="218"/>
        <v>1.0000723440497588</v>
      </c>
      <c r="BA527" s="1">
        <f t="shared" si="219"/>
        <v>0.99964285664382113</v>
      </c>
      <c r="BB527" s="1">
        <f t="shared" si="220"/>
        <v>394.80878166666668</v>
      </c>
      <c r="BC527" s="1">
        <f t="shared" si="221"/>
        <v>118442.6345</v>
      </c>
      <c r="BD527" s="6">
        <f t="shared" si="222"/>
        <v>0.70607168002145704</v>
      </c>
      <c r="BE527" s="6">
        <f t="shared" si="223"/>
        <v>0.81818181818181823</v>
      </c>
      <c r="BF527" s="6">
        <f t="shared" si="224"/>
        <v>0.44247340297501564</v>
      </c>
      <c r="BG527" s="6">
        <f t="shared" si="225"/>
        <v>0.98863636363636365</v>
      </c>
      <c r="BH527" s="6">
        <f t="shared" si="226"/>
        <v>0.6634995651389094</v>
      </c>
      <c r="BI527" s="6">
        <f t="shared" si="227"/>
        <v>0.8666666666666667</v>
      </c>
      <c r="BJ527" s="6">
        <f t="shared" si="228"/>
        <v>0.55428856567299345</v>
      </c>
      <c r="BK527" s="6">
        <f t="shared" si="229"/>
        <v>0.77777777777777779</v>
      </c>
    </row>
    <row r="528" spans="1:63" x14ac:dyDescent="0.3">
      <c r="A528" s="17">
        <v>64</v>
      </c>
      <c r="B528" s="17"/>
      <c r="C528" s="17">
        <v>32</v>
      </c>
      <c r="D528" s="17">
        <v>1</v>
      </c>
      <c r="E528" s="17">
        <v>16</v>
      </c>
      <c r="F528" s="17">
        <v>498552</v>
      </c>
      <c r="G528" s="17">
        <v>0</v>
      </c>
      <c r="H528" s="17">
        <v>57769</v>
      </c>
      <c r="I528" s="17">
        <v>24253</v>
      </c>
      <c r="J528" s="17">
        <v>9</v>
      </c>
      <c r="K528" s="17">
        <v>2</v>
      </c>
      <c r="L528" s="17">
        <v>17335</v>
      </c>
      <c r="M528" s="17">
        <v>21530</v>
      </c>
      <c r="N528" s="17">
        <v>259</v>
      </c>
      <c r="O528" s="17">
        <v>5</v>
      </c>
      <c r="P528" s="17">
        <v>37304</v>
      </c>
      <c r="Q528" s="17">
        <v>19779</v>
      </c>
      <c r="R528" s="17">
        <v>13</v>
      </c>
      <c r="S528" s="17">
        <v>2</v>
      </c>
      <c r="T528" s="17">
        <v>27694</v>
      </c>
      <c r="U528" s="17">
        <v>22291</v>
      </c>
      <c r="V528" s="17">
        <v>7</v>
      </c>
      <c r="W528" s="17">
        <v>2</v>
      </c>
      <c r="X528" s="17">
        <v>245004757</v>
      </c>
      <c r="Y528" s="17">
        <v>50000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  <c r="AI528" s="17">
        <v>0</v>
      </c>
      <c r="AJ528" s="17">
        <v>245004755</v>
      </c>
      <c r="AK528" s="17">
        <v>0</v>
      </c>
      <c r="AL528" s="17">
        <v>1600000</v>
      </c>
      <c r="AM528" s="17">
        <v>0</v>
      </c>
      <c r="AN528" s="17">
        <v>244922487</v>
      </c>
      <c r="AO528" s="17">
        <v>75163385657</v>
      </c>
      <c r="AP528" s="17">
        <v>75408369497</v>
      </c>
      <c r="AQ528" s="1">
        <f t="shared" si="210"/>
        <v>244983840</v>
      </c>
      <c r="AR528" s="5">
        <f t="shared" si="211"/>
        <v>4900.0950999999995</v>
      </c>
      <c r="AS528" s="5" t="str">
        <f t="shared" si="212"/>
        <v>-</v>
      </c>
      <c r="AT528" s="5">
        <f t="shared" si="213"/>
        <v>153.12797187499999</v>
      </c>
      <c r="AU528" s="5">
        <f t="shared" si="214"/>
        <v>32</v>
      </c>
      <c r="AV528" s="5">
        <f t="shared" si="215"/>
        <v>7.4741855932211694</v>
      </c>
      <c r="AW528" s="5">
        <f t="shared" si="216"/>
        <v>2.4913951977403898E-2</v>
      </c>
      <c r="AX528" s="5">
        <f t="shared" si="209"/>
        <v>478.30704346942167</v>
      </c>
      <c r="AY528" s="5" t="str">
        <f t="shared" si="217"/>
        <v>-</v>
      </c>
      <c r="AZ528" s="1">
        <f t="shared" si="218"/>
        <v>1.0000853811418744</v>
      </c>
      <c r="BA528" s="1">
        <f t="shared" si="219"/>
        <v>0.99966421060142929</v>
      </c>
      <c r="BB528" s="1">
        <f t="shared" si="220"/>
        <v>408.34126166666664</v>
      </c>
      <c r="BC528" s="1">
        <f t="shared" si="221"/>
        <v>122502.37850000001</v>
      </c>
      <c r="BD528" s="6">
        <f t="shared" si="222"/>
        <v>0.70431103850186538</v>
      </c>
      <c r="BE528" s="6">
        <f t="shared" si="223"/>
        <v>0.81818181818181823</v>
      </c>
      <c r="BF528" s="6">
        <f t="shared" si="224"/>
        <v>0.44603113341052358</v>
      </c>
      <c r="BG528" s="6">
        <f t="shared" si="225"/>
        <v>0.98106060606060608</v>
      </c>
      <c r="BH528" s="6">
        <f t="shared" si="226"/>
        <v>0.65350454601194752</v>
      </c>
      <c r="BI528" s="6">
        <f t="shared" si="227"/>
        <v>0.8666666666666667</v>
      </c>
      <c r="BJ528" s="6">
        <f t="shared" si="228"/>
        <v>0.5540462138641592</v>
      </c>
      <c r="BK528" s="6">
        <f t="shared" si="229"/>
        <v>0.77777777777777779</v>
      </c>
    </row>
    <row r="529" spans="1:63" x14ac:dyDescent="0.3">
      <c r="A529" s="17">
        <v>64</v>
      </c>
      <c r="B529" s="17"/>
      <c r="C529" s="17">
        <v>32</v>
      </c>
      <c r="D529" s="17">
        <v>1</v>
      </c>
      <c r="E529" s="17">
        <v>16</v>
      </c>
      <c r="F529" s="17">
        <v>487122</v>
      </c>
      <c r="G529" s="17">
        <v>0</v>
      </c>
      <c r="H529" s="17">
        <v>54902</v>
      </c>
      <c r="I529" s="17">
        <v>21735</v>
      </c>
      <c r="J529" s="17">
        <v>9</v>
      </c>
      <c r="K529" s="17">
        <v>2</v>
      </c>
      <c r="L529" s="17">
        <v>16638</v>
      </c>
      <c r="M529" s="17">
        <v>19081</v>
      </c>
      <c r="N529" s="17">
        <v>261</v>
      </c>
      <c r="O529" s="17">
        <v>3</v>
      </c>
      <c r="P529" s="17">
        <v>35510</v>
      </c>
      <c r="Q529" s="17">
        <v>17302</v>
      </c>
      <c r="R529" s="17">
        <v>13</v>
      </c>
      <c r="S529" s="17">
        <v>2</v>
      </c>
      <c r="T529" s="17">
        <v>26480</v>
      </c>
      <c r="U529" s="17">
        <v>20241</v>
      </c>
      <c r="V529" s="17">
        <v>7</v>
      </c>
      <c r="W529" s="17">
        <v>2</v>
      </c>
      <c r="X529" s="17">
        <v>242359504</v>
      </c>
      <c r="Y529" s="17">
        <v>50000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  <c r="AI529" s="17">
        <v>0</v>
      </c>
      <c r="AJ529" s="17">
        <v>242359502</v>
      </c>
      <c r="AK529" s="17">
        <v>0</v>
      </c>
      <c r="AL529" s="17">
        <v>1600000</v>
      </c>
      <c r="AM529" s="17">
        <v>0</v>
      </c>
      <c r="AN529" s="17">
        <v>242277077</v>
      </c>
      <c r="AO529" s="17">
        <v>75410723677</v>
      </c>
      <c r="AP529" s="17">
        <v>75653064153</v>
      </c>
      <c r="AQ529" s="1">
        <f t="shared" si="210"/>
        <v>242340476</v>
      </c>
      <c r="AR529" s="5">
        <f t="shared" si="211"/>
        <v>4847.1900400000004</v>
      </c>
      <c r="AS529" s="5" t="str">
        <f t="shared" si="212"/>
        <v>-</v>
      </c>
      <c r="AT529" s="5">
        <f t="shared" si="213"/>
        <v>151.47468875000001</v>
      </c>
      <c r="AU529" s="5">
        <f t="shared" si="214"/>
        <v>32</v>
      </c>
      <c r="AV529" s="5">
        <f t="shared" si="215"/>
        <v>7.5557113599958434</v>
      </c>
      <c r="AW529" s="5">
        <f t="shared" si="216"/>
        <v>2.5185704533319479E-2</v>
      </c>
      <c r="AX529" s="5">
        <f t="shared" si="209"/>
        <v>483.52756559138334</v>
      </c>
      <c r="AY529" s="5" t="str">
        <f t="shared" si="217"/>
        <v>-</v>
      </c>
      <c r="AZ529" s="1">
        <f t="shared" si="218"/>
        <v>1.0000785176307072</v>
      </c>
      <c r="BA529" s="1">
        <f t="shared" si="219"/>
        <v>0.99965989780206843</v>
      </c>
      <c r="BB529" s="1">
        <f t="shared" si="220"/>
        <v>403.93250666666665</v>
      </c>
      <c r="BC529" s="1">
        <f t="shared" si="221"/>
        <v>121179.75199999999</v>
      </c>
      <c r="BD529" s="6">
        <f t="shared" si="222"/>
        <v>0.7163902553596827</v>
      </c>
      <c r="BE529" s="6">
        <f t="shared" si="223"/>
        <v>0.81818181818181823</v>
      </c>
      <c r="BF529" s="6">
        <f t="shared" si="224"/>
        <v>0.46580251406814299</v>
      </c>
      <c r="BG529" s="6">
        <f t="shared" si="225"/>
        <v>0.98863636363636365</v>
      </c>
      <c r="BH529" s="6">
        <f t="shared" si="226"/>
        <v>0.67238506400060594</v>
      </c>
      <c r="BI529" s="6">
        <f t="shared" si="227"/>
        <v>0.8666666666666667</v>
      </c>
      <c r="BJ529" s="6">
        <f t="shared" si="228"/>
        <v>0.56676869073864</v>
      </c>
      <c r="BK529" s="6">
        <f t="shared" si="229"/>
        <v>0.77777777777777779</v>
      </c>
    </row>
    <row r="530" spans="1:63" x14ac:dyDescent="0.3">
      <c r="A530" s="17">
        <v>64</v>
      </c>
      <c r="B530" s="17"/>
      <c r="C530" s="17">
        <v>32</v>
      </c>
      <c r="D530" s="17">
        <v>1</v>
      </c>
      <c r="E530" s="17">
        <v>16</v>
      </c>
      <c r="F530" s="17">
        <v>490082</v>
      </c>
      <c r="G530" s="17">
        <v>0</v>
      </c>
      <c r="H530" s="17">
        <v>55564</v>
      </c>
      <c r="I530" s="17">
        <v>20901</v>
      </c>
      <c r="J530" s="17">
        <v>9</v>
      </c>
      <c r="K530" s="17">
        <v>2</v>
      </c>
      <c r="L530" s="17">
        <v>16508</v>
      </c>
      <c r="M530" s="17">
        <v>18225</v>
      </c>
      <c r="N530" s="17">
        <v>261</v>
      </c>
      <c r="O530" s="17">
        <v>3</v>
      </c>
      <c r="P530" s="17">
        <v>35923</v>
      </c>
      <c r="Q530" s="17">
        <v>17630</v>
      </c>
      <c r="R530" s="17">
        <v>13</v>
      </c>
      <c r="S530" s="17">
        <v>2</v>
      </c>
      <c r="T530" s="17">
        <v>26523</v>
      </c>
      <c r="U530" s="17">
        <v>19579</v>
      </c>
      <c r="V530" s="17">
        <v>7</v>
      </c>
      <c r="W530" s="17">
        <v>2</v>
      </c>
      <c r="X530" s="17">
        <v>247443793</v>
      </c>
      <c r="Y530" s="17">
        <v>50000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  <c r="AI530" s="17">
        <v>0</v>
      </c>
      <c r="AJ530" s="17">
        <v>247443791</v>
      </c>
      <c r="AK530" s="17">
        <v>0</v>
      </c>
      <c r="AL530" s="17">
        <v>1600000</v>
      </c>
      <c r="AM530" s="17">
        <v>0</v>
      </c>
      <c r="AN530" s="17">
        <v>247356663</v>
      </c>
      <c r="AO530" s="17">
        <v>75655429645</v>
      </c>
      <c r="AP530" s="17">
        <v>75902853082</v>
      </c>
      <c r="AQ530" s="1">
        <f t="shared" si="210"/>
        <v>247423437</v>
      </c>
      <c r="AR530" s="5">
        <f t="shared" si="211"/>
        <v>4948.8758200000002</v>
      </c>
      <c r="AS530" s="5" t="str">
        <f t="shared" si="212"/>
        <v>-</v>
      </c>
      <c r="AT530" s="5">
        <f t="shared" si="213"/>
        <v>154.65236937500001</v>
      </c>
      <c r="AU530" s="5">
        <f t="shared" si="214"/>
        <v>32</v>
      </c>
      <c r="AV530" s="5">
        <f t="shared" si="215"/>
        <v>7.400490065538941</v>
      </c>
      <c r="AW530" s="5">
        <f t="shared" si="216"/>
        <v>2.4668300218463137E-2</v>
      </c>
      <c r="AX530" s="5">
        <f t="shared" si="209"/>
        <v>473.59240466858188</v>
      </c>
      <c r="AY530" s="5" t="str">
        <f t="shared" si="217"/>
        <v>-</v>
      </c>
      <c r="AZ530" s="1">
        <f t="shared" si="218"/>
        <v>1.0000822719150895</v>
      </c>
      <c r="BA530" s="1">
        <f t="shared" si="219"/>
        <v>0.99964787962977919</v>
      </c>
      <c r="BB530" s="1">
        <f t="shared" si="220"/>
        <v>412.40632166666666</v>
      </c>
      <c r="BC530" s="1">
        <f t="shared" si="221"/>
        <v>123721.8965</v>
      </c>
      <c r="BD530" s="6">
        <f t="shared" si="222"/>
        <v>0.72665925586869806</v>
      </c>
      <c r="BE530" s="6">
        <f t="shared" si="223"/>
        <v>0.81818181818181823</v>
      </c>
      <c r="BF530" s="6">
        <f t="shared" si="224"/>
        <v>0.4752828721964702</v>
      </c>
      <c r="BG530" s="6">
        <f t="shared" si="225"/>
        <v>0.98863636363636365</v>
      </c>
      <c r="BH530" s="6">
        <f t="shared" si="226"/>
        <v>0.67079341960301009</v>
      </c>
      <c r="BI530" s="6">
        <f t="shared" si="227"/>
        <v>0.8666666666666667</v>
      </c>
      <c r="BJ530" s="6">
        <f t="shared" si="228"/>
        <v>0.57531126632250229</v>
      </c>
      <c r="BK530" s="6">
        <f t="shared" si="229"/>
        <v>0.77777777777777779</v>
      </c>
    </row>
    <row r="531" spans="1:63" x14ac:dyDescent="0.3">
      <c r="A531" s="17">
        <v>64</v>
      </c>
      <c r="B531" s="17"/>
      <c r="C531" s="17">
        <v>32</v>
      </c>
      <c r="D531" s="17">
        <v>1</v>
      </c>
      <c r="E531" s="17">
        <v>16</v>
      </c>
      <c r="F531" s="17">
        <v>483225</v>
      </c>
      <c r="G531" s="17">
        <v>0</v>
      </c>
      <c r="H531" s="17">
        <v>53633</v>
      </c>
      <c r="I531" s="17">
        <v>23477</v>
      </c>
      <c r="J531" s="17">
        <v>9</v>
      </c>
      <c r="K531" s="17">
        <v>2</v>
      </c>
      <c r="L531" s="17">
        <v>16454</v>
      </c>
      <c r="M531" s="17">
        <v>20936</v>
      </c>
      <c r="N531" s="17">
        <v>261</v>
      </c>
      <c r="O531" s="17">
        <v>3</v>
      </c>
      <c r="P531" s="17">
        <v>34688</v>
      </c>
      <c r="Q531" s="17">
        <v>18674</v>
      </c>
      <c r="R531" s="17">
        <v>13</v>
      </c>
      <c r="S531" s="17">
        <v>2</v>
      </c>
      <c r="T531" s="17">
        <v>25981</v>
      </c>
      <c r="U531" s="17">
        <v>21428</v>
      </c>
      <c r="V531" s="17">
        <v>7</v>
      </c>
      <c r="W531" s="17">
        <v>2</v>
      </c>
      <c r="X531" s="17">
        <v>249159764</v>
      </c>
      <c r="Y531" s="17">
        <v>50000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249159762</v>
      </c>
      <c r="AK531" s="17">
        <v>0</v>
      </c>
      <c r="AL531" s="17">
        <v>1600000</v>
      </c>
      <c r="AM531" s="17">
        <v>0</v>
      </c>
      <c r="AN531" s="17">
        <v>249078519</v>
      </c>
      <c r="AO531" s="17">
        <v>75905222701</v>
      </c>
      <c r="AP531" s="17">
        <v>76154364315</v>
      </c>
      <c r="AQ531" s="1">
        <f t="shared" si="210"/>
        <v>249141614</v>
      </c>
      <c r="AR531" s="5">
        <f t="shared" si="211"/>
        <v>4983.19524</v>
      </c>
      <c r="AS531" s="5" t="str">
        <f t="shared" si="212"/>
        <v>-</v>
      </c>
      <c r="AT531" s="5">
        <f t="shared" si="213"/>
        <v>155.72485125</v>
      </c>
      <c r="AU531" s="5">
        <f t="shared" si="214"/>
        <v>32</v>
      </c>
      <c r="AV531" s="5">
        <f t="shared" si="215"/>
        <v>7.349453421699355</v>
      </c>
      <c r="AW531" s="5">
        <f t="shared" si="216"/>
        <v>2.4498178072331185E-2</v>
      </c>
      <c r="AX531" s="5">
        <f t="shared" si="209"/>
        <v>470.33075910547706</v>
      </c>
      <c r="AY531" s="5" t="str">
        <f t="shared" si="217"/>
        <v>-</v>
      </c>
      <c r="AZ531" s="1">
        <f t="shared" si="218"/>
        <v>1.0000728501341409</v>
      </c>
      <c r="BA531" s="1">
        <f t="shared" si="219"/>
        <v>0.99967392407708333</v>
      </c>
      <c r="BB531" s="1">
        <f t="shared" si="220"/>
        <v>415.26627333333334</v>
      </c>
      <c r="BC531" s="1">
        <f t="shared" si="221"/>
        <v>124579.882</v>
      </c>
      <c r="BD531" s="6">
        <f t="shared" si="222"/>
        <v>0.69553884061729998</v>
      </c>
      <c r="BE531" s="6">
        <f t="shared" si="223"/>
        <v>0.81818181818181823</v>
      </c>
      <c r="BF531" s="6">
        <f t="shared" si="224"/>
        <v>0.44006418828563787</v>
      </c>
      <c r="BG531" s="6">
        <f t="shared" si="225"/>
        <v>0.98863636363636365</v>
      </c>
      <c r="BH531" s="6">
        <f t="shared" si="226"/>
        <v>0.65005059780368057</v>
      </c>
      <c r="BI531" s="6">
        <f t="shared" si="227"/>
        <v>0.8666666666666667</v>
      </c>
      <c r="BJ531" s="6">
        <f t="shared" si="228"/>
        <v>0.54801830875994006</v>
      </c>
      <c r="BK531" s="6">
        <f t="shared" si="229"/>
        <v>0.77777777777777779</v>
      </c>
    </row>
    <row r="532" spans="1:63" x14ac:dyDescent="0.3">
      <c r="A532" s="17">
        <v>64</v>
      </c>
      <c r="B532" s="17"/>
      <c r="C532" s="17">
        <v>32</v>
      </c>
      <c r="D532" s="17">
        <v>1</v>
      </c>
      <c r="E532" s="17">
        <v>16</v>
      </c>
      <c r="F532" s="17">
        <v>518789</v>
      </c>
      <c r="G532" s="17">
        <v>0</v>
      </c>
      <c r="H532" s="17">
        <v>63281</v>
      </c>
      <c r="I532" s="17">
        <v>22018</v>
      </c>
      <c r="J532" s="17">
        <v>9</v>
      </c>
      <c r="K532" s="17">
        <v>2</v>
      </c>
      <c r="L532" s="17">
        <v>18233</v>
      </c>
      <c r="M532" s="17">
        <v>19734</v>
      </c>
      <c r="N532" s="17">
        <v>260</v>
      </c>
      <c r="O532" s="17">
        <v>4</v>
      </c>
      <c r="P532" s="17">
        <v>40520</v>
      </c>
      <c r="Q532" s="17">
        <v>18122</v>
      </c>
      <c r="R532" s="17">
        <v>13</v>
      </c>
      <c r="S532" s="17">
        <v>2</v>
      </c>
      <c r="T532" s="17">
        <v>29681</v>
      </c>
      <c r="U532" s="17">
        <v>20063</v>
      </c>
      <c r="V532" s="17">
        <v>7</v>
      </c>
      <c r="W532" s="17">
        <v>2</v>
      </c>
      <c r="X532" s="17">
        <v>247565745</v>
      </c>
      <c r="Y532" s="17">
        <v>50000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  <c r="AI532" s="17">
        <v>0</v>
      </c>
      <c r="AJ532" s="17">
        <v>247565743</v>
      </c>
      <c r="AK532" s="17">
        <v>0</v>
      </c>
      <c r="AL532" s="17">
        <v>1600000</v>
      </c>
      <c r="AM532" s="17">
        <v>0</v>
      </c>
      <c r="AN532" s="17">
        <v>247478220</v>
      </c>
      <c r="AO532" s="17">
        <v>76156604102</v>
      </c>
      <c r="AP532" s="17">
        <v>76404148975</v>
      </c>
      <c r="AQ532" s="1">
        <f t="shared" si="210"/>
        <v>247544873</v>
      </c>
      <c r="AR532" s="5">
        <f t="shared" si="211"/>
        <v>4951.3148600000004</v>
      </c>
      <c r="AS532" s="5" t="str">
        <f t="shared" si="212"/>
        <v>-</v>
      </c>
      <c r="AT532" s="5">
        <f t="shared" si="213"/>
        <v>154.72858937500001</v>
      </c>
      <c r="AU532" s="5">
        <f t="shared" si="214"/>
        <v>32</v>
      </c>
      <c r="AV532" s="5">
        <f t="shared" si="215"/>
        <v>7.396859669559789</v>
      </c>
      <c r="AW532" s="5">
        <f t="shared" si="216"/>
        <v>2.4656198898532631E-2</v>
      </c>
      <c r="AX532" s="5">
        <f t="shared" si="209"/>
        <v>473.35911091705447</v>
      </c>
      <c r="AY532" s="5" t="str">
        <f t="shared" si="217"/>
        <v>-</v>
      </c>
      <c r="AZ532" s="1">
        <f t="shared" si="218"/>
        <v>1.0000843160262098</v>
      </c>
      <c r="BA532" s="1">
        <f t="shared" si="219"/>
        <v>0.9996464575500944</v>
      </c>
      <c r="BB532" s="1">
        <f t="shared" si="220"/>
        <v>412.60957500000001</v>
      </c>
      <c r="BC532" s="1">
        <f t="shared" si="221"/>
        <v>123782.8725</v>
      </c>
      <c r="BD532" s="6">
        <f t="shared" si="222"/>
        <v>0.74187270659679483</v>
      </c>
      <c r="BE532" s="6">
        <f t="shared" si="223"/>
        <v>0.81818181818181823</v>
      </c>
      <c r="BF532" s="6">
        <f t="shared" si="224"/>
        <v>0.48023283377670084</v>
      </c>
      <c r="BG532" s="6">
        <f t="shared" si="225"/>
        <v>0.98484848484848486</v>
      </c>
      <c r="BH532" s="6">
        <f t="shared" si="226"/>
        <v>0.69097234064322499</v>
      </c>
      <c r="BI532" s="6">
        <f t="shared" si="227"/>
        <v>0.8666666666666667</v>
      </c>
      <c r="BJ532" s="6">
        <f t="shared" si="228"/>
        <v>0.59667497587648766</v>
      </c>
      <c r="BK532" s="6">
        <f t="shared" si="229"/>
        <v>0.77777777777777779</v>
      </c>
    </row>
    <row r="533" spans="1:63" x14ac:dyDescent="0.3">
      <c r="A533" s="17">
        <v>64</v>
      </c>
      <c r="B533" s="17"/>
      <c r="C533" s="17">
        <v>32</v>
      </c>
      <c r="D533" s="17">
        <v>1</v>
      </c>
      <c r="E533" s="17">
        <v>16</v>
      </c>
      <c r="F533" s="17">
        <v>493991</v>
      </c>
      <c r="G533" s="17">
        <v>0</v>
      </c>
      <c r="H533" s="17">
        <v>56523</v>
      </c>
      <c r="I533" s="17">
        <v>24396</v>
      </c>
      <c r="J533" s="17">
        <v>9</v>
      </c>
      <c r="K533" s="17">
        <v>2</v>
      </c>
      <c r="L533" s="17">
        <v>16770</v>
      </c>
      <c r="M533" s="17">
        <v>21982</v>
      </c>
      <c r="N533" s="17">
        <v>260</v>
      </c>
      <c r="O533" s="17">
        <v>4</v>
      </c>
      <c r="P533" s="17">
        <v>36379</v>
      </c>
      <c r="Q533" s="17">
        <v>19491</v>
      </c>
      <c r="R533" s="17">
        <v>13</v>
      </c>
      <c r="S533" s="17">
        <v>2</v>
      </c>
      <c r="T533" s="17">
        <v>27078</v>
      </c>
      <c r="U533" s="17">
        <v>22727</v>
      </c>
      <c r="V533" s="17">
        <v>7</v>
      </c>
      <c r="W533" s="17">
        <v>2</v>
      </c>
      <c r="X533" s="17">
        <v>244651377</v>
      </c>
      <c r="Y533" s="17">
        <v>50000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  <c r="AI533" s="17">
        <v>0</v>
      </c>
      <c r="AJ533" s="17">
        <v>244651375</v>
      </c>
      <c r="AK533" s="17">
        <v>0</v>
      </c>
      <c r="AL533" s="17">
        <v>1600000</v>
      </c>
      <c r="AM533" s="17">
        <v>0</v>
      </c>
      <c r="AN533" s="17">
        <v>244570256</v>
      </c>
      <c r="AO533" s="17">
        <v>76406780813</v>
      </c>
      <c r="AP533" s="17">
        <v>76651414775</v>
      </c>
      <c r="AQ533" s="1">
        <f t="shared" si="210"/>
        <v>244633962</v>
      </c>
      <c r="AR533" s="5">
        <f t="shared" si="211"/>
        <v>4893.0275000000001</v>
      </c>
      <c r="AS533" s="5" t="str">
        <f t="shared" si="212"/>
        <v>-</v>
      </c>
      <c r="AT533" s="5">
        <f t="shared" si="213"/>
        <v>152.907109375</v>
      </c>
      <c r="AU533" s="5">
        <f t="shared" si="214"/>
        <v>32</v>
      </c>
      <c r="AV533" s="5">
        <f t="shared" si="215"/>
        <v>7.4848752500685087</v>
      </c>
      <c r="AW533" s="5">
        <f t="shared" si="216"/>
        <v>2.4949584166895029E-2</v>
      </c>
      <c r="AX533" s="5">
        <f t="shared" si="209"/>
        <v>478.99792102128998</v>
      </c>
      <c r="AY533" s="5" t="str">
        <f t="shared" si="217"/>
        <v>-</v>
      </c>
      <c r="AZ533" s="1">
        <f t="shared" si="218"/>
        <v>1.0000711879898343</v>
      </c>
      <c r="BA533" s="1">
        <f t="shared" si="219"/>
        <v>0.99966842205838069</v>
      </c>
      <c r="BB533" s="1">
        <f t="shared" si="220"/>
        <v>407.752295</v>
      </c>
      <c r="BC533" s="1">
        <f t="shared" si="221"/>
        <v>122325.6885</v>
      </c>
      <c r="BD533" s="6">
        <f t="shared" si="222"/>
        <v>0.69851332814295775</v>
      </c>
      <c r="BE533" s="6">
        <f t="shared" si="223"/>
        <v>0.81818181818181823</v>
      </c>
      <c r="BF533" s="6">
        <f t="shared" si="224"/>
        <v>0.43275185796862098</v>
      </c>
      <c r="BG533" s="6">
        <f t="shared" si="225"/>
        <v>0.98484848484848486</v>
      </c>
      <c r="BH533" s="6">
        <f t="shared" si="226"/>
        <v>0.65113656703060674</v>
      </c>
      <c r="BI533" s="6">
        <f t="shared" si="227"/>
        <v>0.8666666666666667</v>
      </c>
      <c r="BJ533" s="6">
        <f t="shared" si="228"/>
        <v>0.54368035337817489</v>
      </c>
      <c r="BK533" s="6">
        <f t="shared" si="229"/>
        <v>0.77777777777777779</v>
      </c>
    </row>
    <row r="534" spans="1:63" x14ac:dyDescent="0.3">
      <c r="A534" s="17">
        <v>64</v>
      </c>
      <c r="B534" s="17"/>
      <c r="C534" s="17">
        <v>32</v>
      </c>
      <c r="D534" s="17">
        <v>1</v>
      </c>
      <c r="E534" s="17">
        <v>16</v>
      </c>
      <c r="F534" s="17">
        <v>510123</v>
      </c>
      <c r="G534" s="17">
        <v>0</v>
      </c>
      <c r="H534" s="17">
        <v>60485</v>
      </c>
      <c r="I534" s="17">
        <v>22537</v>
      </c>
      <c r="J534" s="17">
        <v>8</v>
      </c>
      <c r="K534" s="17">
        <v>3</v>
      </c>
      <c r="L534" s="17">
        <v>17941</v>
      </c>
      <c r="M534" s="17">
        <v>19905</v>
      </c>
      <c r="N534" s="17">
        <v>261</v>
      </c>
      <c r="O534" s="17">
        <v>3</v>
      </c>
      <c r="P534" s="17">
        <v>38767</v>
      </c>
      <c r="Q534" s="17">
        <v>17755</v>
      </c>
      <c r="R534" s="17">
        <v>13</v>
      </c>
      <c r="S534" s="17">
        <v>2</v>
      </c>
      <c r="T534" s="17">
        <v>28824</v>
      </c>
      <c r="U534" s="17">
        <v>20075</v>
      </c>
      <c r="V534" s="17">
        <v>7</v>
      </c>
      <c r="W534" s="17">
        <v>2</v>
      </c>
      <c r="X534" s="17">
        <v>248814041</v>
      </c>
      <c r="Y534" s="17">
        <v>50000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  <c r="AI534" s="17">
        <v>0</v>
      </c>
      <c r="AJ534" s="17">
        <v>248814039</v>
      </c>
      <c r="AK534" s="17">
        <v>0</v>
      </c>
      <c r="AL534" s="17">
        <v>1600000</v>
      </c>
      <c r="AM534" s="17">
        <v>0</v>
      </c>
      <c r="AN534" s="17">
        <v>248731701</v>
      </c>
      <c r="AO534" s="17">
        <v>76653795593</v>
      </c>
      <c r="AP534" s="17">
        <v>76902592935</v>
      </c>
      <c r="AQ534" s="1">
        <f t="shared" si="210"/>
        <v>248797342</v>
      </c>
      <c r="AR534" s="5">
        <f t="shared" si="211"/>
        <v>4976.28078</v>
      </c>
      <c r="AS534" s="5" t="str">
        <f t="shared" si="212"/>
        <v>-</v>
      </c>
      <c r="AT534" s="5">
        <f t="shared" si="213"/>
        <v>155.508774375</v>
      </c>
      <c r="AU534" s="5">
        <f t="shared" si="214"/>
        <v>32</v>
      </c>
      <c r="AV534" s="5">
        <f t="shared" si="215"/>
        <v>7.3596231888200796</v>
      </c>
      <c r="AW534" s="5">
        <f t="shared" si="216"/>
        <v>2.4532077296066934E-2</v>
      </c>
      <c r="AX534" s="5">
        <f t="shared" si="209"/>
        <v>470.98427593147187</v>
      </c>
      <c r="AY534" s="5" t="str">
        <f t="shared" si="217"/>
        <v>-</v>
      </c>
      <c r="AZ534" s="1">
        <f t="shared" si="218"/>
        <v>1.0000671188842525</v>
      </c>
      <c r="BA534" s="1">
        <f t="shared" si="219"/>
        <v>0.99966907012293571</v>
      </c>
      <c r="BB534" s="1">
        <f t="shared" si="220"/>
        <v>414.69006833333333</v>
      </c>
      <c r="BC534" s="1">
        <f t="shared" si="221"/>
        <v>124407.0205</v>
      </c>
      <c r="BD534" s="6">
        <f t="shared" si="222"/>
        <v>0.72854183228541836</v>
      </c>
      <c r="BE534" s="6">
        <f t="shared" si="223"/>
        <v>0.72727272727272729</v>
      </c>
      <c r="BF534" s="6">
        <f t="shared" si="224"/>
        <v>0.47405274005178882</v>
      </c>
      <c r="BG534" s="6">
        <f t="shared" si="225"/>
        <v>0.98863636363636365</v>
      </c>
      <c r="BH534" s="6">
        <f t="shared" si="226"/>
        <v>0.68587452673295357</v>
      </c>
      <c r="BI534" s="6">
        <f t="shared" si="227"/>
        <v>0.8666666666666667</v>
      </c>
      <c r="BJ534" s="6">
        <f t="shared" si="228"/>
        <v>0.58945990715556551</v>
      </c>
      <c r="BK534" s="6">
        <f t="shared" si="229"/>
        <v>0.77777777777777779</v>
      </c>
    </row>
    <row r="535" spans="1:63" x14ac:dyDescent="0.3">
      <c r="A535" s="17">
        <v>64</v>
      </c>
      <c r="B535" s="17"/>
      <c r="C535" s="17">
        <v>32</v>
      </c>
      <c r="D535" s="17">
        <v>1</v>
      </c>
      <c r="E535" s="17">
        <v>16</v>
      </c>
      <c r="F535" s="17">
        <v>486214</v>
      </c>
      <c r="G535" s="17">
        <v>0</v>
      </c>
      <c r="H535" s="17">
        <v>54602</v>
      </c>
      <c r="I535" s="17">
        <v>24291</v>
      </c>
      <c r="J535" s="17">
        <v>8</v>
      </c>
      <c r="K535" s="17">
        <v>3</v>
      </c>
      <c r="L535" s="17">
        <v>16393</v>
      </c>
      <c r="M535" s="17">
        <v>22020</v>
      </c>
      <c r="N535" s="17">
        <v>261</v>
      </c>
      <c r="O535" s="17">
        <v>3</v>
      </c>
      <c r="P535" s="17">
        <v>35300</v>
      </c>
      <c r="Q535" s="17">
        <v>20480</v>
      </c>
      <c r="R535" s="17">
        <v>13</v>
      </c>
      <c r="S535" s="17">
        <v>2</v>
      </c>
      <c r="T535" s="17">
        <v>26199</v>
      </c>
      <c r="U535" s="17">
        <v>23372</v>
      </c>
      <c r="V535" s="17">
        <v>7</v>
      </c>
      <c r="W535" s="17">
        <v>2</v>
      </c>
      <c r="X535" s="17">
        <v>248371201</v>
      </c>
      <c r="Y535" s="17">
        <v>50000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  <c r="AI535" s="17">
        <v>0</v>
      </c>
      <c r="AJ535" s="17">
        <v>248371199</v>
      </c>
      <c r="AK535" s="17">
        <v>0</v>
      </c>
      <c r="AL535" s="17">
        <v>1600000</v>
      </c>
      <c r="AM535" s="17">
        <v>0</v>
      </c>
      <c r="AN535" s="17">
        <v>248282618</v>
      </c>
      <c r="AO535" s="17">
        <v>76905096573</v>
      </c>
      <c r="AP535" s="17">
        <v>77153445642</v>
      </c>
      <c r="AQ535" s="1">
        <f t="shared" si="210"/>
        <v>248349069</v>
      </c>
      <c r="AR535" s="5">
        <f t="shared" si="211"/>
        <v>4967.4239799999996</v>
      </c>
      <c r="AS535" s="5" t="str">
        <f t="shared" si="212"/>
        <v>-</v>
      </c>
      <c r="AT535" s="5">
        <f t="shared" si="213"/>
        <v>155.23199937499999</v>
      </c>
      <c r="AU535" s="5">
        <f t="shared" si="214"/>
        <v>32</v>
      </c>
      <c r="AV535" s="5">
        <f t="shared" si="215"/>
        <v>7.372907395517557</v>
      </c>
      <c r="AW535" s="5">
        <f t="shared" si="216"/>
        <v>2.4576357985058521E-2</v>
      </c>
      <c r="AX535" s="5">
        <f t="shared" si="209"/>
        <v>471.82402980629007</v>
      </c>
      <c r="AY535" s="5" t="str">
        <f t="shared" si="217"/>
        <v>-</v>
      </c>
      <c r="AZ535" s="1">
        <f t="shared" si="218"/>
        <v>1.000089116500775</v>
      </c>
      <c r="BA535" s="1">
        <f t="shared" si="219"/>
        <v>0.99964334431832935</v>
      </c>
      <c r="BB535" s="1">
        <f t="shared" si="220"/>
        <v>413.95200166666666</v>
      </c>
      <c r="BC535" s="1">
        <f t="shared" si="221"/>
        <v>124185.6005</v>
      </c>
      <c r="BD535" s="6">
        <f t="shared" si="222"/>
        <v>0.69210196088372855</v>
      </c>
      <c r="BE535" s="6">
        <f t="shared" si="223"/>
        <v>0.72727272727272729</v>
      </c>
      <c r="BF535" s="6">
        <f t="shared" si="224"/>
        <v>0.42675656678728557</v>
      </c>
      <c r="BG535" s="6">
        <f t="shared" si="225"/>
        <v>0.98863636363636365</v>
      </c>
      <c r="BH535" s="6">
        <f t="shared" si="226"/>
        <v>0.63284331301541774</v>
      </c>
      <c r="BI535" s="6">
        <f t="shared" si="227"/>
        <v>0.8666666666666667</v>
      </c>
      <c r="BJ535" s="6">
        <f t="shared" si="228"/>
        <v>0.5285146557463033</v>
      </c>
      <c r="BK535" s="6">
        <f t="shared" si="229"/>
        <v>0.77777777777777779</v>
      </c>
    </row>
    <row r="536" spans="1:63" x14ac:dyDescent="0.3">
      <c r="A536" s="17">
        <v>64</v>
      </c>
      <c r="B536" s="17"/>
      <c r="C536" s="17">
        <v>32</v>
      </c>
      <c r="D536" s="17">
        <v>1</v>
      </c>
      <c r="E536" s="17">
        <v>16</v>
      </c>
      <c r="F536" s="17">
        <v>485261</v>
      </c>
      <c r="G536" s="17">
        <v>0</v>
      </c>
      <c r="H536" s="17">
        <v>54702</v>
      </c>
      <c r="I536" s="17">
        <v>24921</v>
      </c>
      <c r="J536" s="17">
        <v>9</v>
      </c>
      <c r="K536" s="17">
        <v>2</v>
      </c>
      <c r="L536" s="17">
        <v>16624</v>
      </c>
      <c r="M536" s="17">
        <v>21864</v>
      </c>
      <c r="N536" s="17">
        <v>261</v>
      </c>
      <c r="O536" s="17">
        <v>3</v>
      </c>
      <c r="P536" s="17">
        <v>35467</v>
      </c>
      <c r="Q536" s="17">
        <v>20781</v>
      </c>
      <c r="R536" s="17">
        <v>13</v>
      </c>
      <c r="S536" s="17">
        <v>2</v>
      </c>
      <c r="T536" s="17">
        <v>26419</v>
      </c>
      <c r="U536" s="17">
        <v>23912</v>
      </c>
      <c r="V536" s="17">
        <v>7</v>
      </c>
      <c r="W536" s="17">
        <v>2</v>
      </c>
      <c r="X536" s="17">
        <v>252127761</v>
      </c>
      <c r="Y536" s="17">
        <v>50000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252127759</v>
      </c>
      <c r="AK536" s="17">
        <v>0</v>
      </c>
      <c r="AL536" s="17">
        <v>1600000</v>
      </c>
      <c r="AM536" s="17">
        <v>0</v>
      </c>
      <c r="AN536" s="17">
        <v>252040865</v>
      </c>
      <c r="AO536" s="17">
        <v>77156500873</v>
      </c>
      <c r="AP536" s="17">
        <v>77408601231</v>
      </c>
      <c r="AQ536" s="1">
        <f t="shared" si="210"/>
        <v>252100358</v>
      </c>
      <c r="AR536" s="5">
        <f t="shared" si="211"/>
        <v>5042.5551800000003</v>
      </c>
      <c r="AS536" s="5" t="str">
        <f t="shared" si="212"/>
        <v>-</v>
      </c>
      <c r="AT536" s="5">
        <f t="shared" si="213"/>
        <v>157.57984937500001</v>
      </c>
      <c r="AU536" s="5">
        <f t="shared" si="214"/>
        <v>32</v>
      </c>
      <c r="AV536" s="5">
        <f t="shared" si="215"/>
        <v>7.2631974901836518</v>
      </c>
      <c r="AW536" s="5">
        <f t="shared" si="216"/>
        <v>2.421065830061217E-2</v>
      </c>
      <c r="AX536" s="5">
        <f t="shared" si="209"/>
        <v>464.79412050777</v>
      </c>
      <c r="AY536" s="5" t="str">
        <f t="shared" si="217"/>
        <v>-</v>
      </c>
      <c r="AZ536" s="1">
        <f t="shared" si="218"/>
        <v>1.0001086987746364</v>
      </c>
      <c r="BA536" s="1">
        <f t="shared" si="219"/>
        <v>0.99965534933695777</v>
      </c>
      <c r="BB536" s="1">
        <f t="shared" si="220"/>
        <v>420.21293500000002</v>
      </c>
      <c r="BC536" s="1">
        <f t="shared" si="221"/>
        <v>126063.8805</v>
      </c>
      <c r="BD536" s="6">
        <f t="shared" si="222"/>
        <v>0.68701254662597488</v>
      </c>
      <c r="BE536" s="6">
        <f t="shared" si="223"/>
        <v>0.81818181818181823</v>
      </c>
      <c r="BF536" s="6">
        <f t="shared" si="224"/>
        <v>0.43192683433797546</v>
      </c>
      <c r="BG536" s="6">
        <f t="shared" si="225"/>
        <v>0.98863636363636365</v>
      </c>
      <c r="BH536" s="6">
        <f t="shared" si="226"/>
        <v>0.63054686388849379</v>
      </c>
      <c r="BI536" s="6">
        <f t="shared" si="227"/>
        <v>0.8666666666666667</v>
      </c>
      <c r="BJ536" s="6">
        <f t="shared" si="228"/>
        <v>0.52490512805229383</v>
      </c>
      <c r="BK536" s="6">
        <f t="shared" si="229"/>
        <v>0.77777777777777779</v>
      </c>
    </row>
    <row r="537" spans="1:63" x14ac:dyDescent="0.3">
      <c r="A537" s="17">
        <v>64</v>
      </c>
      <c r="B537" s="17"/>
      <c r="C537" s="17">
        <v>32</v>
      </c>
      <c r="D537" s="17">
        <v>1</v>
      </c>
      <c r="E537" s="17">
        <v>16</v>
      </c>
      <c r="F537" s="17">
        <v>505621</v>
      </c>
      <c r="G537" s="17">
        <v>0</v>
      </c>
      <c r="H537" s="17">
        <v>59570</v>
      </c>
      <c r="I537" s="17">
        <v>20710</v>
      </c>
      <c r="J537" s="17">
        <v>9</v>
      </c>
      <c r="K537" s="17">
        <v>2</v>
      </c>
      <c r="L537" s="17">
        <v>17327</v>
      </c>
      <c r="M537" s="17">
        <v>17766</v>
      </c>
      <c r="N537" s="17">
        <v>261</v>
      </c>
      <c r="O537" s="17">
        <v>3</v>
      </c>
      <c r="P537" s="17">
        <v>38306</v>
      </c>
      <c r="Q537" s="17">
        <v>17438</v>
      </c>
      <c r="R537" s="17">
        <v>13</v>
      </c>
      <c r="S537" s="17">
        <v>2</v>
      </c>
      <c r="T537" s="17">
        <v>28175</v>
      </c>
      <c r="U537" s="17">
        <v>19822</v>
      </c>
      <c r="V537" s="17">
        <v>7</v>
      </c>
      <c r="W537" s="17">
        <v>2</v>
      </c>
      <c r="X537" s="17">
        <v>247448848</v>
      </c>
      <c r="Y537" s="17">
        <v>50000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  <c r="AI537" s="17">
        <v>0</v>
      </c>
      <c r="AJ537" s="17">
        <v>247448846</v>
      </c>
      <c r="AK537" s="17">
        <v>0</v>
      </c>
      <c r="AL537" s="17">
        <v>1600000</v>
      </c>
      <c r="AM537" s="17">
        <v>0</v>
      </c>
      <c r="AN537" s="17">
        <v>247362517</v>
      </c>
      <c r="AO537" s="17">
        <v>77411563069</v>
      </c>
      <c r="AP537" s="17">
        <v>77658988525</v>
      </c>
      <c r="AQ537" s="1">
        <f t="shared" si="210"/>
        <v>247425456</v>
      </c>
      <c r="AR537" s="5">
        <f t="shared" si="211"/>
        <v>4948.9769200000001</v>
      </c>
      <c r="AS537" s="5" t="str">
        <f t="shared" si="212"/>
        <v>-</v>
      </c>
      <c r="AT537" s="5">
        <f t="shared" si="213"/>
        <v>154.65552875</v>
      </c>
      <c r="AU537" s="5">
        <f t="shared" si="214"/>
        <v>32</v>
      </c>
      <c r="AV537" s="5">
        <f t="shared" si="215"/>
        <v>7.4004296772923803</v>
      </c>
      <c r="AW537" s="5">
        <f t="shared" si="216"/>
        <v>2.4668098924307935E-2</v>
      </c>
      <c r="AX537" s="5">
        <f t="shared" si="209"/>
        <v>473.58272990289072</v>
      </c>
      <c r="AY537" s="5" t="str">
        <f t="shared" si="217"/>
        <v>-</v>
      </c>
      <c r="AZ537" s="1">
        <f t="shared" si="218"/>
        <v>1.0000945416060989</v>
      </c>
      <c r="BA537" s="1">
        <f t="shared" si="219"/>
        <v>0.9996511157732284</v>
      </c>
      <c r="BB537" s="1">
        <f t="shared" si="220"/>
        <v>412.41474666666664</v>
      </c>
      <c r="BC537" s="1">
        <f t="shared" si="221"/>
        <v>123724.424</v>
      </c>
      <c r="BD537" s="6">
        <f t="shared" si="222"/>
        <v>0.74202790234180371</v>
      </c>
      <c r="BE537" s="6">
        <f t="shared" si="223"/>
        <v>0.81818181818181823</v>
      </c>
      <c r="BF537" s="6">
        <f t="shared" si="224"/>
        <v>0.49374519134870204</v>
      </c>
      <c r="BG537" s="6">
        <f t="shared" si="225"/>
        <v>0.98863636363636365</v>
      </c>
      <c r="BH537" s="6">
        <f t="shared" si="226"/>
        <v>0.68717709529276694</v>
      </c>
      <c r="BI537" s="6">
        <f t="shared" si="227"/>
        <v>0.8666666666666667</v>
      </c>
      <c r="BJ537" s="6">
        <f t="shared" si="228"/>
        <v>0.58701585515761401</v>
      </c>
      <c r="BK537" s="6">
        <f t="shared" si="229"/>
        <v>0.77777777777777779</v>
      </c>
    </row>
    <row r="538" spans="1:63" x14ac:dyDescent="0.3">
      <c r="A538" s="17">
        <v>64</v>
      </c>
      <c r="B538" s="17"/>
      <c r="C538" s="17">
        <v>32</v>
      </c>
      <c r="D538" s="17">
        <v>1</v>
      </c>
      <c r="E538" s="17">
        <v>16</v>
      </c>
      <c r="F538" s="17">
        <v>506193</v>
      </c>
      <c r="G538" s="17">
        <v>0</v>
      </c>
      <c r="H538" s="17">
        <v>59539</v>
      </c>
      <c r="I538" s="17">
        <v>22917</v>
      </c>
      <c r="J538" s="17">
        <v>9</v>
      </c>
      <c r="K538" s="17">
        <v>2</v>
      </c>
      <c r="L538" s="17">
        <v>17438</v>
      </c>
      <c r="M538" s="17">
        <v>20022</v>
      </c>
      <c r="N538" s="17">
        <v>262</v>
      </c>
      <c r="O538" s="17">
        <v>2</v>
      </c>
      <c r="P538" s="17">
        <v>38086</v>
      </c>
      <c r="Q538" s="17">
        <v>17793</v>
      </c>
      <c r="R538" s="17">
        <v>13</v>
      </c>
      <c r="S538" s="17">
        <v>2</v>
      </c>
      <c r="T538" s="17">
        <v>28265</v>
      </c>
      <c r="U538" s="17">
        <v>20381</v>
      </c>
      <c r="V538" s="17">
        <v>7</v>
      </c>
      <c r="W538" s="17">
        <v>2</v>
      </c>
      <c r="X538" s="17">
        <v>234781828</v>
      </c>
      <c r="Y538" s="17">
        <v>50000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  <c r="AI538" s="17">
        <v>0</v>
      </c>
      <c r="AJ538" s="17">
        <v>234781826</v>
      </c>
      <c r="AK538" s="17">
        <v>0</v>
      </c>
      <c r="AL538" s="17">
        <v>1600000</v>
      </c>
      <c r="AM538" s="17">
        <v>0</v>
      </c>
      <c r="AN538" s="17">
        <v>234691032</v>
      </c>
      <c r="AO538" s="17">
        <v>77661528934</v>
      </c>
      <c r="AP538" s="17">
        <v>77896288154</v>
      </c>
      <c r="AQ538" s="1">
        <f t="shared" si="210"/>
        <v>234759220</v>
      </c>
      <c r="AR538" s="5">
        <f t="shared" si="211"/>
        <v>4695.63652</v>
      </c>
      <c r="AS538" s="5" t="str">
        <f t="shared" si="212"/>
        <v>-</v>
      </c>
      <c r="AT538" s="5">
        <f t="shared" si="213"/>
        <v>146.73864125</v>
      </c>
      <c r="AU538" s="5">
        <f t="shared" si="214"/>
        <v>32</v>
      </c>
      <c r="AV538" s="5">
        <f t="shared" si="215"/>
        <v>7.7997136278609203</v>
      </c>
      <c r="AW538" s="5">
        <f t="shared" si="216"/>
        <v>2.5999045426203068E-2</v>
      </c>
      <c r="AX538" s="5">
        <f t="shared" si="209"/>
        <v>499.13360840800345</v>
      </c>
      <c r="AY538" s="5" t="str">
        <f t="shared" si="217"/>
        <v>-</v>
      </c>
      <c r="AZ538" s="1">
        <f t="shared" si="218"/>
        <v>1.0000963029268883</v>
      </c>
      <c r="BA538" s="1">
        <f t="shared" si="219"/>
        <v>0.99961327501036412</v>
      </c>
      <c r="BB538" s="1">
        <f t="shared" si="220"/>
        <v>391.30304666666666</v>
      </c>
      <c r="BC538" s="1">
        <f t="shared" si="221"/>
        <v>117390.914</v>
      </c>
      <c r="BD538" s="6">
        <f t="shared" si="222"/>
        <v>0.72206995245949357</v>
      </c>
      <c r="BE538" s="6">
        <f t="shared" si="223"/>
        <v>0.81818181818181823</v>
      </c>
      <c r="BF538" s="6">
        <f t="shared" si="224"/>
        <v>0.46550987720234915</v>
      </c>
      <c r="BG538" s="6">
        <f t="shared" si="225"/>
        <v>0.99242424242424243</v>
      </c>
      <c r="BH538" s="6">
        <f t="shared" si="226"/>
        <v>0.68157984215895062</v>
      </c>
      <c r="BI538" s="6">
        <f t="shared" si="227"/>
        <v>0.8666666666666667</v>
      </c>
      <c r="BJ538" s="6">
        <f t="shared" si="228"/>
        <v>0.58103441187353533</v>
      </c>
      <c r="BK538" s="6">
        <f t="shared" si="229"/>
        <v>0.77777777777777779</v>
      </c>
    </row>
    <row r="539" spans="1:63" x14ac:dyDescent="0.3">
      <c r="A539" s="17">
        <v>64</v>
      </c>
      <c r="B539" s="17"/>
      <c r="C539" s="17">
        <v>32</v>
      </c>
      <c r="D539" s="17">
        <v>1</v>
      </c>
      <c r="E539" s="17">
        <v>16</v>
      </c>
      <c r="F539" s="17">
        <v>524368</v>
      </c>
      <c r="G539" s="17">
        <v>0</v>
      </c>
      <c r="H539" s="17">
        <v>64325</v>
      </c>
      <c r="I539" s="17">
        <v>21289</v>
      </c>
      <c r="J539" s="17">
        <v>8</v>
      </c>
      <c r="K539" s="17">
        <v>3</v>
      </c>
      <c r="L539" s="17">
        <v>18404</v>
      </c>
      <c r="M539" s="17">
        <v>18563</v>
      </c>
      <c r="N539" s="17">
        <v>260</v>
      </c>
      <c r="O539" s="17">
        <v>4</v>
      </c>
      <c r="P539" s="17">
        <v>41101</v>
      </c>
      <c r="Q539" s="17">
        <v>16526</v>
      </c>
      <c r="R539" s="17">
        <v>13</v>
      </c>
      <c r="S539" s="17">
        <v>2</v>
      </c>
      <c r="T539" s="17">
        <v>30248</v>
      </c>
      <c r="U539" s="17">
        <v>19463</v>
      </c>
      <c r="V539" s="17">
        <v>7</v>
      </c>
      <c r="W539" s="17">
        <v>2</v>
      </c>
      <c r="X539" s="17">
        <v>239132957</v>
      </c>
      <c r="Y539" s="17">
        <v>50000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  <c r="AI539" s="17">
        <v>0</v>
      </c>
      <c r="AJ539" s="17">
        <v>239132955</v>
      </c>
      <c r="AK539" s="17">
        <v>0</v>
      </c>
      <c r="AL539" s="17">
        <v>1600000</v>
      </c>
      <c r="AM539" s="17">
        <v>0</v>
      </c>
      <c r="AN539" s="17">
        <v>239047239</v>
      </c>
      <c r="AO539" s="17">
        <v>77898806461</v>
      </c>
      <c r="AP539" s="17">
        <v>78137917886</v>
      </c>
      <c r="AQ539" s="1">
        <f t="shared" si="210"/>
        <v>239111425</v>
      </c>
      <c r="AR539" s="5">
        <f t="shared" si="211"/>
        <v>4782.6590999999999</v>
      </c>
      <c r="AS539" s="5" t="str">
        <f t="shared" si="212"/>
        <v>-</v>
      </c>
      <c r="AT539" s="5">
        <f t="shared" si="213"/>
        <v>149.458096875</v>
      </c>
      <c r="AU539" s="5">
        <f t="shared" si="214"/>
        <v>32</v>
      </c>
      <c r="AV539" s="5">
        <f t="shared" si="215"/>
        <v>7.6577465401329112</v>
      </c>
      <c r="AW539" s="5">
        <f t="shared" si="216"/>
        <v>2.5525821800443035E-2</v>
      </c>
      <c r="AX539" s="5">
        <f t="shared" si="209"/>
        <v>490.05165348289199</v>
      </c>
      <c r="AY539" s="5" t="str">
        <f t="shared" si="217"/>
        <v>-</v>
      </c>
      <c r="AZ539" s="1">
        <f t="shared" si="218"/>
        <v>1.0000900500676619</v>
      </c>
      <c r="BA539" s="1">
        <f t="shared" si="219"/>
        <v>0.99964154668986094</v>
      </c>
      <c r="BB539" s="1">
        <f t="shared" si="220"/>
        <v>398.55492833333335</v>
      </c>
      <c r="BC539" s="1">
        <f t="shared" si="221"/>
        <v>119566.4785</v>
      </c>
      <c r="BD539" s="6">
        <f t="shared" si="222"/>
        <v>0.75133739808909761</v>
      </c>
      <c r="BE539" s="6">
        <f t="shared" si="223"/>
        <v>0.72727272727272729</v>
      </c>
      <c r="BF539" s="6">
        <f t="shared" si="224"/>
        <v>0.49784943327832931</v>
      </c>
      <c r="BG539" s="6">
        <f t="shared" si="225"/>
        <v>0.98484848484848486</v>
      </c>
      <c r="BH539" s="6">
        <f t="shared" si="226"/>
        <v>0.71322470369791935</v>
      </c>
      <c r="BI539" s="6">
        <f t="shared" si="227"/>
        <v>0.8666666666666667</v>
      </c>
      <c r="BJ539" s="6">
        <f t="shared" si="228"/>
        <v>0.60847699704290803</v>
      </c>
      <c r="BK539" s="6">
        <f t="shared" si="229"/>
        <v>0.77777777777777779</v>
      </c>
    </row>
    <row r="540" spans="1:63" x14ac:dyDescent="0.3">
      <c r="A540" s="17">
        <v>64</v>
      </c>
      <c r="B540" s="17"/>
      <c r="C540" s="17">
        <v>32</v>
      </c>
      <c r="D540" s="17">
        <v>1</v>
      </c>
      <c r="E540" s="17">
        <v>16</v>
      </c>
      <c r="F540" s="17">
        <v>531056</v>
      </c>
      <c r="G540" s="17">
        <v>0</v>
      </c>
      <c r="H540" s="17">
        <v>66564</v>
      </c>
      <c r="I540" s="17">
        <v>21907</v>
      </c>
      <c r="J540" s="17">
        <v>9</v>
      </c>
      <c r="K540" s="17">
        <v>2</v>
      </c>
      <c r="L540" s="17">
        <v>18818</v>
      </c>
      <c r="M540" s="17">
        <v>19429</v>
      </c>
      <c r="N540" s="17">
        <v>261</v>
      </c>
      <c r="O540" s="17">
        <v>3</v>
      </c>
      <c r="P540" s="17">
        <v>42426</v>
      </c>
      <c r="Q540" s="17">
        <v>18398</v>
      </c>
      <c r="R540" s="17">
        <v>13</v>
      </c>
      <c r="S540" s="17">
        <v>2</v>
      </c>
      <c r="T540" s="17">
        <v>30920</v>
      </c>
      <c r="U540" s="17">
        <v>20658</v>
      </c>
      <c r="V540" s="17">
        <v>7</v>
      </c>
      <c r="W540" s="17">
        <v>2</v>
      </c>
      <c r="X540" s="17">
        <v>245450009</v>
      </c>
      <c r="Y540" s="17">
        <v>50000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17">
        <v>0</v>
      </c>
      <c r="AJ540" s="17">
        <v>245450007</v>
      </c>
      <c r="AK540" s="17">
        <v>0</v>
      </c>
      <c r="AL540" s="17">
        <v>1600000</v>
      </c>
      <c r="AM540" s="17">
        <v>0</v>
      </c>
      <c r="AN540" s="17">
        <v>245358967</v>
      </c>
      <c r="AO540" s="17">
        <v>78140555165</v>
      </c>
      <c r="AP540" s="17">
        <v>78385981094</v>
      </c>
      <c r="AQ540" s="1">
        <f t="shared" si="210"/>
        <v>245425929</v>
      </c>
      <c r="AR540" s="5">
        <f t="shared" si="211"/>
        <v>4909.0001400000001</v>
      </c>
      <c r="AS540" s="5" t="str">
        <f t="shared" si="212"/>
        <v>-</v>
      </c>
      <c r="AT540" s="5">
        <f t="shared" si="213"/>
        <v>153.406254375</v>
      </c>
      <c r="AU540" s="5">
        <f t="shared" si="214"/>
        <v>32</v>
      </c>
      <c r="AV540" s="5">
        <f t="shared" si="215"/>
        <v>7.4607222430031017</v>
      </c>
      <c r="AW540" s="5">
        <f t="shared" si="216"/>
        <v>2.4869074143343672E-2</v>
      </c>
      <c r="AX540" s="5">
        <f t="shared" ref="AX540:AX564" si="230">IFERROR((4*32*AL540*600000000)/AJ540/1024/1024,"-")</f>
        <v>477.43938340975478</v>
      </c>
      <c r="AY540" s="5" t="str">
        <f t="shared" si="217"/>
        <v>-</v>
      </c>
      <c r="AZ540" s="1">
        <f t="shared" si="218"/>
        <v>1.0000981151425121</v>
      </c>
      <c r="BA540" s="1">
        <f t="shared" si="219"/>
        <v>0.99962908129288353</v>
      </c>
      <c r="BB540" s="1">
        <f t="shared" si="220"/>
        <v>409.08334833333333</v>
      </c>
      <c r="BC540" s="1">
        <f t="shared" si="221"/>
        <v>122725.0045</v>
      </c>
      <c r="BD540" s="6">
        <f t="shared" si="222"/>
        <v>0.75238213651931141</v>
      </c>
      <c r="BE540" s="6">
        <f t="shared" si="223"/>
        <v>0.81818181818181823</v>
      </c>
      <c r="BF540" s="6">
        <f t="shared" si="224"/>
        <v>0.49201244542055583</v>
      </c>
      <c r="BG540" s="6">
        <f t="shared" si="225"/>
        <v>0.98863636363636365</v>
      </c>
      <c r="BH540" s="6">
        <f t="shared" si="226"/>
        <v>0.69752071550703665</v>
      </c>
      <c r="BI540" s="6">
        <f t="shared" si="227"/>
        <v>0.8666666666666667</v>
      </c>
      <c r="BJ540" s="6">
        <f t="shared" si="228"/>
        <v>0.59948039861956648</v>
      </c>
      <c r="BK540" s="6">
        <f t="shared" si="229"/>
        <v>0.77777777777777779</v>
      </c>
    </row>
    <row r="541" spans="1:63" x14ac:dyDescent="0.3">
      <c r="A541" s="17">
        <v>64</v>
      </c>
      <c r="B541" s="17"/>
      <c r="C541" s="17">
        <v>32</v>
      </c>
      <c r="D541" s="17">
        <v>1</v>
      </c>
      <c r="E541" s="17">
        <v>16</v>
      </c>
      <c r="F541" s="17">
        <v>533734</v>
      </c>
      <c r="G541" s="17">
        <v>0</v>
      </c>
      <c r="H541" s="17">
        <v>67277</v>
      </c>
      <c r="I541" s="17">
        <v>24037</v>
      </c>
      <c r="J541" s="17">
        <v>9</v>
      </c>
      <c r="K541" s="17">
        <v>2</v>
      </c>
      <c r="L541" s="17">
        <v>18910</v>
      </c>
      <c r="M541" s="17">
        <v>20737</v>
      </c>
      <c r="N541" s="17">
        <v>261</v>
      </c>
      <c r="O541" s="17">
        <v>3</v>
      </c>
      <c r="P541" s="17">
        <v>42776</v>
      </c>
      <c r="Q541" s="17">
        <v>18366</v>
      </c>
      <c r="R541" s="17">
        <v>13</v>
      </c>
      <c r="S541" s="17">
        <v>2</v>
      </c>
      <c r="T541" s="17">
        <v>31280</v>
      </c>
      <c r="U541" s="17">
        <v>22133</v>
      </c>
      <c r="V541" s="17">
        <v>7</v>
      </c>
      <c r="W541" s="17">
        <v>2</v>
      </c>
      <c r="X541" s="17">
        <v>247410569</v>
      </c>
      <c r="Y541" s="17">
        <v>50000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17">
        <v>0</v>
      </c>
      <c r="AJ541" s="17">
        <v>247410567</v>
      </c>
      <c r="AK541" s="17">
        <v>0</v>
      </c>
      <c r="AL541" s="17">
        <v>1600000</v>
      </c>
      <c r="AM541" s="17">
        <v>0</v>
      </c>
      <c r="AN541" s="17">
        <v>247323255</v>
      </c>
      <c r="AO541" s="17">
        <v>78388735443</v>
      </c>
      <c r="AP541" s="17">
        <v>78636121322</v>
      </c>
      <c r="AQ541" s="1">
        <f t="shared" si="210"/>
        <v>247385879</v>
      </c>
      <c r="AR541" s="5">
        <f t="shared" si="211"/>
        <v>4948.2113399999998</v>
      </c>
      <c r="AS541" s="5" t="str">
        <f t="shared" si="212"/>
        <v>-</v>
      </c>
      <c r="AT541" s="5">
        <f t="shared" si="213"/>
        <v>154.63160437499999</v>
      </c>
      <c r="AU541" s="5">
        <f t="shared" si="214"/>
        <v>32</v>
      </c>
      <c r="AV541" s="5">
        <f t="shared" si="215"/>
        <v>7.4016136042267799</v>
      </c>
      <c r="AW541" s="5">
        <f t="shared" si="216"/>
        <v>2.4672045347422598E-2</v>
      </c>
      <c r="AX541" s="5">
        <f t="shared" si="230"/>
        <v>473.65600192816339</v>
      </c>
      <c r="AY541" s="5" t="str">
        <f t="shared" si="217"/>
        <v>-</v>
      </c>
      <c r="AZ541" s="1">
        <f t="shared" si="218"/>
        <v>1.0000998035946911</v>
      </c>
      <c r="BA541" s="1">
        <f t="shared" si="219"/>
        <v>0.99964708864155272</v>
      </c>
      <c r="BB541" s="1">
        <f t="shared" si="220"/>
        <v>412.35094833333335</v>
      </c>
      <c r="BC541" s="1">
        <f t="shared" si="221"/>
        <v>123705.28449999999</v>
      </c>
      <c r="BD541" s="6">
        <f t="shared" si="222"/>
        <v>0.73676544670039645</v>
      </c>
      <c r="BE541" s="6">
        <f t="shared" si="223"/>
        <v>0.81818181818181823</v>
      </c>
      <c r="BF541" s="6">
        <f t="shared" si="224"/>
        <v>0.47695916462784071</v>
      </c>
      <c r="BG541" s="6">
        <f t="shared" si="225"/>
        <v>0.98863636363636365</v>
      </c>
      <c r="BH541" s="6">
        <f t="shared" si="226"/>
        <v>0.69961728435445358</v>
      </c>
      <c r="BI541" s="6">
        <f t="shared" si="227"/>
        <v>0.8666666666666667</v>
      </c>
      <c r="BJ541" s="6">
        <f t="shared" si="228"/>
        <v>0.58562522232415326</v>
      </c>
      <c r="BK541" s="6">
        <f t="shared" si="229"/>
        <v>0.77777777777777779</v>
      </c>
    </row>
    <row r="542" spans="1:63" x14ac:dyDescent="0.3">
      <c r="A542" s="17">
        <v>64</v>
      </c>
      <c r="B542" s="17"/>
      <c r="C542" s="17">
        <v>32</v>
      </c>
      <c r="D542" s="17">
        <v>1</v>
      </c>
      <c r="E542" s="17">
        <v>16</v>
      </c>
      <c r="F542" s="17">
        <v>497381</v>
      </c>
      <c r="G542" s="17">
        <v>0</v>
      </c>
      <c r="H542" s="17">
        <v>57522</v>
      </c>
      <c r="I542" s="17">
        <v>23658</v>
      </c>
      <c r="J542" s="17">
        <v>9</v>
      </c>
      <c r="K542" s="17">
        <v>2</v>
      </c>
      <c r="L542" s="17">
        <v>16912</v>
      </c>
      <c r="M542" s="17">
        <v>20874</v>
      </c>
      <c r="N542" s="17">
        <v>260</v>
      </c>
      <c r="O542" s="17">
        <v>4</v>
      </c>
      <c r="P542" s="17">
        <v>36924</v>
      </c>
      <c r="Q542" s="17">
        <v>18788</v>
      </c>
      <c r="R542" s="17">
        <v>13</v>
      </c>
      <c r="S542" s="17">
        <v>2</v>
      </c>
      <c r="T542" s="17">
        <v>27163</v>
      </c>
      <c r="U542" s="17">
        <v>21558</v>
      </c>
      <c r="V542" s="17">
        <v>7</v>
      </c>
      <c r="W542" s="17">
        <v>2</v>
      </c>
      <c r="X542" s="17">
        <v>244289053</v>
      </c>
      <c r="Y542" s="17">
        <v>50000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</v>
      </c>
      <c r="AJ542" s="17">
        <v>244289051</v>
      </c>
      <c r="AK542" s="17">
        <v>0</v>
      </c>
      <c r="AL542" s="17">
        <v>1600000</v>
      </c>
      <c r="AM542" s="17">
        <v>0</v>
      </c>
      <c r="AN542" s="17">
        <v>244199380</v>
      </c>
      <c r="AO542" s="17">
        <v>78638937211</v>
      </c>
      <c r="AP542" s="17">
        <v>78883200351</v>
      </c>
      <c r="AQ542" s="1">
        <f t="shared" si="210"/>
        <v>244263140</v>
      </c>
      <c r="AR542" s="5">
        <f t="shared" si="211"/>
        <v>4885.7810200000004</v>
      </c>
      <c r="AS542" s="5" t="str">
        <f t="shared" si="212"/>
        <v>-</v>
      </c>
      <c r="AT542" s="5">
        <f t="shared" si="213"/>
        <v>152.68065687500001</v>
      </c>
      <c r="AU542" s="5">
        <f t="shared" si="214"/>
        <v>32</v>
      </c>
      <c r="AV542" s="5">
        <f t="shared" si="215"/>
        <v>7.4962382269383747</v>
      </c>
      <c r="AW542" s="5">
        <f t="shared" si="216"/>
        <v>2.4987460756461251E-2</v>
      </c>
      <c r="AX542" s="5">
        <f t="shared" si="230"/>
        <v>479.70835991335525</v>
      </c>
      <c r="AY542" s="5" t="str">
        <f t="shared" si="217"/>
        <v>-</v>
      </c>
      <c r="AZ542" s="1">
        <f t="shared" si="218"/>
        <v>1.0001060864115643</v>
      </c>
      <c r="BA542" s="1">
        <f t="shared" si="219"/>
        <v>0.99963292256079928</v>
      </c>
      <c r="BB542" s="1">
        <f t="shared" si="220"/>
        <v>407.14842166666665</v>
      </c>
      <c r="BC542" s="1">
        <f t="shared" si="221"/>
        <v>122144.52650000001</v>
      </c>
      <c r="BD542" s="6">
        <f t="shared" si="222"/>
        <v>0.70857354028085739</v>
      </c>
      <c r="BE542" s="6">
        <f t="shared" si="223"/>
        <v>0.81818181818181823</v>
      </c>
      <c r="BF542" s="6">
        <f t="shared" si="224"/>
        <v>0.4475731752500926</v>
      </c>
      <c r="BG542" s="6">
        <f t="shared" si="225"/>
        <v>0.98484848484848486</v>
      </c>
      <c r="BH542" s="6">
        <f t="shared" si="226"/>
        <v>0.66276565192418146</v>
      </c>
      <c r="BI542" s="6">
        <f t="shared" si="227"/>
        <v>0.8666666666666667</v>
      </c>
      <c r="BJ542" s="6">
        <f t="shared" si="228"/>
        <v>0.55752139734406103</v>
      </c>
      <c r="BK542" s="6">
        <f t="shared" si="229"/>
        <v>0.77777777777777779</v>
      </c>
    </row>
    <row r="543" spans="1:63" x14ac:dyDescent="0.3">
      <c r="A543" s="17">
        <v>64</v>
      </c>
      <c r="B543" s="17"/>
      <c r="C543" s="17">
        <v>32</v>
      </c>
      <c r="D543" s="17">
        <v>1</v>
      </c>
      <c r="E543" s="17">
        <v>16</v>
      </c>
      <c r="F543" s="17">
        <v>494138</v>
      </c>
      <c r="G543" s="17">
        <v>0</v>
      </c>
      <c r="H543" s="17">
        <v>56397</v>
      </c>
      <c r="I543" s="17">
        <v>22711</v>
      </c>
      <c r="J543" s="17">
        <v>8</v>
      </c>
      <c r="K543" s="17">
        <v>3</v>
      </c>
      <c r="L543" s="17">
        <v>17122</v>
      </c>
      <c r="M543" s="17">
        <v>21056</v>
      </c>
      <c r="N543" s="17">
        <v>262</v>
      </c>
      <c r="O543" s="17">
        <v>2</v>
      </c>
      <c r="P543" s="17">
        <v>36340</v>
      </c>
      <c r="Q543" s="17">
        <v>18400</v>
      </c>
      <c r="R543" s="17">
        <v>13</v>
      </c>
      <c r="S543" s="17">
        <v>2</v>
      </c>
      <c r="T543" s="17">
        <v>27132</v>
      </c>
      <c r="U543" s="17">
        <v>20615</v>
      </c>
      <c r="V543" s="17">
        <v>7</v>
      </c>
      <c r="W543" s="17">
        <v>2</v>
      </c>
      <c r="X543" s="17">
        <v>236277565</v>
      </c>
      <c r="Y543" s="17">
        <v>50000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</v>
      </c>
      <c r="AJ543" s="17">
        <v>236277563</v>
      </c>
      <c r="AK543" s="17">
        <v>0</v>
      </c>
      <c r="AL543" s="17">
        <v>1600000</v>
      </c>
      <c r="AM543" s="17">
        <v>0</v>
      </c>
      <c r="AN543" s="17">
        <v>236192644</v>
      </c>
      <c r="AO543" s="17">
        <v>78886344497</v>
      </c>
      <c r="AP543" s="17">
        <v>79122604095</v>
      </c>
      <c r="AQ543" s="1">
        <f t="shared" si="210"/>
        <v>236259598</v>
      </c>
      <c r="AR543" s="5">
        <f t="shared" si="211"/>
        <v>4725.5512600000002</v>
      </c>
      <c r="AS543" s="5" t="str">
        <f t="shared" si="212"/>
        <v>-</v>
      </c>
      <c r="AT543" s="5">
        <f t="shared" si="213"/>
        <v>147.67347687500001</v>
      </c>
      <c r="AU543" s="5">
        <f t="shared" si="214"/>
        <v>32</v>
      </c>
      <c r="AV543" s="5">
        <f t="shared" si="215"/>
        <v>7.7501811693593075</v>
      </c>
      <c r="AW543" s="5">
        <f t="shared" si="216"/>
        <v>2.5833937231197694E-2</v>
      </c>
      <c r="AX543" s="5">
        <f t="shared" si="230"/>
        <v>495.97388136257354</v>
      </c>
      <c r="AY543" s="5" t="str">
        <f t="shared" si="217"/>
        <v>-</v>
      </c>
      <c r="AZ543" s="1">
        <f t="shared" si="218"/>
        <v>1.0000760477041022</v>
      </c>
      <c r="BA543" s="1">
        <f t="shared" si="219"/>
        <v>0.99964058796695321</v>
      </c>
      <c r="BB543" s="1">
        <f t="shared" si="220"/>
        <v>393.79594166666669</v>
      </c>
      <c r="BC543" s="1">
        <f t="shared" si="221"/>
        <v>118138.7825</v>
      </c>
      <c r="BD543" s="6">
        <f t="shared" si="222"/>
        <v>0.71291146281033524</v>
      </c>
      <c r="BE543" s="6">
        <f t="shared" si="223"/>
        <v>0.72727272727272729</v>
      </c>
      <c r="BF543" s="6">
        <f t="shared" si="224"/>
        <v>0.4484781811514485</v>
      </c>
      <c r="BG543" s="6">
        <f t="shared" si="225"/>
        <v>0.99242424242424243</v>
      </c>
      <c r="BH543" s="6">
        <f t="shared" si="226"/>
        <v>0.66386554621848737</v>
      </c>
      <c r="BI543" s="6">
        <f t="shared" si="227"/>
        <v>0.8666666666666667</v>
      </c>
      <c r="BJ543" s="6">
        <f t="shared" si="228"/>
        <v>0.56824512534818938</v>
      </c>
      <c r="BK543" s="6">
        <f t="shared" si="229"/>
        <v>0.77777777777777779</v>
      </c>
    </row>
    <row r="544" spans="1:63" x14ac:dyDescent="0.3">
      <c r="A544" s="17">
        <v>64</v>
      </c>
      <c r="B544" s="17"/>
      <c r="C544" s="17">
        <v>32</v>
      </c>
      <c r="D544" s="17">
        <v>1</v>
      </c>
      <c r="E544" s="17">
        <v>16</v>
      </c>
      <c r="F544" s="17">
        <v>539907</v>
      </c>
      <c r="G544" s="17">
        <v>0</v>
      </c>
      <c r="H544" s="17">
        <v>68731</v>
      </c>
      <c r="I544" s="17">
        <v>21941</v>
      </c>
      <c r="J544" s="17">
        <v>9</v>
      </c>
      <c r="K544" s="17">
        <v>2</v>
      </c>
      <c r="L544" s="17">
        <v>19116</v>
      </c>
      <c r="M544" s="17">
        <v>20288</v>
      </c>
      <c r="N544" s="17">
        <v>261</v>
      </c>
      <c r="O544" s="17">
        <v>3</v>
      </c>
      <c r="P544" s="17">
        <v>43779</v>
      </c>
      <c r="Q544" s="17">
        <v>18727</v>
      </c>
      <c r="R544" s="17">
        <v>13</v>
      </c>
      <c r="S544" s="17">
        <v>2</v>
      </c>
      <c r="T544" s="17">
        <v>31875</v>
      </c>
      <c r="U544" s="17">
        <v>21729</v>
      </c>
      <c r="V544" s="17">
        <v>7</v>
      </c>
      <c r="W544" s="17">
        <v>2</v>
      </c>
      <c r="X544" s="17">
        <v>251134881</v>
      </c>
      <c r="Y544" s="17">
        <v>50000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17">
        <v>0</v>
      </c>
      <c r="AJ544" s="17">
        <v>251134879</v>
      </c>
      <c r="AK544" s="17">
        <v>0</v>
      </c>
      <c r="AL544" s="17">
        <v>1600000</v>
      </c>
      <c r="AM544" s="17">
        <v>0</v>
      </c>
      <c r="AN544" s="17">
        <v>251047757</v>
      </c>
      <c r="AO544" s="17">
        <v>79125013175</v>
      </c>
      <c r="AP544" s="17">
        <v>79376127642</v>
      </c>
      <c r="AQ544" s="1">
        <f t="shared" si="210"/>
        <v>251114467</v>
      </c>
      <c r="AR544" s="5">
        <f t="shared" si="211"/>
        <v>5022.69758</v>
      </c>
      <c r="AS544" s="5" t="str">
        <f t="shared" si="212"/>
        <v>-</v>
      </c>
      <c r="AT544" s="5">
        <f t="shared" si="213"/>
        <v>156.959299375</v>
      </c>
      <c r="AU544" s="5">
        <f t="shared" si="214"/>
        <v>32</v>
      </c>
      <c r="AV544" s="5">
        <f t="shared" si="215"/>
        <v>7.2917132548161794</v>
      </c>
      <c r="AW544" s="5">
        <f t="shared" si="216"/>
        <v>2.4305710849387263E-2</v>
      </c>
      <c r="AX544" s="5">
        <f t="shared" si="230"/>
        <v>466.63171785070921</v>
      </c>
      <c r="AY544" s="5" t="str">
        <f t="shared" si="217"/>
        <v>-</v>
      </c>
      <c r="AZ544" s="1">
        <f t="shared" si="218"/>
        <v>1.0000812936038448</v>
      </c>
      <c r="BA544" s="1">
        <f t="shared" si="219"/>
        <v>0.99965307885685539</v>
      </c>
      <c r="BB544" s="1">
        <f t="shared" si="220"/>
        <v>418.55813499999999</v>
      </c>
      <c r="BC544" s="1">
        <f t="shared" si="221"/>
        <v>125567.4405</v>
      </c>
      <c r="BD544" s="6">
        <f t="shared" si="222"/>
        <v>0.75801791071113467</v>
      </c>
      <c r="BE544" s="6">
        <f t="shared" si="223"/>
        <v>0.81818181818181823</v>
      </c>
      <c r="BF544" s="6">
        <f t="shared" si="224"/>
        <v>0.48512841335904983</v>
      </c>
      <c r="BG544" s="6">
        <f t="shared" si="225"/>
        <v>0.98863636363636365</v>
      </c>
      <c r="BH544" s="6">
        <f t="shared" si="226"/>
        <v>0.70039676191085654</v>
      </c>
      <c r="BI544" s="6">
        <f t="shared" si="227"/>
        <v>0.8666666666666667</v>
      </c>
      <c r="BJ544" s="6">
        <f t="shared" si="228"/>
        <v>0.5946384598164316</v>
      </c>
      <c r="BK544" s="6">
        <f t="shared" si="229"/>
        <v>0.77777777777777779</v>
      </c>
    </row>
    <row r="545" spans="1:63" x14ac:dyDescent="0.3">
      <c r="A545" s="17">
        <v>64</v>
      </c>
      <c r="B545" s="17"/>
      <c r="C545" s="17">
        <v>32</v>
      </c>
      <c r="D545" s="17">
        <v>1</v>
      </c>
      <c r="E545" s="17">
        <v>16</v>
      </c>
      <c r="F545" s="17">
        <v>478489</v>
      </c>
      <c r="G545" s="17">
        <v>0</v>
      </c>
      <c r="H545" s="17">
        <v>52574</v>
      </c>
      <c r="I545" s="17">
        <v>24475</v>
      </c>
      <c r="J545" s="17">
        <v>9</v>
      </c>
      <c r="K545" s="17">
        <v>2</v>
      </c>
      <c r="L545" s="17">
        <v>16211</v>
      </c>
      <c r="M545" s="17">
        <v>21264</v>
      </c>
      <c r="N545" s="17">
        <v>262</v>
      </c>
      <c r="O545" s="17">
        <v>2</v>
      </c>
      <c r="P545" s="17">
        <v>34153</v>
      </c>
      <c r="Q545" s="17">
        <v>19865</v>
      </c>
      <c r="R545" s="17">
        <v>13</v>
      </c>
      <c r="S545" s="17">
        <v>2</v>
      </c>
      <c r="T545" s="17">
        <v>25608</v>
      </c>
      <c r="U545" s="17">
        <v>22397</v>
      </c>
      <c r="V545" s="17">
        <v>7</v>
      </c>
      <c r="W545" s="17">
        <v>2</v>
      </c>
      <c r="X545" s="17">
        <v>237369174</v>
      </c>
      <c r="Y545" s="17">
        <v>50000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</v>
      </c>
      <c r="AJ545" s="17">
        <v>237369172</v>
      </c>
      <c r="AK545" s="17">
        <v>0</v>
      </c>
      <c r="AL545" s="17">
        <v>1600000</v>
      </c>
      <c r="AM545" s="17">
        <v>0</v>
      </c>
      <c r="AN545" s="17">
        <v>237286709</v>
      </c>
      <c r="AO545" s="17">
        <v>79378941473</v>
      </c>
      <c r="AP545" s="17">
        <v>79616290190</v>
      </c>
      <c r="AQ545" s="1">
        <f t="shared" si="210"/>
        <v>237348717</v>
      </c>
      <c r="AR545" s="5">
        <f t="shared" si="211"/>
        <v>4747.3834399999996</v>
      </c>
      <c r="AS545" s="5" t="str">
        <f t="shared" si="212"/>
        <v>-</v>
      </c>
      <c r="AT545" s="5">
        <f t="shared" si="213"/>
        <v>148.35573249999999</v>
      </c>
      <c r="AU545" s="5">
        <f t="shared" si="214"/>
        <v>32</v>
      </c>
      <c r="AV545" s="5">
        <f t="shared" si="215"/>
        <v>7.7146180128709103</v>
      </c>
      <c r="AW545" s="5">
        <f t="shared" si="216"/>
        <v>2.5715393376236368E-2</v>
      </c>
      <c r="AX545" s="5">
        <f t="shared" si="230"/>
        <v>493.69300576234895</v>
      </c>
      <c r="AY545" s="5" t="str">
        <f t="shared" si="217"/>
        <v>-</v>
      </c>
      <c r="AZ545" s="1">
        <f t="shared" si="218"/>
        <v>1.0000861896380084</v>
      </c>
      <c r="BA545" s="1">
        <f t="shared" si="219"/>
        <v>0.99965258757651487</v>
      </c>
      <c r="BB545" s="1">
        <f t="shared" si="220"/>
        <v>395.61529000000002</v>
      </c>
      <c r="BC545" s="1">
        <f t="shared" si="221"/>
        <v>118684.587</v>
      </c>
      <c r="BD545" s="6">
        <f t="shared" si="222"/>
        <v>0.68234500123298159</v>
      </c>
      <c r="BE545" s="6">
        <f t="shared" si="223"/>
        <v>0.81818181818181823</v>
      </c>
      <c r="BF545" s="6">
        <f t="shared" si="224"/>
        <v>0.4325817211474316</v>
      </c>
      <c r="BG545" s="6">
        <f t="shared" si="225"/>
        <v>0.99242424242424243</v>
      </c>
      <c r="BH545" s="6">
        <f t="shared" si="226"/>
        <v>0.6322522122255545</v>
      </c>
      <c r="BI545" s="6">
        <f t="shared" si="227"/>
        <v>0.8666666666666667</v>
      </c>
      <c r="BJ545" s="6">
        <f t="shared" si="228"/>
        <v>0.53344443287157584</v>
      </c>
      <c r="BK545" s="6">
        <f t="shared" si="229"/>
        <v>0.77777777777777779</v>
      </c>
    </row>
    <row r="546" spans="1:63" x14ac:dyDescent="0.3">
      <c r="A546" s="17">
        <v>64</v>
      </c>
      <c r="B546" s="17"/>
      <c r="C546" s="17">
        <v>32</v>
      </c>
      <c r="D546" s="17">
        <v>1</v>
      </c>
      <c r="E546" s="17">
        <v>16</v>
      </c>
      <c r="F546" s="17">
        <v>500105</v>
      </c>
      <c r="G546" s="17">
        <v>0</v>
      </c>
      <c r="H546" s="17">
        <v>58361</v>
      </c>
      <c r="I546" s="17">
        <v>22313</v>
      </c>
      <c r="J546" s="17">
        <v>8</v>
      </c>
      <c r="K546" s="17">
        <v>3</v>
      </c>
      <c r="L546" s="17">
        <v>17156</v>
      </c>
      <c r="M546" s="17">
        <v>19736</v>
      </c>
      <c r="N546" s="17">
        <v>259</v>
      </c>
      <c r="O546" s="17">
        <v>5</v>
      </c>
      <c r="P546" s="17">
        <v>37576</v>
      </c>
      <c r="Q546" s="17">
        <v>18768</v>
      </c>
      <c r="R546" s="17">
        <v>13</v>
      </c>
      <c r="S546" s="17">
        <v>2</v>
      </c>
      <c r="T546" s="17">
        <v>27757</v>
      </c>
      <c r="U546" s="17">
        <v>21112</v>
      </c>
      <c r="V546" s="17">
        <v>7</v>
      </c>
      <c r="W546" s="17">
        <v>2</v>
      </c>
      <c r="X546" s="17">
        <v>249560516</v>
      </c>
      <c r="Y546" s="17">
        <v>50000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  <c r="AJ546" s="17">
        <v>249560514</v>
      </c>
      <c r="AK546" s="17">
        <v>0</v>
      </c>
      <c r="AL546" s="17">
        <v>1600000</v>
      </c>
      <c r="AM546" s="17">
        <v>0</v>
      </c>
      <c r="AN546" s="17">
        <v>249474062</v>
      </c>
      <c r="AO546" s="17">
        <v>79618480781</v>
      </c>
      <c r="AP546" s="17">
        <v>79868019675</v>
      </c>
      <c r="AQ546" s="1">
        <f t="shared" si="210"/>
        <v>249538894</v>
      </c>
      <c r="AR546" s="5">
        <f t="shared" si="211"/>
        <v>4991.2102800000002</v>
      </c>
      <c r="AS546" s="5" t="str">
        <f t="shared" si="212"/>
        <v>-</v>
      </c>
      <c r="AT546" s="5">
        <f t="shared" si="213"/>
        <v>155.97532125000001</v>
      </c>
      <c r="AU546" s="5">
        <f t="shared" si="214"/>
        <v>32</v>
      </c>
      <c r="AV546" s="5">
        <f t="shared" si="215"/>
        <v>7.3377526771437882</v>
      </c>
      <c r="AW546" s="5">
        <f t="shared" si="216"/>
        <v>2.4459175590479294E-2</v>
      </c>
      <c r="AX546" s="5">
        <f t="shared" si="230"/>
        <v>469.57548741064062</v>
      </c>
      <c r="AY546" s="5" t="str">
        <f t="shared" si="217"/>
        <v>-</v>
      </c>
      <c r="AZ546" s="1">
        <f t="shared" si="218"/>
        <v>1.0000866478153101</v>
      </c>
      <c r="BA546" s="1">
        <f t="shared" si="219"/>
        <v>0.99965357500703356</v>
      </c>
      <c r="BB546" s="1">
        <f t="shared" si="220"/>
        <v>415.93419333333333</v>
      </c>
      <c r="BC546" s="1">
        <f t="shared" si="221"/>
        <v>124780.258</v>
      </c>
      <c r="BD546" s="6">
        <f t="shared" si="222"/>
        <v>0.72341770582839582</v>
      </c>
      <c r="BE546" s="6">
        <f t="shared" si="223"/>
        <v>0.72727272727272729</v>
      </c>
      <c r="BF546" s="6">
        <f t="shared" si="224"/>
        <v>0.46503306950016265</v>
      </c>
      <c r="BG546" s="6">
        <f t="shared" si="225"/>
        <v>0.98106060606060608</v>
      </c>
      <c r="BH546" s="6">
        <f t="shared" si="226"/>
        <v>0.66690330824932553</v>
      </c>
      <c r="BI546" s="6">
        <f t="shared" si="227"/>
        <v>0.8666666666666667</v>
      </c>
      <c r="BJ546" s="6">
        <f t="shared" si="228"/>
        <v>0.56798788598088767</v>
      </c>
      <c r="BK546" s="6">
        <f t="shared" si="229"/>
        <v>0.77777777777777779</v>
      </c>
    </row>
    <row r="547" spans="1:63" x14ac:dyDescent="0.3">
      <c r="A547" s="17">
        <v>64</v>
      </c>
      <c r="B547" s="17"/>
      <c r="C547" s="17">
        <v>32</v>
      </c>
      <c r="D547" s="17">
        <v>1</v>
      </c>
      <c r="E547" s="17">
        <v>16</v>
      </c>
      <c r="F547" s="17">
        <v>500185</v>
      </c>
      <c r="G547" s="17">
        <v>0</v>
      </c>
      <c r="H547" s="17">
        <v>58110</v>
      </c>
      <c r="I547" s="17">
        <v>22190</v>
      </c>
      <c r="J547" s="17">
        <v>8</v>
      </c>
      <c r="K547" s="17">
        <v>3</v>
      </c>
      <c r="L547" s="17">
        <v>17435</v>
      </c>
      <c r="M547" s="17">
        <v>19076</v>
      </c>
      <c r="N547" s="17">
        <v>259</v>
      </c>
      <c r="O547" s="17">
        <v>5</v>
      </c>
      <c r="P547" s="17">
        <v>37415</v>
      </c>
      <c r="Q547" s="17">
        <v>17175</v>
      </c>
      <c r="R547" s="17">
        <v>13</v>
      </c>
      <c r="S547" s="17">
        <v>2</v>
      </c>
      <c r="T547" s="17">
        <v>27938</v>
      </c>
      <c r="U547" s="17">
        <v>20055</v>
      </c>
      <c r="V547" s="17">
        <v>7</v>
      </c>
      <c r="W547" s="17">
        <v>2</v>
      </c>
      <c r="X547" s="17">
        <v>240227786</v>
      </c>
      <c r="Y547" s="17">
        <v>50000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240227784</v>
      </c>
      <c r="AK547" s="17">
        <v>0</v>
      </c>
      <c r="AL547" s="17">
        <v>1600000</v>
      </c>
      <c r="AM547" s="17">
        <v>0</v>
      </c>
      <c r="AN547" s="17">
        <v>240143571</v>
      </c>
      <c r="AO547" s="17">
        <v>79870456277</v>
      </c>
      <c r="AP547" s="17">
        <v>80110664790</v>
      </c>
      <c r="AQ547" s="1">
        <f t="shared" si="210"/>
        <v>240208513</v>
      </c>
      <c r="AR547" s="5">
        <f t="shared" si="211"/>
        <v>4804.5556800000004</v>
      </c>
      <c r="AS547" s="5" t="str">
        <f t="shared" si="212"/>
        <v>-</v>
      </c>
      <c r="AT547" s="5">
        <f t="shared" si="213"/>
        <v>150.14236500000001</v>
      </c>
      <c r="AU547" s="5">
        <f t="shared" si="214"/>
        <v>32</v>
      </c>
      <c r="AV547" s="5">
        <f t="shared" si="215"/>
        <v>7.6227718353179261</v>
      </c>
      <c r="AW547" s="5">
        <f t="shared" si="216"/>
        <v>2.5409239451059756E-2</v>
      </c>
      <c r="AX547" s="5">
        <f t="shared" si="230"/>
        <v>487.81826168783209</v>
      </c>
      <c r="AY547" s="5" t="str">
        <f t="shared" si="217"/>
        <v>-</v>
      </c>
      <c r="AZ547" s="1">
        <f t="shared" si="218"/>
        <v>1.0000802344586346</v>
      </c>
      <c r="BA547" s="1">
        <f t="shared" si="219"/>
        <v>0.99964943688903662</v>
      </c>
      <c r="BB547" s="1">
        <f t="shared" si="220"/>
        <v>400.37964333333332</v>
      </c>
      <c r="BC547" s="1">
        <f t="shared" si="221"/>
        <v>120113.893</v>
      </c>
      <c r="BD547" s="6">
        <f t="shared" si="222"/>
        <v>0.72366127023661275</v>
      </c>
      <c r="BE547" s="6">
        <f t="shared" si="223"/>
        <v>0.72727272727272729</v>
      </c>
      <c r="BF547" s="6">
        <f t="shared" si="224"/>
        <v>0.47752732053353786</v>
      </c>
      <c r="BG547" s="6">
        <f t="shared" si="225"/>
        <v>0.98106060606060608</v>
      </c>
      <c r="BH547" s="6">
        <f t="shared" si="226"/>
        <v>0.68538193808389813</v>
      </c>
      <c r="BI547" s="6">
        <f t="shared" si="227"/>
        <v>0.8666666666666667</v>
      </c>
      <c r="BJ547" s="6">
        <f t="shared" si="228"/>
        <v>0.58212656012335129</v>
      </c>
      <c r="BK547" s="6">
        <f t="shared" si="229"/>
        <v>0.77777777777777779</v>
      </c>
    </row>
    <row r="548" spans="1:63" x14ac:dyDescent="0.3">
      <c r="A548" s="17">
        <v>64</v>
      </c>
      <c r="B548" s="17"/>
      <c r="C548" s="17">
        <v>32</v>
      </c>
      <c r="D548" s="17">
        <v>1</v>
      </c>
      <c r="E548" s="17">
        <v>16</v>
      </c>
      <c r="F548" s="17">
        <v>490364</v>
      </c>
      <c r="G548" s="17">
        <v>0</v>
      </c>
      <c r="H548" s="17">
        <v>55454</v>
      </c>
      <c r="I548" s="17">
        <v>19991</v>
      </c>
      <c r="J548" s="17">
        <v>9</v>
      </c>
      <c r="K548" s="17">
        <v>2</v>
      </c>
      <c r="L548" s="17">
        <v>16917</v>
      </c>
      <c r="M548" s="17">
        <v>18085</v>
      </c>
      <c r="N548" s="17">
        <v>259</v>
      </c>
      <c r="O548" s="17">
        <v>5</v>
      </c>
      <c r="P548" s="17">
        <v>35739</v>
      </c>
      <c r="Q548" s="17">
        <v>16613</v>
      </c>
      <c r="R548" s="17">
        <v>13</v>
      </c>
      <c r="S548" s="17">
        <v>2</v>
      </c>
      <c r="T548" s="17">
        <v>26818</v>
      </c>
      <c r="U548" s="17">
        <v>18394</v>
      </c>
      <c r="V548" s="17">
        <v>7</v>
      </c>
      <c r="W548" s="17">
        <v>2</v>
      </c>
      <c r="X548" s="17">
        <v>239121965</v>
      </c>
      <c r="Y548" s="17">
        <v>50000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  <c r="AI548" s="17">
        <v>0</v>
      </c>
      <c r="AJ548" s="17">
        <v>239121963</v>
      </c>
      <c r="AK548" s="17">
        <v>0</v>
      </c>
      <c r="AL548" s="17">
        <v>1600000</v>
      </c>
      <c r="AM548" s="17">
        <v>0</v>
      </c>
      <c r="AN548" s="17">
        <v>239039034</v>
      </c>
      <c r="AO548" s="17">
        <v>80113035670</v>
      </c>
      <c r="AP548" s="17">
        <v>80352138599</v>
      </c>
      <c r="AQ548" s="1">
        <f t="shared" si="210"/>
        <v>239102929</v>
      </c>
      <c r="AR548" s="5">
        <f t="shared" si="211"/>
        <v>4782.4392600000001</v>
      </c>
      <c r="AS548" s="5" t="str">
        <f t="shared" si="212"/>
        <v>-</v>
      </c>
      <c r="AT548" s="5">
        <f t="shared" si="213"/>
        <v>149.451226875</v>
      </c>
      <c r="AU548" s="5">
        <f t="shared" si="214"/>
        <v>32</v>
      </c>
      <c r="AV548" s="5">
        <f t="shared" si="215"/>
        <v>7.6580186414194866</v>
      </c>
      <c r="AW548" s="5">
        <f t="shared" si="216"/>
        <v>2.5526728804731624E-2</v>
      </c>
      <c r="AX548" s="5">
        <f t="shared" si="230"/>
        <v>490.07418026256335</v>
      </c>
      <c r="AY548" s="5" t="str">
        <f t="shared" si="217"/>
        <v>-</v>
      </c>
      <c r="AZ548" s="1">
        <f t="shared" si="218"/>
        <v>1.0000796142484729</v>
      </c>
      <c r="BA548" s="1">
        <f t="shared" si="219"/>
        <v>0.99965318535250414</v>
      </c>
      <c r="BB548" s="1">
        <f t="shared" si="220"/>
        <v>398.53660833333333</v>
      </c>
      <c r="BC548" s="1">
        <f t="shared" si="221"/>
        <v>119560.9825</v>
      </c>
      <c r="BD548" s="6">
        <f t="shared" si="222"/>
        <v>0.73502551527602888</v>
      </c>
      <c r="BE548" s="6">
        <f t="shared" si="223"/>
        <v>0.81818181818181823</v>
      </c>
      <c r="BF548" s="6">
        <f t="shared" si="224"/>
        <v>0.48331523912919261</v>
      </c>
      <c r="BG548" s="6">
        <f t="shared" si="225"/>
        <v>0.98106060606060608</v>
      </c>
      <c r="BH548" s="6">
        <f t="shared" si="226"/>
        <v>0.68266732885085579</v>
      </c>
      <c r="BI548" s="6">
        <f t="shared" si="227"/>
        <v>0.8666666666666667</v>
      </c>
      <c r="BJ548" s="6">
        <f t="shared" si="228"/>
        <v>0.59316110767052999</v>
      </c>
      <c r="BK548" s="6">
        <f t="shared" si="229"/>
        <v>0.77777777777777779</v>
      </c>
    </row>
    <row r="549" spans="1:63" x14ac:dyDescent="0.3">
      <c r="A549" s="17">
        <v>64</v>
      </c>
      <c r="B549" s="17"/>
      <c r="C549" s="17">
        <v>32</v>
      </c>
      <c r="D549" s="17">
        <v>1</v>
      </c>
      <c r="E549" s="17">
        <v>16</v>
      </c>
      <c r="F549" s="17">
        <v>511059</v>
      </c>
      <c r="G549" s="17">
        <v>0</v>
      </c>
      <c r="H549" s="17">
        <v>60900</v>
      </c>
      <c r="I549" s="17">
        <v>24060</v>
      </c>
      <c r="J549" s="17">
        <v>9</v>
      </c>
      <c r="K549" s="17">
        <v>2</v>
      </c>
      <c r="L549" s="17">
        <v>17524</v>
      </c>
      <c r="M549" s="17">
        <v>21770</v>
      </c>
      <c r="N549" s="17">
        <v>261</v>
      </c>
      <c r="O549" s="17">
        <v>3</v>
      </c>
      <c r="P549" s="17">
        <v>38972</v>
      </c>
      <c r="Q549" s="17">
        <v>20437</v>
      </c>
      <c r="R549" s="17">
        <v>13</v>
      </c>
      <c r="S549" s="17">
        <v>2</v>
      </c>
      <c r="T549" s="17">
        <v>28551</v>
      </c>
      <c r="U549" s="17">
        <v>23332</v>
      </c>
      <c r="V549" s="17">
        <v>7</v>
      </c>
      <c r="W549" s="17">
        <v>2</v>
      </c>
      <c r="X549" s="17">
        <v>244760812</v>
      </c>
      <c r="Y549" s="17">
        <v>50000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  <c r="AI549" s="17">
        <v>0</v>
      </c>
      <c r="AJ549" s="17">
        <v>244760810</v>
      </c>
      <c r="AK549" s="17">
        <v>0</v>
      </c>
      <c r="AL549" s="17">
        <v>1600000</v>
      </c>
      <c r="AM549" s="17">
        <v>0</v>
      </c>
      <c r="AN549" s="17">
        <v>244672975</v>
      </c>
      <c r="AO549" s="17">
        <v>80354483397</v>
      </c>
      <c r="AP549" s="17">
        <v>80599223109</v>
      </c>
      <c r="AQ549" s="1">
        <f t="shared" si="210"/>
        <v>244739712</v>
      </c>
      <c r="AR549" s="5">
        <f t="shared" si="211"/>
        <v>4895.2161999999998</v>
      </c>
      <c r="AS549" s="5" t="str">
        <f t="shared" si="212"/>
        <v>-</v>
      </c>
      <c r="AT549" s="5">
        <f t="shared" si="213"/>
        <v>152.97550625</v>
      </c>
      <c r="AU549" s="5">
        <f t="shared" si="214"/>
        <v>32</v>
      </c>
      <c r="AV549" s="5">
        <f t="shared" si="215"/>
        <v>7.4816410975428456</v>
      </c>
      <c r="AW549" s="5">
        <f t="shared" si="216"/>
        <v>2.4938803658476155E-2</v>
      </c>
      <c r="AX549" s="5">
        <f t="shared" si="230"/>
        <v>478.78375627209272</v>
      </c>
      <c r="AY549" s="5" t="str">
        <f t="shared" si="217"/>
        <v>-</v>
      </c>
      <c r="AZ549" s="1">
        <f t="shared" si="218"/>
        <v>1.0000862140427786</v>
      </c>
      <c r="BA549" s="1">
        <f t="shared" si="219"/>
        <v>0.99964113127717524</v>
      </c>
      <c r="BB549" s="1">
        <f t="shared" si="220"/>
        <v>407.93468666666666</v>
      </c>
      <c r="BC549" s="1">
        <f t="shared" si="221"/>
        <v>122380.406</v>
      </c>
      <c r="BD549" s="6">
        <f t="shared" si="222"/>
        <v>0.71680790960451979</v>
      </c>
      <c r="BE549" s="6">
        <f t="shared" si="223"/>
        <v>0.81818181818181823</v>
      </c>
      <c r="BF549" s="6">
        <f t="shared" si="224"/>
        <v>0.44597139512393752</v>
      </c>
      <c r="BG549" s="6">
        <f t="shared" si="225"/>
        <v>0.98863636363636365</v>
      </c>
      <c r="BH549" s="6">
        <f t="shared" si="226"/>
        <v>0.65599488293019581</v>
      </c>
      <c r="BI549" s="6">
        <f t="shared" si="227"/>
        <v>0.8666666666666667</v>
      </c>
      <c r="BJ549" s="6">
        <f t="shared" si="228"/>
        <v>0.55029585798816572</v>
      </c>
      <c r="BK549" s="6">
        <f t="shared" si="229"/>
        <v>0.77777777777777779</v>
      </c>
    </row>
    <row r="550" spans="1:63" x14ac:dyDescent="0.3">
      <c r="A550" s="17">
        <v>64</v>
      </c>
      <c r="B550" s="17"/>
      <c r="C550" s="17">
        <v>32</v>
      </c>
      <c r="D550" s="17">
        <v>1</v>
      </c>
      <c r="E550" s="17">
        <v>16</v>
      </c>
      <c r="F550" s="17">
        <v>480155</v>
      </c>
      <c r="G550" s="17">
        <v>0</v>
      </c>
      <c r="H550" s="17">
        <v>52765</v>
      </c>
      <c r="I550" s="17">
        <v>22779</v>
      </c>
      <c r="J550" s="17">
        <v>9</v>
      </c>
      <c r="K550" s="17">
        <v>2</v>
      </c>
      <c r="L550" s="17">
        <v>16280</v>
      </c>
      <c r="M550" s="17">
        <v>21001</v>
      </c>
      <c r="N550" s="17">
        <v>262</v>
      </c>
      <c r="O550" s="17">
        <v>2</v>
      </c>
      <c r="P550" s="17">
        <v>34239</v>
      </c>
      <c r="Q550" s="17">
        <v>18043</v>
      </c>
      <c r="R550" s="17">
        <v>13</v>
      </c>
      <c r="S550" s="17">
        <v>2</v>
      </c>
      <c r="T550" s="17">
        <v>25764</v>
      </c>
      <c r="U550" s="17">
        <v>21650</v>
      </c>
      <c r="V550" s="17">
        <v>7</v>
      </c>
      <c r="W550" s="17">
        <v>2</v>
      </c>
      <c r="X550" s="17">
        <v>235437928</v>
      </c>
      <c r="Y550" s="17">
        <v>50000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  <c r="AI550" s="17">
        <v>0</v>
      </c>
      <c r="AJ550" s="17">
        <v>235437926</v>
      </c>
      <c r="AK550" s="17">
        <v>0</v>
      </c>
      <c r="AL550" s="17">
        <v>1600000</v>
      </c>
      <c r="AM550" s="17">
        <v>0</v>
      </c>
      <c r="AN550" s="17">
        <v>235352564</v>
      </c>
      <c r="AO550" s="17">
        <v>80601866133</v>
      </c>
      <c r="AP550" s="17">
        <v>80837289541</v>
      </c>
      <c r="AQ550" s="1">
        <f t="shared" si="210"/>
        <v>235423408</v>
      </c>
      <c r="AR550" s="5">
        <f t="shared" si="211"/>
        <v>4708.7585200000003</v>
      </c>
      <c r="AS550" s="5" t="str">
        <f t="shared" si="212"/>
        <v>-</v>
      </c>
      <c r="AT550" s="5">
        <f t="shared" si="213"/>
        <v>147.14870375000001</v>
      </c>
      <c r="AU550" s="5">
        <f t="shared" si="214"/>
        <v>32</v>
      </c>
      <c r="AV550" s="5">
        <f t="shared" si="215"/>
        <v>7.7777086953902224</v>
      </c>
      <c r="AW550" s="5">
        <f t="shared" si="216"/>
        <v>2.5925695651300741E-2</v>
      </c>
      <c r="AX550" s="5">
        <f t="shared" si="230"/>
        <v>497.7426619023139</v>
      </c>
      <c r="AY550" s="5" t="str">
        <f t="shared" si="217"/>
        <v>-</v>
      </c>
      <c r="AZ550" s="1">
        <f t="shared" si="218"/>
        <v>1.0000616761099643</v>
      </c>
      <c r="BA550" s="1">
        <f t="shared" si="219"/>
        <v>0.99963742460390659</v>
      </c>
      <c r="BB550" s="1">
        <f t="shared" si="220"/>
        <v>392.39654666666667</v>
      </c>
      <c r="BC550" s="1">
        <f t="shared" si="221"/>
        <v>117718.96400000001</v>
      </c>
      <c r="BD550" s="6">
        <f t="shared" si="222"/>
        <v>0.69846711850047649</v>
      </c>
      <c r="BE550" s="6">
        <f t="shared" si="223"/>
        <v>0.81818181818181823</v>
      </c>
      <c r="BF550" s="6">
        <f t="shared" si="224"/>
        <v>0.43668356535500658</v>
      </c>
      <c r="BG550" s="6">
        <f t="shared" si="225"/>
        <v>0.99242424242424243</v>
      </c>
      <c r="BH550" s="6">
        <f t="shared" si="226"/>
        <v>0.65489078459125516</v>
      </c>
      <c r="BI550" s="6">
        <f t="shared" si="227"/>
        <v>0.8666666666666667</v>
      </c>
      <c r="BJ550" s="6">
        <f t="shared" si="228"/>
        <v>0.54338381068882613</v>
      </c>
      <c r="BK550" s="6">
        <f t="shared" si="229"/>
        <v>0.77777777777777779</v>
      </c>
    </row>
    <row r="551" spans="1:63" x14ac:dyDescent="0.3">
      <c r="A551" s="17">
        <v>64</v>
      </c>
      <c r="B551" s="17"/>
      <c r="C551" s="17">
        <v>32</v>
      </c>
      <c r="D551" s="17">
        <v>1</v>
      </c>
      <c r="E551" s="17">
        <v>16</v>
      </c>
      <c r="F551" s="17">
        <v>511857</v>
      </c>
      <c r="G551" s="17">
        <v>0</v>
      </c>
      <c r="H551" s="17">
        <v>60876</v>
      </c>
      <c r="I551" s="17">
        <v>22832</v>
      </c>
      <c r="J551" s="17">
        <v>9</v>
      </c>
      <c r="K551" s="17">
        <v>2</v>
      </c>
      <c r="L551" s="17">
        <v>17774</v>
      </c>
      <c r="M551" s="17">
        <v>19860</v>
      </c>
      <c r="N551" s="17">
        <v>261</v>
      </c>
      <c r="O551" s="17">
        <v>3</v>
      </c>
      <c r="P551" s="17">
        <v>38881</v>
      </c>
      <c r="Q551" s="17">
        <v>17280</v>
      </c>
      <c r="R551" s="17">
        <v>13</v>
      </c>
      <c r="S551" s="17">
        <v>2</v>
      </c>
      <c r="T551" s="17">
        <v>28873</v>
      </c>
      <c r="U551" s="17">
        <v>20311</v>
      </c>
      <c r="V551" s="17">
        <v>7</v>
      </c>
      <c r="W551" s="17">
        <v>2</v>
      </c>
      <c r="X551" s="17">
        <v>245944848</v>
      </c>
      <c r="Y551" s="17">
        <v>50000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245944846</v>
      </c>
      <c r="AK551" s="17">
        <v>0</v>
      </c>
      <c r="AL551" s="17">
        <v>1600000</v>
      </c>
      <c r="AM551" s="17">
        <v>0</v>
      </c>
      <c r="AN551" s="17">
        <v>245861871</v>
      </c>
      <c r="AO551" s="17">
        <v>80839515337</v>
      </c>
      <c r="AP551" s="17">
        <v>81085440682</v>
      </c>
      <c r="AQ551" s="1">
        <f t="shared" si="210"/>
        <v>245925345</v>
      </c>
      <c r="AR551" s="5">
        <f t="shared" si="211"/>
        <v>4918.8969200000001</v>
      </c>
      <c r="AS551" s="5" t="str">
        <f t="shared" si="212"/>
        <v>-</v>
      </c>
      <c r="AT551" s="5">
        <f t="shared" si="213"/>
        <v>153.71552875</v>
      </c>
      <c r="AU551" s="5">
        <f t="shared" si="214"/>
        <v>32</v>
      </c>
      <c r="AV551" s="5">
        <f t="shared" si="215"/>
        <v>7.4455712870912105</v>
      </c>
      <c r="AW551" s="5">
        <f t="shared" si="216"/>
        <v>2.4818570956970702E-2</v>
      </c>
      <c r="AX551" s="5">
        <f t="shared" si="230"/>
        <v>476.47877931135827</v>
      </c>
      <c r="AY551" s="5" t="str">
        <f t="shared" si="217"/>
        <v>-</v>
      </c>
      <c r="AZ551" s="1">
        <f t="shared" si="218"/>
        <v>1.0000793045548031</v>
      </c>
      <c r="BA551" s="1">
        <f t="shared" si="219"/>
        <v>0.99966261948288504</v>
      </c>
      <c r="BB551" s="1">
        <f t="shared" si="220"/>
        <v>409.90807999999998</v>
      </c>
      <c r="BC551" s="1">
        <f t="shared" si="221"/>
        <v>122972.424</v>
      </c>
      <c r="BD551" s="6">
        <f t="shared" si="222"/>
        <v>0.72724231853586274</v>
      </c>
      <c r="BE551" s="6">
        <f t="shared" si="223"/>
        <v>0.81818181818181823</v>
      </c>
      <c r="BF551" s="6">
        <f t="shared" si="224"/>
        <v>0.47228569910187596</v>
      </c>
      <c r="BG551" s="6">
        <f t="shared" si="225"/>
        <v>0.98863636363636365</v>
      </c>
      <c r="BH551" s="6">
        <f t="shared" si="226"/>
        <v>0.69231317106176882</v>
      </c>
      <c r="BI551" s="6">
        <f t="shared" si="227"/>
        <v>0.8666666666666667</v>
      </c>
      <c r="BJ551" s="6">
        <f t="shared" si="228"/>
        <v>0.58704050097592708</v>
      </c>
      <c r="BK551" s="6">
        <f t="shared" si="229"/>
        <v>0.77777777777777779</v>
      </c>
    </row>
    <row r="552" spans="1:63" x14ac:dyDescent="0.3">
      <c r="A552" s="17">
        <v>64</v>
      </c>
      <c r="B552" s="17"/>
      <c r="C552" s="17">
        <v>32</v>
      </c>
      <c r="D552" s="17">
        <v>1</v>
      </c>
      <c r="E552" s="17">
        <v>16</v>
      </c>
      <c r="F552" s="17">
        <v>494354</v>
      </c>
      <c r="G552" s="17">
        <v>0</v>
      </c>
      <c r="H552" s="17">
        <v>56674</v>
      </c>
      <c r="I552" s="17">
        <v>20556</v>
      </c>
      <c r="J552" s="17">
        <v>9</v>
      </c>
      <c r="K552" s="17">
        <v>2</v>
      </c>
      <c r="L552" s="17">
        <v>17255</v>
      </c>
      <c r="M552" s="17">
        <v>17577</v>
      </c>
      <c r="N552" s="17">
        <v>260</v>
      </c>
      <c r="O552" s="17">
        <v>4</v>
      </c>
      <c r="P552" s="17">
        <v>36623</v>
      </c>
      <c r="Q552" s="17">
        <v>16289</v>
      </c>
      <c r="R552" s="17">
        <v>13</v>
      </c>
      <c r="S552" s="17">
        <v>2</v>
      </c>
      <c r="T552" s="17">
        <v>27392</v>
      </c>
      <c r="U552" s="17">
        <v>18271</v>
      </c>
      <c r="V552" s="17">
        <v>7</v>
      </c>
      <c r="W552" s="17">
        <v>2</v>
      </c>
      <c r="X552" s="17">
        <v>241156484</v>
      </c>
      <c r="Y552" s="17">
        <v>50000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  <c r="AI552" s="17">
        <v>0</v>
      </c>
      <c r="AJ552" s="17">
        <v>241156482</v>
      </c>
      <c r="AK552" s="17">
        <v>0</v>
      </c>
      <c r="AL552" s="17">
        <v>1600000</v>
      </c>
      <c r="AM552" s="17">
        <v>0</v>
      </c>
      <c r="AN552" s="17">
        <v>241070448</v>
      </c>
      <c r="AO552" s="17">
        <v>81087944741</v>
      </c>
      <c r="AP552" s="17">
        <v>81329085279</v>
      </c>
      <c r="AQ552" s="1">
        <f t="shared" si="210"/>
        <v>241140538</v>
      </c>
      <c r="AR552" s="5">
        <f t="shared" si="211"/>
        <v>4823.1296400000001</v>
      </c>
      <c r="AS552" s="5" t="str">
        <f t="shared" si="212"/>
        <v>-</v>
      </c>
      <c r="AT552" s="5">
        <f t="shared" si="213"/>
        <v>150.72280125</v>
      </c>
      <c r="AU552" s="5">
        <f t="shared" si="214"/>
        <v>32</v>
      </c>
      <c r="AV552" s="5">
        <f t="shared" si="215"/>
        <v>7.5933092904520265</v>
      </c>
      <c r="AW552" s="5">
        <f t="shared" si="216"/>
        <v>2.5311030968173422E-2</v>
      </c>
      <c r="AX552" s="5">
        <f t="shared" si="230"/>
        <v>485.93966468626792</v>
      </c>
      <c r="AY552" s="5" t="str">
        <f t="shared" si="217"/>
        <v>-</v>
      </c>
      <c r="AZ552" s="1">
        <f t="shared" si="218"/>
        <v>1.0000661274132183</v>
      </c>
      <c r="BA552" s="1">
        <f t="shared" si="219"/>
        <v>0.9996432358003694</v>
      </c>
      <c r="BB552" s="1">
        <f t="shared" si="220"/>
        <v>401.92747333333335</v>
      </c>
      <c r="BC552" s="1">
        <f t="shared" si="221"/>
        <v>120578.242</v>
      </c>
      <c r="BD552" s="6">
        <f t="shared" si="222"/>
        <v>0.73383400233070051</v>
      </c>
      <c r="BE552" s="6">
        <f t="shared" si="223"/>
        <v>0.81818181818181823</v>
      </c>
      <c r="BF552" s="6">
        <f t="shared" si="224"/>
        <v>0.49537781350482313</v>
      </c>
      <c r="BG552" s="6">
        <f t="shared" si="225"/>
        <v>0.98484848484848486</v>
      </c>
      <c r="BH552" s="6">
        <f t="shared" si="226"/>
        <v>0.69214922890837616</v>
      </c>
      <c r="BI552" s="6">
        <f t="shared" si="227"/>
        <v>0.8666666666666667</v>
      </c>
      <c r="BJ552" s="6">
        <f t="shared" si="228"/>
        <v>0.59987298250224474</v>
      </c>
      <c r="BK552" s="6">
        <f t="shared" si="229"/>
        <v>0.77777777777777779</v>
      </c>
    </row>
    <row r="553" spans="1:63" x14ac:dyDescent="0.3">
      <c r="A553" s="17">
        <v>64</v>
      </c>
      <c r="B553" s="17"/>
      <c r="C553" s="17">
        <v>32</v>
      </c>
      <c r="D553" s="17">
        <v>1</v>
      </c>
      <c r="E553" s="17">
        <v>16</v>
      </c>
      <c r="F553" s="17">
        <v>478357</v>
      </c>
      <c r="G553" s="17">
        <v>0</v>
      </c>
      <c r="H553" s="17">
        <v>52656</v>
      </c>
      <c r="I553" s="17">
        <v>23651</v>
      </c>
      <c r="J553" s="17">
        <v>9</v>
      </c>
      <c r="K553" s="17">
        <v>2</v>
      </c>
      <c r="L553" s="17">
        <v>16140</v>
      </c>
      <c r="M553" s="17">
        <v>20846</v>
      </c>
      <c r="N553" s="17">
        <v>262</v>
      </c>
      <c r="O553" s="17">
        <v>2</v>
      </c>
      <c r="P553" s="17">
        <v>34188</v>
      </c>
      <c r="Q553" s="17">
        <v>19749</v>
      </c>
      <c r="R553" s="17">
        <v>13</v>
      </c>
      <c r="S553" s="17">
        <v>2</v>
      </c>
      <c r="T553" s="17">
        <v>25482</v>
      </c>
      <c r="U553" s="17">
        <v>22029</v>
      </c>
      <c r="V553" s="17">
        <v>7</v>
      </c>
      <c r="W553" s="17">
        <v>2</v>
      </c>
      <c r="X553" s="17">
        <v>246326141</v>
      </c>
      <c r="Y553" s="17">
        <v>50000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  <c r="AI553" s="17">
        <v>0</v>
      </c>
      <c r="AJ553" s="17">
        <v>246326139</v>
      </c>
      <c r="AK553" s="17">
        <v>0</v>
      </c>
      <c r="AL553" s="17">
        <v>1600000</v>
      </c>
      <c r="AM553" s="17">
        <v>0</v>
      </c>
      <c r="AN553" s="17">
        <v>246244487</v>
      </c>
      <c r="AO553" s="17">
        <v>81331425646</v>
      </c>
      <c r="AP553" s="17">
        <v>81577735674</v>
      </c>
      <c r="AQ553" s="1">
        <f t="shared" si="210"/>
        <v>246310028</v>
      </c>
      <c r="AR553" s="5">
        <f t="shared" si="211"/>
        <v>4926.5227800000002</v>
      </c>
      <c r="AS553" s="5" t="str">
        <f t="shared" si="212"/>
        <v>-</v>
      </c>
      <c r="AT553" s="5">
        <f t="shared" si="213"/>
        <v>153.95383687500001</v>
      </c>
      <c r="AU553" s="5">
        <f t="shared" si="214"/>
        <v>32</v>
      </c>
      <c r="AV553" s="5">
        <f t="shared" si="215"/>
        <v>7.433942914821154</v>
      </c>
      <c r="AW553" s="5">
        <f t="shared" si="216"/>
        <v>2.4779809716070512E-2</v>
      </c>
      <c r="AX553" s="5">
        <f t="shared" si="230"/>
        <v>475.74122858313467</v>
      </c>
      <c r="AY553" s="5" t="str">
        <f t="shared" si="217"/>
        <v>-</v>
      </c>
      <c r="AZ553" s="1">
        <f t="shared" si="218"/>
        <v>1.0000654175557968</v>
      </c>
      <c r="BA553" s="1">
        <f t="shared" si="219"/>
        <v>0.99966851264884626</v>
      </c>
      <c r="BB553" s="1">
        <f t="shared" si="220"/>
        <v>410.54356833333333</v>
      </c>
      <c r="BC553" s="1">
        <f t="shared" si="221"/>
        <v>123163.0705</v>
      </c>
      <c r="BD553" s="6">
        <f t="shared" si="222"/>
        <v>0.69005464767321478</v>
      </c>
      <c r="BE553" s="6">
        <f t="shared" si="223"/>
        <v>0.81818181818181823</v>
      </c>
      <c r="BF553" s="6">
        <f t="shared" si="224"/>
        <v>0.43638133347753205</v>
      </c>
      <c r="BG553" s="6">
        <f t="shared" si="225"/>
        <v>0.99242424242424243</v>
      </c>
      <c r="BH553" s="6">
        <f t="shared" si="226"/>
        <v>0.63385060348183997</v>
      </c>
      <c r="BI553" s="6">
        <f t="shared" si="227"/>
        <v>0.8666666666666667</v>
      </c>
      <c r="BJ553" s="6">
        <f t="shared" si="228"/>
        <v>0.53633895308454882</v>
      </c>
      <c r="BK553" s="6">
        <f t="shared" si="229"/>
        <v>0.77777777777777779</v>
      </c>
    </row>
    <row r="554" spans="1:63" x14ac:dyDescent="0.3">
      <c r="A554" s="17">
        <v>64</v>
      </c>
      <c r="B554" s="17"/>
      <c r="C554" s="17">
        <v>32</v>
      </c>
      <c r="D554" s="17">
        <v>1</v>
      </c>
      <c r="E554" s="17">
        <v>16</v>
      </c>
      <c r="F554" s="17">
        <v>467313</v>
      </c>
      <c r="G554" s="17">
        <v>0</v>
      </c>
      <c r="H554" s="17">
        <v>49557</v>
      </c>
      <c r="I554" s="17">
        <v>23734</v>
      </c>
      <c r="J554" s="17">
        <v>9</v>
      </c>
      <c r="K554" s="17">
        <v>2</v>
      </c>
      <c r="L554" s="17">
        <v>15504</v>
      </c>
      <c r="M554" s="17">
        <v>21952</v>
      </c>
      <c r="N554" s="17">
        <v>260</v>
      </c>
      <c r="O554" s="17">
        <v>4</v>
      </c>
      <c r="P554" s="17">
        <v>32297</v>
      </c>
      <c r="Q554" s="17">
        <v>20752</v>
      </c>
      <c r="R554" s="17">
        <v>13</v>
      </c>
      <c r="S554" s="17">
        <v>2</v>
      </c>
      <c r="T554" s="17">
        <v>24272</v>
      </c>
      <c r="U554" s="17">
        <v>23035</v>
      </c>
      <c r="V554" s="17">
        <v>7</v>
      </c>
      <c r="W554" s="17">
        <v>2</v>
      </c>
      <c r="X554" s="17">
        <v>245506544</v>
      </c>
      <c r="Y554" s="17">
        <v>50000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  <c r="AI554" s="17">
        <v>0</v>
      </c>
      <c r="AJ554" s="17">
        <v>245506542</v>
      </c>
      <c r="AK554" s="17">
        <v>0</v>
      </c>
      <c r="AL554" s="17">
        <v>1600000</v>
      </c>
      <c r="AM554" s="17">
        <v>0</v>
      </c>
      <c r="AN554" s="17">
        <v>245421546</v>
      </c>
      <c r="AO554" s="17">
        <v>81579940871</v>
      </c>
      <c r="AP554" s="17">
        <v>81825431451</v>
      </c>
      <c r="AQ554" s="1">
        <f t="shared" si="210"/>
        <v>245490580</v>
      </c>
      <c r="AR554" s="5">
        <f t="shared" si="211"/>
        <v>4910.1308399999998</v>
      </c>
      <c r="AS554" s="5" t="str">
        <f t="shared" si="212"/>
        <v>-</v>
      </c>
      <c r="AT554" s="5">
        <f t="shared" si="213"/>
        <v>153.44158874999999</v>
      </c>
      <c r="AU554" s="5">
        <f t="shared" si="214"/>
        <v>32</v>
      </c>
      <c r="AV554" s="5">
        <f t="shared" si="215"/>
        <v>7.4587574297148187</v>
      </c>
      <c r="AW554" s="5">
        <f t="shared" si="216"/>
        <v>2.486252476571606E-2</v>
      </c>
      <c r="AX554" s="5">
        <f t="shared" si="230"/>
        <v>477.32943914789854</v>
      </c>
      <c r="AY554" s="5" t="str">
        <f t="shared" si="217"/>
        <v>-</v>
      </c>
      <c r="AZ554" s="1">
        <f t="shared" si="218"/>
        <v>1.0000650289717838</v>
      </c>
      <c r="BA554" s="1">
        <f t="shared" si="219"/>
        <v>0.99965378519604753</v>
      </c>
      <c r="BB554" s="1">
        <f t="shared" si="220"/>
        <v>409.17757333333333</v>
      </c>
      <c r="BC554" s="1">
        <f t="shared" si="221"/>
        <v>122753.272</v>
      </c>
      <c r="BD554" s="6">
        <f t="shared" si="222"/>
        <v>0.67616760584519242</v>
      </c>
      <c r="BE554" s="6">
        <f t="shared" si="223"/>
        <v>0.81818181818181823</v>
      </c>
      <c r="BF554" s="6">
        <f t="shared" si="224"/>
        <v>0.41392567278940623</v>
      </c>
      <c r="BG554" s="6">
        <f t="shared" si="225"/>
        <v>0.98484848484848486</v>
      </c>
      <c r="BH554" s="6">
        <f t="shared" si="226"/>
        <v>0.60881449226187112</v>
      </c>
      <c r="BI554" s="6">
        <f t="shared" si="227"/>
        <v>0.8666666666666667</v>
      </c>
      <c r="BJ554" s="6">
        <f t="shared" si="228"/>
        <v>0.5130741750692287</v>
      </c>
      <c r="BK554" s="6">
        <f t="shared" si="229"/>
        <v>0.77777777777777779</v>
      </c>
    </row>
    <row r="555" spans="1:63" x14ac:dyDescent="0.3">
      <c r="A555" s="17">
        <v>64</v>
      </c>
      <c r="B555" s="17"/>
      <c r="C555" s="17">
        <v>32</v>
      </c>
      <c r="D555" s="17">
        <v>1</v>
      </c>
      <c r="E555" s="17">
        <v>16</v>
      </c>
      <c r="F555" s="17">
        <v>506209</v>
      </c>
      <c r="G555" s="17">
        <v>0</v>
      </c>
      <c r="H555" s="17">
        <v>59703</v>
      </c>
      <c r="I555" s="17">
        <v>21620</v>
      </c>
      <c r="J555" s="17">
        <v>9</v>
      </c>
      <c r="K555" s="17">
        <v>2</v>
      </c>
      <c r="L555" s="17">
        <v>17585</v>
      </c>
      <c r="M555" s="17">
        <v>19638</v>
      </c>
      <c r="N555" s="17">
        <v>261</v>
      </c>
      <c r="O555" s="17">
        <v>3</v>
      </c>
      <c r="P555" s="17">
        <v>38341</v>
      </c>
      <c r="Q555" s="17">
        <v>17518</v>
      </c>
      <c r="R555" s="17">
        <v>13</v>
      </c>
      <c r="S555" s="17">
        <v>2</v>
      </c>
      <c r="T555" s="17">
        <v>28439</v>
      </c>
      <c r="U555" s="17">
        <v>20121</v>
      </c>
      <c r="V555" s="17">
        <v>7</v>
      </c>
      <c r="W555" s="17">
        <v>2</v>
      </c>
      <c r="X555" s="17">
        <v>240042965</v>
      </c>
      <c r="Y555" s="17">
        <v>50000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  <c r="AI555" s="17">
        <v>0</v>
      </c>
      <c r="AJ555" s="17">
        <v>240042963</v>
      </c>
      <c r="AK555" s="17">
        <v>0</v>
      </c>
      <c r="AL555" s="17">
        <v>1600000</v>
      </c>
      <c r="AM555" s="17">
        <v>0</v>
      </c>
      <c r="AN555" s="17">
        <v>239960328</v>
      </c>
      <c r="AO555" s="17">
        <v>81827505158</v>
      </c>
      <c r="AP555" s="17">
        <v>82067528443</v>
      </c>
      <c r="AQ555" s="1">
        <f t="shared" si="210"/>
        <v>240023285</v>
      </c>
      <c r="AR555" s="5">
        <f t="shared" si="211"/>
        <v>4800.8592600000002</v>
      </c>
      <c r="AS555" s="5" t="str">
        <f t="shared" si="212"/>
        <v>-</v>
      </c>
      <c r="AT555" s="5">
        <f t="shared" si="213"/>
        <v>150.02685187500001</v>
      </c>
      <c r="AU555" s="5">
        <f t="shared" si="214"/>
        <v>32</v>
      </c>
      <c r="AV555" s="5">
        <f t="shared" si="215"/>
        <v>7.6286543928435941</v>
      </c>
      <c r="AW555" s="5">
        <f t="shared" si="216"/>
        <v>2.5428847976145315E-2</v>
      </c>
      <c r="AX555" s="5">
        <f t="shared" si="230"/>
        <v>488.19385719713847</v>
      </c>
      <c r="AY555" s="5" t="str">
        <f t="shared" si="217"/>
        <v>-</v>
      </c>
      <c r="AZ555" s="1">
        <f t="shared" si="218"/>
        <v>1.0000819920450634</v>
      </c>
      <c r="BA555" s="1">
        <f t="shared" si="219"/>
        <v>0.9996557407962362</v>
      </c>
      <c r="BB555" s="1">
        <f t="shared" si="220"/>
        <v>400.07160833333336</v>
      </c>
      <c r="BC555" s="1">
        <f t="shared" si="221"/>
        <v>120021.4825</v>
      </c>
      <c r="BD555" s="6">
        <f t="shared" si="222"/>
        <v>0.73414655140612128</v>
      </c>
      <c r="BE555" s="6">
        <f t="shared" si="223"/>
        <v>0.81818181818181823</v>
      </c>
      <c r="BF555" s="6">
        <f t="shared" si="224"/>
        <v>0.47242296429626845</v>
      </c>
      <c r="BG555" s="6">
        <f t="shared" si="225"/>
        <v>0.98863636363636365</v>
      </c>
      <c r="BH555" s="6">
        <f t="shared" si="226"/>
        <v>0.68638894359011082</v>
      </c>
      <c r="BI555" s="6">
        <f t="shared" si="227"/>
        <v>0.8666666666666667</v>
      </c>
      <c r="BJ555" s="6">
        <f t="shared" si="228"/>
        <v>0.58564662273476109</v>
      </c>
      <c r="BK555" s="6">
        <f t="shared" si="229"/>
        <v>0.77777777777777779</v>
      </c>
    </row>
    <row r="556" spans="1:63" x14ac:dyDescent="0.3">
      <c r="A556" s="8">
        <v>64</v>
      </c>
      <c r="B556" s="8">
        <v>0</v>
      </c>
      <c r="C556" s="8">
        <v>32</v>
      </c>
      <c r="D556" s="8">
        <v>1</v>
      </c>
      <c r="E556" s="8">
        <v>16</v>
      </c>
      <c r="F556" s="8">
        <v>557984</v>
      </c>
      <c r="G556" s="8">
        <v>3</v>
      </c>
      <c r="H556" s="8">
        <v>26350</v>
      </c>
      <c r="I556" s="8">
        <v>15660</v>
      </c>
      <c r="J556" s="8">
        <v>435</v>
      </c>
      <c r="K556" s="8">
        <v>4</v>
      </c>
      <c r="L556" s="8">
        <v>66599</v>
      </c>
      <c r="M556" s="8">
        <v>15370</v>
      </c>
      <c r="N556" s="8">
        <v>526</v>
      </c>
      <c r="O556" s="8">
        <v>3</v>
      </c>
      <c r="P556" s="8">
        <v>48785</v>
      </c>
      <c r="Q556" s="8">
        <v>17794</v>
      </c>
      <c r="R556" s="8">
        <v>3339</v>
      </c>
      <c r="S556" s="8">
        <v>3</v>
      </c>
      <c r="T556" s="8">
        <v>35017</v>
      </c>
      <c r="U556" s="8">
        <v>20522</v>
      </c>
      <c r="V556" s="8">
        <v>549</v>
      </c>
      <c r="W556" s="8">
        <v>3</v>
      </c>
      <c r="X556" s="8">
        <v>237635472</v>
      </c>
      <c r="Y556" s="8">
        <v>50000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237635470</v>
      </c>
      <c r="AK556" s="8">
        <v>0</v>
      </c>
      <c r="AL556" s="8">
        <v>1600000</v>
      </c>
      <c r="AM556" s="8">
        <v>0</v>
      </c>
      <c r="AN556" s="8">
        <v>237535493</v>
      </c>
      <c r="AO556" s="8">
        <v>6332124</v>
      </c>
      <c r="AP556" s="8">
        <v>246011867</v>
      </c>
      <c r="AQ556" s="1">
        <f t="shared" ref="AQ556:AQ565" si="231">AP556-AO556</f>
        <v>239679743</v>
      </c>
      <c r="AR556" s="5">
        <f t="shared" ref="AR556:AR565" si="232">IFERROR(AJ556/Y556,"")</f>
        <v>4752.7093999999997</v>
      </c>
      <c r="AS556" s="5" t="str">
        <f t="shared" ref="AS556:AS565" si="233">IFERROR(AK556/Z556,"-")</f>
        <v>-</v>
      </c>
      <c r="AT556" s="5">
        <f t="shared" ref="AT556:AT565" si="234">IFERROR(AJ556/AL556,"")</f>
        <v>148.52216874999999</v>
      </c>
      <c r="AU556" s="5">
        <f t="shared" ref="AU556:AU565" si="235">IFERROR(AL556/Y556,"")</f>
        <v>32</v>
      </c>
      <c r="AV556" s="5">
        <f t="shared" ref="AV556:AV565" si="236">IFERROR((2*C556*Y556*600000000)/AQ556/1024/1024,"-")</f>
        <v>7.6395888304169288</v>
      </c>
      <c r="AW556" s="5">
        <f t="shared" ref="AW556:AW565" si="237">IFERROR((2*C556*Y556*2000000)/AQ556/1024/1024,"-")</f>
        <v>2.5465296101389763E-2</v>
      </c>
      <c r="AX556" s="5">
        <f t="shared" si="230"/>
        <v>493.13976570921841</v>
      </c>
      <c r="AY556" s="5" t="str">
        <f t="shared" ref="AY556:AY565" si="238">IFERROR((2*E556*AA556*2000000)/AS556/1024/1024,"-")</f>
        <v>-</v>
      </c>
      <c r="AZ556" s="1">
        <f t="shared" ref="AZ556:AZ565" si="239">IFERROR(X556/AQ556,"-")</f>
        <v>0.99147082279706888</v>
      </c>
      <c r="BA556" s="1">
        <f t="shared" ref="BA556:BA565" si="240">IFERROR(AN556/X556,"-")</f>
        <v>0.99957927577411509</v>
      </c>
      <c r="BB556" s="1">
        <f t="shared" ref="BB556:BB565" si="241">X556/600000</f>
        <v>396.05912000000001</v>
      </c>
      <c r="BC556" s="1">
        <f t="shared" ref="BC556:BC565" si="242">X556/2000</f>
        <v>118817.736</v>
      </c>
      <c r="BD556" s="6">
        <f t="shared" ref="BD556:BD565" si="243">IFERROR(H556/(H556+I556),"")</f>
        <v>0.62723161152106643</v>
      </c>
      <c r="BE556" s="6">
        <f t="shared" ref="BE556:BE565" si="244">IFERROR(J556/(J556+K556),"")</f>
        <v>0.99088838268792712</v>
      </c>
      <c r="BF556" s="6">
        <f t="shared" ref="BF556:BF565" si="245">IFERROR(L556/(L556+M556),"")</f>
        <v>0.81249008771608777</v>
      </c>
      <c r="BG556" s="6">
        <f t="shared" ref="BG556:BG565" si="246">IFERROR(N556/(N556+O556),"")</f>
        <v>0.99432892249527405</v>
      </c>
      <c r="BH556" s="6">
        <f t="shared" ref="BH556:BH565" si="247">IFERROR(P556/(P556+Q556),"")</f>
        <v>0.73273855119482123</v>
      </c>
      <c r="BI556" s="6">
        <f t="shared" ref="BI556:BI565" si="248">IFERROR(R556/(R556+S556),"")</f>
        <v>0.99910233393177739</v>
      </c>
      <c r="BJ556" s="6">
        <f t="shared" ref="BJ556:BJ565" si="249">IFERROR(T556/(T556+U556),"")</f>
        <v>0.63049388717837918</v>
      </c>
      <c r="BK556" s="6">
        <f t="shared" ref="BK556:BK565" si="250">IFERROR(V556/(V556+W556),"")</f>
        <v>0.99456521739130432</v>
      </c>
    </row>
    <row r="557" spans="1:63" x14ac:dyDescent="0.3">
      <c r="A557" s="8">
        <v>64</v>
      </c>
      <c r="B557" s="8">
        <v>1</v>
      </c>
      <c r="C557" s="8">
        <v>32</v>
      </c>
      <c r="D557" s="8">
        <v>1</v>
      </c>
      <c r="E557" s="8">
        <v>16</v>
      </c>
      <c r="F557" s="8">
        <v>1396511</v>
      </c>
      <c r="G557" s="8">
        <v>0</v>
      </c>
      <c r="H557" s="8">
        <v>136979</v>
      </c>
      <c r="I557" s="8">
        <v>28866</v>
      </c>
      <c r="J557" s="8">
        <v>10443</v>
      </c>
      <c r="K557" s="8">
        <v>11</v>
      </c>
      <c r="L557" s="8">
        <v>180813</v>
      </c>
      <c r="M557" s="8">
        <v>28024</v>
      </c>
      <c r="N557" s="8">
        <v>10684</v>
      </c>
      <c r="O557" s="8">
        <v>12</v>
      </c>
      <c r="P557" s="8">
        <v>139258</v>
      </c>
      <c r="Q557" s="8">
        <v>32605</v>
      </c>
      <c r="R557" s="8">
        <v>11037</v>
      </c>
      <c r="S557" s="8">
        <v>10</v>
      </c>
      <c r="T557" s="8">
        <v>130164</v>
      </c>
      <c r="U557" s="8">
        <v>38603</v>
      </c>
      <c r="V557" s="8">
        <v>11603</v>
      </c>
      <c r="W557" s="8">
        <v>9</v>
      </c>
      <c r="X557" s="8">
        <v>234253540</v>
      </c>
      <c r="Y557" s="8">
        <v>50000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234253538</v>
      </c>
      <c r="AK557" s="8">
        <v>0</v>
      </c>
      <c r="AL557" s="8">
        <v>1600000</v>
      </c>
      <c r="AM557" s="8">
        <v>0</v>
      </c>
      <c r="AN557" s="8">
        <v>234167057</v>
      </c>
      <c r="AO557" s="8">
        <v>249413011</v>
      </c>
      <c r="AP557" s="8">
        <v>485701217</v>
      </c>
      <c r="AQ557" s="1">
        <f t="shared" si="231"/>
        <v>236288206</v>
      </c>
      <c r="AR557" s="5">
        <f t="shared" si="232"/>
        <v>4685.0707599999996</v>
      </c>
      <c r="AS557" s="5" t="str">
        <f t="shared" si="233"/>
        <v>-</v>
      </c>
      <c r="AT557" s="5">
        <f t="shared" si="234"/>
        <v>146.40846124999999</v>
      </c>
      <c r="AU557" s="5">
        <f t="shared" si="235"/>
        <v>32</v>
      </c>
      <c r="AV557" s="5">
        <f t="shared" si="236"/>
        <v>7.7492428356750063</v>
      </c>
      <c r="AW557" s="5">
        <f t="shared" si="237"/>
        <v>2.5830809452250022E-2</v>
      </c>
      <c r="AX557" s="5">
        <f t="shared" si="230"/>
        <v>500.25925328820432</v>
      </c>
      <c r="AY557" s="5" t="str">
        <f t="shared" si="238"/>
        <v>-</v>
      </c>
      <c r="AZ557" s="1">
        <f t="shared" si="239"/>
        <v>0.9913890496929838</v>
      </c>
      <c r="BA557" s="1">
        <f t="shared" si="240"/>
        <v>0.99963081454393388</v>
      </c>
      <c r="BB557" s="1">
        <f t="shared" si="241"/>
        <v>390.42256666666668</v>
      </c>
      <c r="BC557" s="1">
        <f t="shared" si="242"/>
        <v>117126.77</v>
      </c>
      <c r="BD557" s="6">
        <f t="shared" si="243"/>
        <v>0.82594591335282941</v>
      </c>
      <c r="BE557" s="6">
        <f t="shared" si="244"/>
        <v>0.99894777118806199</v>
      </c>
      <c r="BF557" s="6">
        <f t="shared" si="245"/>
        <v>0.86580921963062096</v>
      </c>
      <c r="BG557" s="6">
        <f t="shared" si="246"/>
        <v>0.9988780852655198</v>
      </c>
      <c r="BH557" s="6">
        <f t="shared" si="247"/>
        <v>0.81028493625736775</v>
      </c>
      <c r="BI557" s="6">
        <f t="shared" si="248"/>
        <v>0.99909477686249659</v>
      </c>
      <c r="BJ557" s="6">
        <f t="shared" si="249"/>
        <v>0.77126452446272076</v>
      </c>
      <c r="BK557" s="6">
        <f t="shared" si="250"/>
        <v>0.99922493971753357</v>
      </c>
    </row>
    <row r="558" spans="1:63" x14ac:dyDescent="0.3">
      <c r="A558" s="8">
        <v>64</v>
      </c>
      <c r="B558" s="8">
        <v>2</v>
      </c>
      <c r="C558" s="8">
        <v>32</v>
      </c>
      <c r="D558" s="8">
        <v>1</v>
      </c>
      <c r="E558" s="8">
        <v>16</v>
      </c>
      <c r="F558" s="8">
        <v>1651513</v>
      </c>
      <c r="G558" s="8">
        <v>0</v>
      </c>
      <c r="H558" s="8">
        <v>222908</v>
      </c>
      <c r="I558" s="8">
        <v>44168</v>
      </c>
      <c r="J558" s="8">
        <v>10449</v>
      </c>
      <c r="K558" s="8">
        <v>12</v>
      </c>
      <c r="L558" s="8">
        <v>287624</v>
      </c>
      <c r="M558" s="8">
        <v>42771</v>
      </c>
      <c r="N558" s="8">
        <v>20127</v>
      </c>
      <c r="O558" s="8">
        <v>16</v>
      </c>
      <c r="P558" s="8">
        <v>233713</v>
      </c>
      <c r="Q558" s="8">
        <v>49590</v>
      </c>
      <c r="R558" s="8">
        <v>20235</v>
      </c>
      <c r="S558" s="8">
        <v>11</v>
      </c>
      <c r="T558" s="8">
        <v>285303</v>
      </c>
      <c r="U558" s="8">
        <v>57667</v>
      </c>
      <c r="V558" s="8">
        <v>30014</v>
      </c>
      <c r="W558" s="8">
        <v>10</v>
      </c>
      <c r="X558" s="8">
        <v>237533941</v>
      </c>
      <c r="Y558" s="8">
        <v>50000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237533939</v>
      </c>
      <c r="AK558" s="8">
        <v>0</v>
      </c>
      <c r="AL558" s="8">
        <v>1600000</v>
      </c>
      <c r="AM558" s="8">
        <v>0</v>
      </c>
      <c r="AN558" s="8">
        <v>237464795</v>
      </c>
      <c r="AO558" s="8">
        <v>489241302</v>
      </c>
      <c r="AP558" s="8">
        <v>726882127</v>
      </c>
      <c r="AQ558" s="1">
        <f t="shared" si="231"/>
        <v>237640825</v>
      </c>
      <c r="AR558" s="5">
        <f t="shared" si="232"/>
        <v>4750.6787800000002</v>
      </c>
      <c r="AS558" s="5" t="str">
        <f t="shared" si="233"/>
        <v>-</v>
      </c>
      <c r="AT558" s="5">
        <f t="shared" si="234"/>
        <v>148.45871187500001</v>
      </c>
      <c r="AU558" s="5">
        <f t="shared" si="235"/>
        <v>32</v>
      </c>
      <c r="AV558" s="5">
        <f t="shared" si="236"/>
        <v>7.7051352077236732</v>
      </c>
      <c r="AW558" s="5">
        <f t="shared" si="237"/>
        <v>2.5683784025745577E-2</v>
      </c>
      <c r="AX558" s="5">
        <f t="shared" si="230"/>
        <v>493.35055231833627</v>
      </c>
      <c r="AY558" s="5" t="str">
        <f t="shared" si="238"/>
        <v>-</v>
      </c>
      <c r="AZ558" s="1">
        <f t="shared" si="239"/>
        <v>0.99955022879591504</v>
      </c>
      <c r="BA558" s="1">
        <f t="shared" si="240"/>
        <v>0.99970890054823791</v>
      </c>
      <c r="BB558" s="1">
        <f t="shared" si="241"/>
        <v>395.88990166666667</v>
      </c>
      <c r="BC558" s="1">
        <f t="shared" si="242"/>
        <v>118766.9705</v>
      </c>
      <c r="BD558" s="6">
        <f t="shared" si="243"/>
        <v>0.83462385238658654</v>
      </c>
      <c r="BE558" s="6">
        <f t="shared" si="244"/>
        <v>0.99885288213363921</v>
      </c>
      <c r="BF558" s="6">
        <f t="shared" si="245"/>
        <v>0.87054586177151594</v>
      </c>
      <c r="BG558" s="6">
        <f t="shared" si="246"/>
        <v>0.99920567939234473</v>
      </c>
      <c r="BH558" s="6">
        <f t="shared" si="247"/>
        <v>0.82495773076882351</v>
      </c>
      <c r="BI558" s="6">
        <f t="shared" si="248"/>
        <v>0.9994566828015411</v>
      </c>
      <c r="BJ558" s="6">
        <f t="shared" si="249"/>
        <v>0.83185992943989273</v>
      </c>
      <c r="BK558" s="6">
        <f t="shared" si="250"/>
        <v>0.99966693312017052</v>
      </c>
    </row>
    <row r="559" spans="1:63" x14ac:dyDescent="0.3">
      <c r="A559" s="8">
        <v>64</v>
      </c>
      <c r="B559" s="8">
        <v>3</v>
      </c>
      <c r="C559" s="8">
        <v>32</v>
      </c>
      <c r="D559" s="8">
        <v>1</v>
      </c>
      <c r="E559" s="8">
        <v>16</v>
      </c>
      <c r="F559" s="8">
        <v>2249598</v>
      </c>
      <c r="G559" s="8">
        <v>0</v>
      </c>
      <c r="H559" s="8">
        <v>306736</v>
      </c>
      <c r="I559" s="8">
        <v>58312</v>
      </c>
      <c r="J559" s="8">
        <v>10455</v>
      </c>
      <c r="K559" s="8">
        <v>13</v>
      </c>
      <c r="L559" s="8">
        <v>395237</v>
      </c>
      <c r="M559" s="8">
        <v>55580</v>
      </c>
      <c r="N559" s="8">
        <v>29604</v>
      </c>
      <c r="O559" s="8">
        <v>20</v>
      </c>
      <c r="P559" s="8">
        <v>329297</v>
      </c>
      <c r="Q559" s="8">
        <v>65047</v>
      </c>
      <c r="R559" s="8">
        <v>29465</v>
      </c>
      <c r="S559" s="8">
        <v>12</v>
      </c>
      <c r="T559" s="8">
        <v>439570</v>
      </c>
      <c r="U559" s="8">
        <v>76108</v>
      </c>
      <c r="V559" s="8">
        <v>48491</v>
      </c>
      <c r="W559" s="8">
        <v>11</v>
      </c>
      <c r="X559" s="8">
        <v>241000349</v>
      </c>
      <c r="Y559" s="8">
        <v>50000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241000347</v>
      </c>
      <c r="AK559" s="8">
        <v>0</v>
      </c>
      <c r="AL559" s="8">
        <v>1600000</v>
      </c>
      <c r="AM559" s="8">
        <v>0</v>
      </c>
      <c r="AN559" s="8">
        <v>240933587</v>
      </c>
      <c r="AO559" s="8">
        <v>730436308</v>
      </c>
      <c r="AP559" s="8">
        <v>971432947</v>
      </c>
      <c r="AQ559" s="1">
        <f t="shared" si="231"/>
        <v>240996639</v>
      </c>
      <c r="AR559" s="5">
        <f t="shared" si="232"/>
        <v>4820.0069400000002</v>
      </c>
      <c r="AS559" s="5" t="str">
        <f t="shared" si="233"/>
        <v>-</v>
      </c>
      <c r="AT559" s="5">
        <f t="shared" si="234"/>
        <v>150.62521687500001</v>
      </c>
      <c r="AU559" s="5">
        <f t="shared" si="235"/>
        <v>32</v>
      </c>
      <c r="AV559" s="5">
        <f t="shared" si="236"/>
        <v>7.5978432524944877</v>
      </c>
      <c r="AW559" s="5">
        <f t="shared" si="237"/>
        <v>2.5326144174981628E-2</v>
      </c>
      <c r="AX559" s="5">
        <f t="shared" si="230"/>
        <v>486.25448659623714</v>
      </c>
      <c r="AY559" s="5" t="str">
        <f t="shared" si="238"/>
        <v>-</v>
      </c>
      <c r="AZ559" s="1">
        <f t="shared" si="239"/>
        <v>1.0000153944055628</v>
      </c>
      <c r="BA559" s="1">
        <f t="shared" si="240"/>
        <v>0.99972297965427426</v>
      </c>
      <c r="BB559" s="1">
        <f t="shared" si="241"/>
        <v>401.66724833333336</v>
      </c>
      <c r="BC559" s="1">
        <f t="shared" si="242"/>
        <v>120500.17449999999</v>
      </c>
      <c r="BD559" s="6">
        <f t="shared" si="243"/>
        <v>0.84026210251802502</v>
      </c>
      <c r="BE559" s="6">
        <f t="shared" si="244"/>
        <v>0.99875811998471531</v>
      </c>
      <c r="BF559" s="6">
        <f t="shared" si="245"/>
        <v>0.87671272378814469</v>
      </c>
      <c r="BG559" s="6">
        <f t="shared" si="246"/>
        <v>0.99932487172562789</v>
      </c>
      <c r="BH559" s="6">
        <f t="shared" si="247"/>
        <v>0.83505010853468042</v>
      </c>
      <c r="BI559" s="6">
        <f t="shared" si="248"/>
        <v>0.99959290294127623</v>
      </c>
      <c r="BJ559" s="6">
        <f t="shared" si="249"/>
        <v>0.85241177634105003</v>
      </c>
      <c r="BK559" s="6">
        <f t="shared" si="250"/>
        <v>0.99977320522865032</v>
      </c>
    </row>
    <row r="560" spans="1:63" x14ac:dyDescent="0.3">
      <c r="A560" s="8">
        <v>64</v>
      </c>
      <c r="B560" s="8">
        <v>0</v>
      </c>
      <c r="C560" s="8">
        <v>32</v>
      </c>
      <c r="D560" s="8">
        <v>1</v>
      </c>
      <c r="E560" s="8">
        <v>16</v>
      </c>
      <c r="F560" s="8">
        <v>3980197</v>
      </c>
      <c r="G560" s="8">
        <v>3</v>
      </c>
      <c r="H560" s="8">
        <v>391678</v>
      </c>
      <c r="I560" s="8">
        <v>69194</v>
      </c>
      <c r="J560" s="8">
        <v>10883</v>
      </c>
      <c r="K560" s="8">
        <v>19</v>
      </c>
      <c r="L560" s="8">
        <v>504242</v>
      </c>
      <c r="M560" s="8">
        <v>64774</v>
      </c>
      <c r="N560" s="8">
        <v>39320</v>
      </c>
      <c r="O560" s="8">
        <v>25</v>
      </c>
      <c r="P560" s="8">
        <v>428674</v>
      </c>
      <c r="Q560" s="8">
        <v>76690</v>
      </c>
      <c r="R560" s="8">
        <v>42003</v>
      </c>
      <c r="S560" s="8">
        <v>16</v>
      </c>
      <c r="T560" s="8">
        <v>598068</v>
      </c>
      <c r="U560" s="8">
        <v>90952</v>
      </c>
      <c r="V560" s="8">
        <v>67445</v>
      </c>
      <c r="W560" s="8">
        <v>16</v>
      </c>
      <c r="X560" s="8">
        <v>234173979</v>
      </c>
      <c r="Y560" s="8">
        <v>50000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234173977</v>
      </c>
      <c r="AK560" s="8">
        <v>0</v>
      </c>
      <c r="AL560" s="8">
        <v>1600000</v>
      </c>
      <c r="AM560" s="8">
        <v>0</v>
      </c>
      <c r="AN560" s="8">
        <v>234093168</v>
      </c>
      <c r="AO560" s="8">
        <v>974985588</v>
      </c>
      <c r="AP560" s="8">
        <v>1211231227</v>
      </c>
      <c r="AQ560" s="1">
        <f t="shared" si="231"/>
        <v>236245639</v>
      </c>
      <c r="AR560" s="5">
        <f t="shared" si="232"/>
        <v>4683.4795400000003</v>
      </c>
      <c r="AS560" s="5" t="str">
        <f t="shared" si="233"/>
        <v>-</v>
      </c>
      <c r="AT560" s="5">
        <f t="shared" si="234"/>
        <v>146.35873562500001</v>
      </c>
      <c r="AU560" s="5">
        <f t="shared" si="235"/>
        <v>32</v>
      </c>
      <c r="AV560" s="5">
        <f t="shared" si="236"/>
        <v>7.7506391028026549</v>
      </c>
      <c r="AW560" s="5">
        <f t="shared" si="237"/>
        <v>2.5835463676008853E-2</v>
      </c>
      <c r="AX560" s="5">
        <f t="shared" si="230"/>
        <v>500.42921720546258</v>
      </c>
      <c r="AY560" s="5" t="str">
        <f t="shared" si="238"/>
        <v>-</v>
      </c>
      <c r="AZ560" s="1">
        <f t="shared" si="239"/>
        <v>0.99123090691210602</v>
      </c>
      <c r="BA560" s="1">
        <f t="shared" si="240"/>
        <v>0.99965491042025634</v>
      </c>
      <c r="BB560" s="1">
        <f t="shared" si="241"/>
        <v>390.289965</v>
      </c>
      <c r="BC560" s="1">
        <f t="shared" si="242"/>
        <v>117086.9895</v>
      </c>
      <c r="BD560" s="6">
        <f t="shared" si="243"/>
        <v>0.84986286864899585</v>
      </c>
      <c r="BE560" s="6">
        <f t="shared" si="244"/>
        <v>0.99825720051366718</v>
      </c>
      <c r="BF560" s="6">
        <f t="shared" si="245"/>
        <v>0.88616488815780226</v>
      </c>
      <c r="BG560" s="6">
        <f t="shared" si="246"/>
        <v>0.99936459524717247</v>
      </c>
      <c r="BH560" s="6">
        <f t="shared" si="247"/>
        <v>0.84824799550423058</v>
      </c>
      <c r="BI560" s="6">
        <f t="shared" si="248"/>
        <v>0.99961921987672242</v>
      </c>
      <c r="BJ560" s="6">
        <f t="shared" si="249"/>
        <v>0.86799802618211375</v>
      </c>
      <c r="BK560" s="6">
        <f t="shared" si="250"/>
        <v>0.9997628259290553</v>
      </c>
    </row>
    <row r="561" spans="1:64" x14ac:dyDescent="0.3">
      <c r="A561" s="8">
        <v>64</v>
      </c>
      <c r="B561" s="8">
        <v>1</v>
      </c>
      <c r="C561" s="8">
        <v>32</v>
      </c>
      <c r="D561" s="8">
        <v>1</v>
      </c>
      <c r="E561" s="8">
        <v>16</v>
      </c>
      <c r="F561" s="8">
        <v>4777849</v>
      </c>
      <c r="G561" s="8">
        <v>0</v>
      </c>
      <c r="H561" s="8">
        <v>504852</v>
      </c>
      <c r="I561" s="8">
        <v>83667</v>
      </c>
      <c r="J561" s="8">
        <v>21516</v>
      </c>
      <c r="K561" s="8">
        <v>26</v>
      </c>
      <c r="L561" s="8">
        <v>609719</v>
      </c>
      <c r="M561" s="8">
        <v>78205</v>
      </c>
      <c r="N561" s="8">
        <v>49803</v>
      </c>
      <c r="O561" s="8">
        <v>35</v>
      </c>
      <c r="P561" s="8">
        <v>514289</v>
      </c>
      <c r="Q561" s="8">
        <v>92192</v>
      </c>
      <c r="R561" s="8">
        <v>49928</v>
      </c>
      <c r="S561" s="8">
        <v>23</v>
      </c>
      <c r="T561" s="8">
        <v>692285</v>
      </c>
      <c r="U561" s="8">
        <v>108634</v>
      </c>
      <c r="V561" s="8">
        <v>79216</v>
      </c>
      <c r="W561" s="8">
        <v>22</v>
      </c>
      <c r="X561" s="8">
        <v>244154246</v>
      </c>
      <c r="Y561" s="8">
        <v>50000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244154244</v>
      </c>
      <c r="AK561" s="8">
        <v>0</v>
      </c>
      <c r="AL561" s="8">
        <v>1600000</v>
      </c>
      <c r="AM561" s="8">
        <v>0</v>
      </c>
      <c r="AN561" s="8">
        <v>244076581</v>
      </c>
      <c r="AO561" s="8">
        <v>1214790703</v>
      </c>
      <c r="AP561" s="8">
        <v>1460608428</v>
      </c>
      <c r="AQ561" s="1">
        <f t="shared" si="231"/>
        <v>245817725</v>
      </c>
      <c r="AR561" s="5">
        <f t="shared" si="232"/>
        <v>4883.0848800000003</v>
      </c>
      <c r="AS561" s="5" t="str">
        <f t="shared" si="233"/>
        <v>-</v>
      </c>
      <c r="AT561" s="5">
        <f t="shared" si="234"/>
        <v>152.59640250000001</v>
      </c>
      <c r="AU561" s="5">
        <f t="shared" si="235"/>
        <v>32</v>
      </c>
      <c r="AV561" s="5">
        <f t="shared" si="236"/>
        <v>7.4488309884895401</v>
      </c>
      <c r="AW561" s="5">
        <f t="shared" si="237"/>
        <v>2.4829436628298469E-2</v>
      </c>
      <c r="AX561" s="5">
        <f t="shared" si="230"/>
        <v>479.97322545005608</v>
      </c>
      <c r="AY561" s="5" t="str">
        <f t="shared" si="238"/>
        <v>-</v>
      </c>
      <c r="AZ561" s="1">
        <f t="shared" si="239"/>
        <v>0.99323287610769317</v>
      </c>
      <c r="BA561" s="1">
        <f t="shared" si="240"/>
        <v>0.99968190190720663</v>
      </c>
      <c r="BB561" s="1">
        <f t="shared" si="241"/>
        <v>406.92374333333333</v>
      </c>
      <c r="BC561" s="1">
        <f t="shared" si="242"/>
        <v>122077.12300000001</v>
      </c>
      <c r="BD561" s="6">
        <f t="shared" si="243"/>
        <v>0.85783466634042405</v>
      </c>
      <c r="BE561" s="6">
        <f t="shared" si="244"/>
        <v>0.99879305542660846</v>
      </c>
      <c r="BF561" s="6">
        <f t="shared" si="245"/>
        <v>0.88631738389705839</v>
      </c>
      <c r="BG561" s="6">
        <f t="shared" si="246"/>
        <v>0.99929772462779409</v>
      </c>
      <c r="BH561" s="6">
        <f t="shared" si="247"/>
        <v>0.84798864267800644</v>
      </c>
      <c r="BI561" s="6">
        <f t="shared" si="248"/>
        <v>0.99953954875778261</v>
      </c>
      <c r="BJ561" s="6">
        <f t="shared" si="249"/>
        <v>0.86436331264459954</v>
      </c>
      <c r="BK561" s="6">
        <f t="shared" si="250"/>
        <v>0.99972235543552335</v>
      </c>
    </row>
    <row r="562" spans="1:64" x14ac:dyDescent="0.3">
      <c r="A562" s="8">
        <v>64</v>
      </c>
      <c r="B562" s="8">
        <v>2</v>
      </c>
      <c r="C562" s="8">
        <v>32</v>
      </c>
      <c r="D562" s="8">
        <v>1</v>
      </c>
      <c r="E562" s="8">
        <v>16</v>
      </c>
      <c r="F562" s="8">
        <v>4251187</v>
      </c>
      <c r="G562" s="8">
        <v>0</v>
      </c>
      <c r="H562" s="8">
        <v>598576</v>
      </c>
      <c r="I562" s="8">
        <v>96516</v>
      </c>
      <c r="J562" s="8">
        <v>21522</v>
      </c>
      <c r="K562" s="8">
        <v>27</v>
      </c>
      <c r="L562" s="8">
        <v>754123</v>
      </c>
      <c r="M562" s="8">
        <v>90466</v>
      </c>
      <c r="N562" s="8">
        <v>59328</v>
      </c>
      <c r="O562" s="8">
        <v>38</v>
      </c>
      <c r="P562" s="8">
        <v>631885</v>
      </c>
      <c r="Q562" s="8">
        <v>106887</v>
      </c>
      <c r="R562" s="8">
        <v>59206</v>
      </c>
      <c r="S562" s="8">
        <v>24</v>
      </c>
      <c r="T562" s="8">
        <v>863380</v>
      </c>
      <c r="U562" s="8">
        <v>126261</v>
      </c>
      <c r="V562" s="8">
        <v>97787</v>
      </c>
      <c r="W562" s="8">
        <v>23</v>
      </c>
      <c r="X562" s="8">
        <v>235958235</v>
      </c>
      <c r="Y562" s="8">
        <v>50000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235958233</v>
      </c>
      <c r="AK562" s="8">
        <v>0</v>
      </c>
      <c r="AL562" s="8">
        <v>1600000</v>
      </c>
      <c r="AM562" s="8">
        <v>0</v>
      </c>
      <c r="AN562" s="8">
        <v>235883111</v>
      </c>
      <c r="AO562" s="8">
        <v>1464180114</v>
      </c>
      <c r="AP562" s="8">
        <v>1700271815</v>
      </c>
      <c r="AQ562" s="1">
        <f t="shared" si="231"/>
        <v>236091701</v>
      </c>
      <c r="AR562" s="5">
        <f t="shared" si="232"/>
        <v>4719.1646600000004</v>
      </c>
      <c r="AS562" s="5" t="str">
        <f t="shared" si="233"/>
        <v>-</v>
      </c>
      <c r="AT562" s="5">
        <f t="shared" si="234"/>
        <v>147.47389562500001</v>
      </c>
      <c r="AU562" s="5">
        <f t="shared" si="235"/>
        <v>32</v>
      </c>
      <c r="AV562" s="5">
        <f t="shared" si="236"/>
        <v>7.755692723396491</v>
      </c>
      <c r="AW562" s="5">
        <f t="shared" si="237"/>
        <v>2.5852309077988304E-2</v>
      </c>
      <c r="AX562" s="5">
        <f t="shared" si="230"/>
        <v>496.64509905022049</v>
      </c>
      <c r="AY562" s="5" t="str">
        <f t="shared" si="238"/>
        <v>-</v>
      </c>
      <c r="AZ562" s="1">
        <f t="shared" si="239"/>
        <v>0.99943468576220729</v>
      </c>
      <c r="BA562" s="1">
        <f t="shared" si="240"/>
        <v>0.99968162162257235</v>
      </c>
      <c r="BB562" s="1">
        <f t="shared" si="241"/>
        <v>393.26372500000002</v>
      </c>
      <c r="BC562" s="1">
        <f t="shared" si="242"/>
        <v>117979.11749999999</v>
      </c>
      <c r="BD562" s="6">
        <f t="shared" si="243"/>
        <v>0.86114643816933589</v>
      </c>
      <c r="BE562" s="6">
        <f t="shared" si="244"/>
        <v>0.99874704162606154</v>
      </c>
      <c r="BF562" s="6">
        <f t="shared" si="245"/>
        <v>0.89288754648710789</v>
      </c>
      <c r="BG562" s="6">
        <f t="shared" si="246"/>
        <v>0.99935990297476673</v>
      </c>
      <c r="BH562" s="6">
        <f t="shared" si="247"/>
        <v>0.85531801421818909</v>
      </c>
      <c r="BI562" s="6">
        <f t="shared" si="248"/>
        <v>0.99959479993246669</v>
      </c>
      <c r="BJ562" s="6">
        <f t="shared" si="249"/>
        <v>0.87241737155190624</v>
      </c>
      <c r="BK562" s="6">
        <f t="shared" si="250"/>
        <v>0.99976485021981387</v>
      </c>
    </row>
    <row r="563" spans="1:64" x14ac:dyDescent="0.3">
      <c r="A563" s="8">
        <v>64</v>
      </c>
      <c r="B563" s="8">
        <v>3</v>
      </c>
      <c r="C563" s="8">
        <v>32</v>
      </c>
      <c r="D563" s="8">
        <v>1</v>
      </c>
      <c r="E563" s="8">
        <v>16</v>
      </c>
      <c r="F563" s="8">
        <v>4780908</v>
      </c>
      <c r="G563" s="8">
        <v>0</v>
      </c>
      <c r="H563" s="8">
        <v>681843</v>
      </c>
      <c r="I563" s="8">
        <v>111988</v>
      </c>
      <c r="J563" s="8">
        <v>21528</v>
      </c>
      <c r="K563" s="8">
        <v>28</v>
      </c>
      <c r="L563" s="8">
        <v>857670</v>
      </c>
      <c r="M563" s="8">
        <v>105137</v>
      </c>
      <c r="N563" s="8">
        <v>68863</v>
      </c>
      <c r="O563" s="8">
        <v>41</v>
      </c>
      <c r="P563" s="8">
        <v>724919</v>
      </c>
      <c r="Q563" s="8">
        <v>123386</v>
      </c>
      <c r="R563" s="8">
        <v>68494</v>
      </c>
      <c r="S563" s="8">
        <v>25</v>
      </c>
      <c r="T563" s="8">
        <v>1016671</v>
      </c>
      <c r="U563" s="8">
        <v>146421</v>
      </c>
      <c r="V563" s="8">
        <v>116380</v>
      </c>
      <c r="W563" s="8">
        <v>24</v>
      </c>
      <c r="X563" s="8">
        <v>244731957</v>
      </c>
      <c r="Y563" s="8">
        <v>50000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244731955</v>
      </c>
      <c r="AK563" s="8">
        <v>0</v>
      </c>
      <c r="AL563" s="8">
        <v>1600000</v>
      </c>
      <c r="AM563" s="8">
        <v>0</v>
      </c>
      <c r="AN563" s="8">
        <v>244663859</v>
      </c>
      <c r="AO563" s="8">
        <v>1703847501</v>
      </c>
      <c r="AP563" s="8">
        <v>1948573124</v>
      </c>
      <c r="AQ563" s="1">
        <f t="shared" si="231"/>
        <v>244725623</v>
      </c>
      <c r="AR563" s="5">
        <f t="shared" si="232"/>
        <v>4894.6391000000003</v>
      </c>
      <c r="AS563" s="5" t="str">
        <f t="shared" si="233"/>
        <v>-</v>
      </c>
      <c r="AT563" s="5">
        <f t="shared" si="234"/>
        <v>152.95747187500001</v>
      </c>
      <c r="AU563" s="5">
        <f t="shared" si="235"/>
        <v>32</v>
      </c>
      <c r="AV563" s="5">
        <f t="shared" si="236"/>
        <v>7.4820718200807281</v>
      </c>
      <c r="AW563" s="5">
        <f t="shared" si="237"/>
        <v>2.4940239400269092E-2</v>
      </c>
      <c r="AX563" s="5">
        <f t="shared" si="230"/>
        <v>478.84020703385465</v>
      </c>
      <c r="AY563" s="5" t="str">
        <f t="shared" si="238"/>
        <v>-</v>
      </c>
      <c r="AZ563" s="1">
        <f t="shared" si="239"/>
        <v>1.000025882046687</v>
      </c>
      <c r="BA563" s="1">
        <f t="shared" si="240"/>
        <v>0.9997217445533686</v>
      </c>
      <c r="BB563" s="1">
        <f t="shared" si="241"/>
        <v>407.886595</v>
      </c>
      <c r="BC563" s="1">
        <f t="shared" si="242"/>
        <v>122365.9785</v>
      </c>
      <c r="BD563" s="6">
        <f t="shared" si="243"/>
        <v>0.85892715200086667</v>
      </c>
      <c r="BE563" s="6">
        <f t="shared" si="244"/>
        <v>0.99870105771015028</v>
      </c>
      <c r="BF563" s="6">
        <f t="shared" si="245"/>
        <v>0.89080158328720083</v>
      </c>
      <c r="BG563" s="6">
        <f t="shared" si="246"/>
        <v>0.9994049692325554</v>
      </c>
      <c r="BH563" s="6">
        <f t="shared" si="247"/>
        <v>0.85454995549949608</v>
      </c>
      <c r="BI563" s="6">
        <f t="shared" si="248"/>
        <v>0.99963513769903234</v>
      </c>
      <c r="BJ563" s="6">
        <f t="shared" si="249"/>
        <v>0.87411056047157065</v>
      </c>
      <c r="BK563" s="6">
        <f t="shared" si="250"/>
        <v>0.99979382151816087</v>
      </c>
    </row>
    <row r="564" spans="1:64" x14ac:dyDescent="0.3">
      <c r="A564" s="8">
        <v>64</v>
      </c>
      <c r="B564" s="8">
        <v>0</v>
      </c>
      <c r="C564" s="8">
        <v>32</v>
      </c>
      <c r="D564" s="8">
        <v>1</v>
      </c>
      <c r="E564" s="8">
        <v>16</v>
      </c>
      <c r="F564" s="8">
        <v>7508534</v>
      </c>
      <c r="G564" s="8">
        <v>3</v>
      </c>
      <c r="H564" s="8">
        <v>767138</v>
      </c>
      <c r="I564" s="8">
        <v>126924</v>
      </c>
      <c r="J564" s="8">
        <v>21956</v>
      </c>
      <c r="K564" s="8">
        <v>34</v>
      </c>
      <c r="L564" s="8">
        <v>966866</v>
      </c>
      <c r="M564" s="8">
        <v>120015</v>
      </c>
      <c r="N564" s="8">
        <v>78679</v>
      </c>
      <c r="O564" s="8">
        <v>48</v>
      </c>
      <c r="P564" s="8">
        <v>824585</v>
      </c>
      <c r="Q564" s="8">
        <v>140958</v>
      </c>
      <c r="R564" s="8">
        <v>81130</v>
      </c>
      <c r="S564" s="8">
        <v>29</v>
      </c>
      <c r="T564" s="8">
        <v>1176285</v>
      </c>
      <c r="U564" s="8">
        <v>166355</v>
      </c>
      <c r="V564" s="8">
        <v>135537</v>
      </c>
      <c r="W564" s="8">
        <v>29</v>
      </c>
      <c r="X564" s="8">
        <v>236411683</v>
      </c>
      <c r="Y564" s="8">
        <v>50000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236411681</v>
      </c>
      <c r="AK564" s="8">
        <v>0</v>
      </c>
      <c r="AL564" s="8">
        <v>1600000</v>
      </c>
      <c r="AM564" s="8">
        <v>0</v>
      </c>
      <c r="AN564" s="8">
        <v>236332729</v>
      </c>
      <c r="AO564" s="8">
        <v>1952159808</v>
      </c>
      <c r="AP564" s="8">
        <v>-2104317489</v>
      </c>
      <c r="AQ564" s="1">
        <f t="shared" si="231"/>
        <v>-4056477297</v>
      </c>
      <c r="AR564" s="5">
        <f t="shared" si="232"/>
        <v>4728.23362</v>
      </c>
      <c r="AS564" s="5" t="str">
        <f t="shared" si="233"/>
        <v>-</v>
      </c>
      <c r="AT564" s="5">
        <f t="shared" si="234"/>
        <v>147.757300625</v>
      </c>
      <c r="AU564" s="5">
        <f t="shared" si="235"/>
        <v>32</v>
      </c>
      <c r="AV564" s="5">
        <f t="shared" si="236"/>
        <v>-0.45139034522741467</v>
      </c>
      <c r="AW564" s="5">
        <f t="shared" si="237"/>
        <v>-1.5046344840913824E-3</v>
      </c>
      <c r="AX564" s="5">
        <f t="shared" si="230"/>
        <v>495.69251191103371</v>
      </c>
      <c r="AY564" s="5" t="str">
        <f t="shared" si="238"/>
        <v>-</v>
      </c>
      <c r="AZ564" s="1">
        <f t="shared" si="239"/>
        <v>-5.8280045884846969E-2</v>
      </c>
      <c r="BA564" s="1">
        <f t="shared" si="240"/>
        <v>0.99966603173329638</v>
      </c>
      <c r="BB564" s="1">
        <f t="shared" si="241"/>
        <v>394.01947166666667</v>
      </c>
      <c r="BC564" s="1">
        <f t="shared" si="242"/>
        <v>118205.84149999999</v>
      </c>
      <c r="BD564" s="6">
        <f t="shared" si="243"/>
        <v>0.85803669096774049</v>
      </c>
      <c r="BE564" s="6">
        <f t="shared" si="244"/>
        <v>0.99845384265575265</v>
      </c>
      <c r="BF564" s="6">
        <f t="shared" si="245"/>
        <v>0.88957852791611958</v>
      </c>
      <c r="BG564" s="6">
        <f t="shared" si="246"/>
        <v>0.99939029811881563</v>
      </c>
      <c r="BH564" s="6">
        <f t="shared" si="247"/>
        <v>0.85401168047409592</v>
      </c>
      <c r="BI564" s="6">
        <f t="shared" si="248"/>
        <v>0.99964267672100449</v>
      </c>
      <c r="BJ564" s="6">
        <f t="shared" si="249"/>
        <v>0.87609858189834955</v>
      </c>
      <c r="BK564" s="6">
        <f t="shared" si="250"/>
        <v>0.99978608205597275</v>
      </c>
    </row>
    <row r="565" spans="1:64" x14ac:dyDescent="0.3">
      <c r="A565" s="8">
        <v>64</v>
      </c>
      <c r="B565" s="8">
        <v>1</v>
      </c>
      <c r="C565" s="8">
        <v>32</v>
      </c>
      <c r="D565" s="8">
        <v>1</v>
      </c>
      <c r="E565" s="8">
        <v>16</v>
      </c>
      <c r="F565" s="8">
        <v>8349245</v>
      </c>
      <c r="G565" s="8">
        <v>0</v>
      </c>
      <c r="H565" s="8">
        <v>883838</v>
      </c>
      <c r="I565" s="8">
        <v>139834</v>
      </c>
      <c r="J565" s="8">
        <v>32732</v>
      </c>
      <c r="K565" s="8">
        <v>41</v>
      </c>
      <c r="L565" s="8">
        <v>1086359</v>
      </c>
      <c r="M565" s="8">
        <v>132273</v>
      </c>
      <c r="N565" s="8">
        <v>89243</v>
      </c>
      <c r="O565" s="8">
        <v>58</v>
      </c>
      <c r="P565" s="8">
        <v>919440</v>
      </c>
      <c r="Q565" s="8">
        <v>156214</v>
      </c>
      <c r="R565" s="8">
        <v>89124</v>
      </c>
      <c r="S565" s="8">
        <v>36</v>
      </c>
      <c r="T565" s="8">
        <v>1276539</v>
      </c>
      <c r="U565" s="8">
        <v>183634</v>
      </c>
      <c r="V565" s="8">
        <v>147512</v>
      </c>
      <c r="W565" s="8">
        <v>35</v>
      </c>
      <c r="X565" s="8">
        <v>232241697</v>
      </c>
      <c r="Y565" s="8">
        <v>50000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232241695</v>
      </c>
      <c r="AK565" s="8">
        <v>0</v>
      </c>
      <c r="AL565" s="8">
        <v>1600000</v>
      </c>
      <c r="AM565" s="8">
        <v>0</v>
      </c>
      <c r="AN565" s="8">
        <v>232165757</v>
      </c>
      <c r="AO565" s="8">
        <v>-2100723393</v>
      </c>
      <c r="AP565" s="8">
        <v>-1866328170</v>
      </c>
      <c r="AQ565" s="1">
        <f t="shared" si="231"/>
        <v>234395223</v>
      </c>
      <c r="AR565" s="5">
        <f t="shared" si="232"/>
        <v>4644.8338999999996</v>
      </c>
      <c r="AS565" s="5" t="str">
        <f t="shared" si="233"/>
        <v>-</v>
      </c>
      <c r="AT565" s="5">
        <f t="shared" si="234"/>
        <v>145.15105937499999</v>
      </c>
      <c r="AU565" s="5">
        <f t="shared" si="235"/>
        <v>32</v>
      </c>
      <c r="AV565" s="5">
        <f t="shared" si="236"/>
        <v>7.8118259581595657</v>
      </c>
      <c r="AW565" s="5">
        <f t="shared" si="237"/>
        <v>2.6039419860531883E-2</v>
      </c>
      <c r="AX565" s="5">
        <f>IFERROR((4*32*AL565*600000000)/AJ565/1024/1024,"-")</f>
        <v>504.59285530102596</v>
      </c>
      <c r="AY565" s="5" t="str">
        <f t="shared" si="238"/>
        <v>-</v>
      </c>
      <c r="AZ565" s="1">
        <f t="shared" si="239"/>
        <v>0.99081241514892138</v>
      </c>
      <c r="BA565" s="1">
        <f t="shared" si="240"/>
        <v>0.99967301306793332</v>
      </c>
      <c r="BB565" s="1">
        <f t="shared" si="241"/>
        <v>387.06949500000002</v>
      </c>
      <c r="BC565" s="1">
        <f t="shared" si="242"/>
        <v>116120.84849999999</v>
      </c>
      <c r="BD565" s="6">
        <f t="shared" si="243"/>
        <v>0.86339960456083586</v>
      </c>
      <c r="BE565" s="6">
        <f t="shared" si="244"/>
        <v>0.99874897018887498</v>
      </c>
      <c r="BF565" s="6">
        <f t="shared" si="245"/>
        <v>0.89145779858070362</v>
      </c>
      <c r="BG565" s="6">
        <f t="shared" si="246"/>
        <v>0.99935051119248386</v>
      </c>
      <c r="BH565" s="6">
        <f t="shared" si="247"/>
        <v>0.85477300321478844</v>
      </c>
      <c r="BI565" s="6">
        <f t="shared" si="248"/>
        <v>0.9995962314939435</v>
      </c>
      <c r="BJ565" s="6">
        <f t="shared" si="249"/>
        <v>0.87423818958438482</v>
      </c>
      <c r="BK565" s="6">
        <f t="shared" si="250"/>
        <v>0.9997627874507784</v>
      </c>
    </row>
    <row r="566" spans="1:64" x14ac:dyDescent="0.3">
      <c r="A566" s="18">
        <v>64</v>
      </c>
      <c r="B566" s="18">
        <v>0</v>
      </c>
      <c r="C566" s="18">
        <v>32</v>
      </c>
      <c r="D566" s="18">
        <v>1</v>
      </c>
      <c r="E566" s="18">
        <v>16</v>
      </c>
      <c r="F566" s="18">
        <v>543266</v>
      </c>
      <c r="G566" s="18">
        <v>3</v>
      </c>
      <c r="H566" s="18">
        <v>25394</v>
      </c>
      <c r="I566" s="18">
        <v>14248</v>
      </c>
      <c r="J566" s="18">
        <v>435</v>
      </c>
      <c r="K566" s="18">
        <v>4</v>
      </c>
      <c r="L566" s="18">
        <v>62676</v>
      </c>
      <c r="M566" s="18">
        <v>13201</v>
      </c>
      <c r="N566" s="18">
        <v>525</v>
      </c>
      <c r="O566" s="18">
        <v>4</v>
      </c>
      <c r="P566" s="18">
        <v>46468</v>
      </c>
      <c r="Q566" s="18">
        <v>15433</v>
      </c>
      <c r="R566" s="18">
        <v>3331</v>
      </c>
      <c r="S566" s="18">
        <v>3</v>
      </c>
      <c r="T566" s="18">
        <v>33260</v>
      </c>
      <c r="U566" s="18">
        <v>18169</v>
      </c>
      <c r="V566" s="18">
        <v>549</v>
      </c>
      <c r="W566" s="18">
        <v>3</v>
      </c>
      <c r="X566" s="18">
        <v>233215932</v>
      </c>
      <c r="Y566" s="18">
        <v>50000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233215930</v>
      </c>
      <c r="AK566" s="18">
        <v>0</v>
      </c>
      <c r="AL566" s="18">
        <v>1600000</v>
      </c>
      <c r="AM566" s="18">
        <v>0</v>
      </c>
      <c r="AN566" s="18">
        <v>233122973</v>
      </c>
      <c r="AO566" s="18">
        <v>6334450</v>
      </c>
      <c r="AP566" s="18">
        <v>241490191</v>
      </c>
      <c r="AQ566" s="1">
        <f t="shared" ref="AQ566:AQ569" si="251">AP566-AO566</f>
        <v>235155741</v>
      </c>
      <c r="AR566" s="5">
        <f t="shared" ref="AR566:AR569" si="252">IFERROR(AJ566/Y566,"")</f>
        <v>4664.3185999999996</v>
      </c>
      <c r="AS566" s="5" t="str">
        <f t="shared" ref="AS566:AS569" si="253">IFERROR(AK566/Z566,"-")</f>
        <v>-</v>
      </c>
      <c r="AT566" s="5">
        <f t="shared" ref="AT566:AT569" si="254">IFERROR(AJ566/AL566,"")</f>
        <v>145.75995624999999</v>
      </c>
      <c r="AU566" s="5">
        <f t="shared" ref="AU566:AU569" si="255">IFERROR(AL566/Y566,"")</f>
        <v>32</v>
      </c>
      <c r="AV566" s="5">
        <f t="shared" ref="AV566:AV569" si="256">IFERROR((2*C566*Y566*600000000)/AQ566/1024/1024,"-")</f>
        <v>7.7865617046534279</v>
      </c>
      <c r="AW566" s="5">
        <f t="shared" ref="AW566:AW569" si="257">IFERROR((2*C566*Y566*2000000)/AQ566/1024/1024,"-")</f>
        <v>2.5955205682178094E-2</v>
      </c>
      <c r="AX566" s="5">
        <f t="shared" ref="AX566:AX569" si="258">IFERROR((4*32*AL566*600000000)/AJ566/1024/1024,"-")</f>
        <v>502.48497175986222</v>
      </c>
      <c r="AY566" s="5" t="str">
        <f t="shared" ref="AY566:AY569" si="259">IFERROR((2*E566*AA566*2000000)/AS566/1024/1024,"-")</f>
        <v>-</v>
      </c>
      <c r="AZ566" s="1">
        <f t="shared" ref="AZ566:AZ569" si="260">IFERROR(X566/AQ566,"-")</f>
        <v>0.99175096048367362</v>
      </c>
      <c r="BA566" s="1">
        <f t="shared" ref="BA566:BA569" si="261">IFERROR(AN566/X566,"-")</f>
        <v>0.99960140373257178</v>
      </c>
      <c r="BB566" s="1">
        <f t="shared" ref="BB566:BB569" si="262">X566/600000</f>
        <v>388.69322</v>
      </c>
      <c r="BC566" s="1">
        <f t="shared" ref="BC566:BC569" si="263">X566/2000</f>
        <v>116607.966</v>
      </c>
      <c r="BD566" s="6">
        <f t="shared" ref="BD566:BD569" si="264">IFERROR(H566/(H566+I566),"")</f>
        <v>0.64058321981736543</v>
      </c>
      <c r="BE566" s="6">
        <f t="shared" ref="BE566:BE569" si="265">IFERROR(J566/(J566+K566),"")</f>
        <v>0.99088838268792712</v>
      </c>
      <c r="BF566" s="6">
        <f t="shared" ref="BF566:BF569" si="266">IFERROR(L566/(L566+M566),"")</f>
        <v>0.82602106040038481</v>
      </c>
      <c r="BG566" s="6">
        <f t="shared" ref="BG566:BG569" si="267">IFERROR(N566/(N566+O566),"")</f>
        <v>0.99243856332703217</v>
      </c>
      <c r="BH566" s="6">
        <f t="shared" ref="BH566:BH569" si="268">IFERROR(P566/(P566+Q566),"")</f>
        <v>0.75068254147752056</v>
      </c>
      <c r="BI566" s="6">
        <f t="shared" ref="BI566:BI569" si="269">IFERROR(R566/(R566+S566),"")</f>
        <v>0.99910017996400724</v>
      </c>
      <c r="BJ566" s="6">
        <f t="shared" ref="BJ566:BJ569" si="270">IFERROR(T566/(T566+U566),"")</f>
        <v>0.64671683291528126</v>
      </c>
      <c r="BK566" s="6">
        <f t="shared" ref="BK566:BK569" si="271">IFERROR(V566/(V566+W566),"")</f>
        <v>0.99456521739130432</v>
      </c>
    </row>
    <row r="567" spans="1:64" x14ac:dyDescent="0.3">
      <c r="A567" s="18">
        <v>64</v>
      </c>
      <c r="B567" s="18">
        <v>1</v>
      </c>
      <c r="C567" s="18">
        <v>32</v>
      </c>
      <c r="D567" s="18">
        <v>1</v>
      </c>
      <c r="E567" s="18">
        <v>16</v>
      </c>
      <c r="F567" s="18">
        <v>1492817</v>
      </c>
      <c r="G567" s="18">
        <v>0</v>
      </c>
      <c r="H567" s="18">
        <v>142787</v>
      </c>
      <c r="I567" s="18">
        <v>27679</v>
      </c>
      <c r="J567" s="18">
        <v>10538</v>
      </c>
      <c r="K567" s="18">
        <v>11</v>
      </c>
      <c r="L567" s="18">
        <v>205892</v>
      </c>
      <c r="M567" s="18">
        <v>26403</v>
      </c>
      <c r="N567" s="18">
        <v>10745</v>
      </c>
      <c r="O567" s="18">
        <v>13</v>
      </c>
      <c r="P567" s="18">
        <v>154756</v>
      </c>
      <c r="Q567" s="18">
        <v>31219</v>
      </c>
      <c r="R567" s="18">
        <v>11083</v>
      </c>
      <c r="S567" s="18">
        <v>10</v>
      </c>
      <c r="T567" s="18">
        <v>140582</v>
      </c>
      <c r="U567" s="18">
        <v>35846</v>
      </c>
      <c r="V567" s="18">
        <v>11692</v>
      </c>
      <c r="W567" s="18">
        <v>9</v>
      </c>
      <c r="X567" s="18">
        <v>232596168</v>
      </c>
      <c r="Y567" s="18">
        <v>50000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  <c r="AI567" s="18">
        <v>0</v>
      </c>
      <c r="AJ567" s="18">
        <v>232596166</v>
      </c>
      <c r="AK567" s="18">
        <v>0</v>
      </c>
      <c r="AL567" s="18">
        <v>1600000</v>
      </c>
      <c r="AM567" s="18">
        <v>0</v>
      </c>
      <c r="AN567" s="18">
        <v>232506661</v>
      </c>
      <c r="AO567" s="18">
        <v>244920309</v>
      </c>
      <c r="AP567" s="18">
        <v>480581592</v>
      </c>
      <c r="AQ567" s="1">
        <f t="shared" si="251"/>
        <v>235661283</v>
      </c>
      <c r="AR567" s="5">
        <f t="shared" si="252"/>
        <v>4651.9233199999999</v>
      </c>
      <c r="AS567" s="5" t="str">
        <f t="shared" si="253"/>
        <v>-</v>
      </c>
      <c r="AT567" s="5">
        <f t="shared" si="254"/>
        <v>145.37260375</v>
      </c>
      <c r="AU567" s="5">
        <f t="shared" si="255"/>
        <v>32</v>
      </c>
      <c r="AV567" s="5">
        <f t="shared" si="256"/>
        <v>7.7698579257077203</v>
      </c>
      <c r="AW567" s="5">
        <f t="shared" si="257"/>
        <v>2.5899526419025733E-2</v>
      </c>
      <c r="AX567" s="5">
        <f t="shared" si="258"/>
        <v>503.82386784483799</v>
      </c>
      <c r="AY567" s="5" t="str">
        <f t="shared" si="259"/>
        <v>-</v>
      </c>
      <c r="AZ567" s="1">
        <f t="shared" si="260"/>
        <v>0.98699355718945148</v>
      </c>
      <c r="BA567" s="1">
        <f t="shared" si="261"/>
        <v>0.99961518282622785</v>
      </c>
      <c r="BB567" s="1">
        <f t="shared" si="262"/>
        <v>387.66028</v>
      </c>
      <c r="BC567" s="1">
        <f t="shared" si="263"/>
        <v>116298.084</v>
      </c>
      <c r="BD567" s="6">
        <f t="shared" si="264"/>
        <v>0.83762744476904483</v>
      </c>
      <c r="BE567" s="6">
        <f t="shared" si="265"/>
        <v>0.99895724713242962</v>
      </c>
      <c r="BF567" s="6">
        <f t="shared" si="266"/>
        <v>0.88633849200370218</v>
      </c>
      <c r="BG567" s="6">
        <f t="shared" si="267"/>
        <v>0.9987915969511062</v>
      </c>
      <c r="BH567" s="6">
        <f t="shared" si="268"/>
        <v>0.83213335125688936</v>
      </c>
      <c r="BI567" s="6">
        <f t="shared" si="269"/>
        <v>0.99909853060488596</v>
      </c>
      <c r="BJ567" s="6">
        <f t="shared" si="270"/>
        <v>0.79682363343686946</v>
      </c>
      <c r="BK567" s="6">
        <f t="shared" si="271"/>
        <v>0.99923083497137</v>
      </c>
    </row>
    <row r="568" spans="1:64" x14ac:dyDescent="0.3">
      <c r="A568" s="18">
        <v>64</v>
      </c>
      <c r="B568" s="18">
        <v>2</v>
      </c>
      <c r="C568" s="18">
        <v>32</v>
      </c>
      <c r="D568" s="18">
        <v>1</v>
      </c>
      <c r="E568" s="18">
        <v>16</v>
      </c>
      <c r="F568" s="18">
        <v>1654690</v>
      </c>
      <c r="G568" s="18">
        <v>0</v>
      </c>
      <c r="H568" s="18">
        <v>229560</v>
      </c>
      <c r="I568" s="18">
        <v>41559</v>
      </c>
      <c r="J568" s="18">
        <v>10544</v>
      </c>
      <c r="K568" s="18">
        <v>12</v>
      </c>
      <c r="L568" s="18">
        <v>317956</v>
      </c>
      <c r="M568" s="18">
        <v>39281</v>
      </c>
      <c r="N568" s="18">
        <v>20190</v>
      </c>
      <c r="O568" s="18">
        <v>16</v>
      </c>
      <c r="P568" s="18">
        <v>252271</v>
      </c>
      <c r="Q568" s="18">
        <v>46468</v>
      </c>
      <c r="R568" s="18">
        <v>20281</v>
      </c>
      <c r="S568" s="18">
        <v>11</v>
      </c>
      <c r="T568" s="18">
        <v>297786</v>
      </c>
      <c r="U568" s="18">
        <v>54079</v>
      </c>
      <c r="V568" s="18">
        <v>30104</v>
      </c>
      <c r="W568" s="18">
        <v>10</v>
      </c>
      <c r="X568" s="18">
        <v>238599309</v>
      </c>
      <c r="Y568" s="18">
        <v>50000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  <c r="AI568" s="18">
        <v>0</v>
      </c>
      <c r="AJ568" s="18">
        <v>238599307</v>
      </c>
      <c r="AK568" s="18">
        <v>0</v>
      </c>
      <c r="AL568" s="18">
        <v>1600000</v>
      </c>
      <c r="AM568" s="18">
        <v>0</v>
      </c>
      <c r="AN568" s="18">
        <v>238530239</v>
      </c>
      <c r="AO568" s="18">
        <v>484126039</v>
      </c>
      <c r="AP568" s="18">
        <v>722826967</v>
      </c>
      <c r="AQ568" s="1">
        <f t="shared" si="251"/>
        <v>238700928</v>
      </c>
      <c r="AR568" s="5">
        <f t="shared" si="252"/>
        <v>4771.98614</v>
      </c>
      <c r="AS568" s="5" t="str">
        <f t="shared" si="253"/>
        <v>-</v>
      </c>
      <c r="AT568" s="5">
        <f t="shared" si="254"/>
        <v>149.124566875</v>
      </c>
      <c r="AU568" s="5">
        <f t="shared" si="255"/>
        <v>32</v>
      </c>
      <c r="AV568" s="5">
        <f t="shared" si="256"/>
        <v>7.670915663553683</v>
      </c>
      <c r="AW568" s="5">
        <f t="shared" si="257"/>
        <v>2.5569718878512279E-2</v>
      </c>
      <c r="AX568" s="5">
        <f t="shared" si="258"/>
        <v>491.14769641807885</v>
      </c>
      <c r="AY568" s="5" t="str">
        <f t="shared" si="259"/>
        <v>-</v>
      </c>
      <c r="AZ568" s="1">
        <f t="shared" si="260"/>
        <v>0.99957428317999664</v>
      </c>
      <c r="BA568" s="1">
        <f t="shared" si="261"/>
        <v>0.99971051885988493</v>
      </c>
      <c r="BB568" s="1">
        <f t="shared" si="262"/>
        <v>397.66551500000003</v>
      </c>
      <c r="BC568" s="1">
        <f t="shared" si="263"/>
        <v>119299.6545</v>
      </c>
      <c r="BD568" s="6">
        <f t="shared" si="264"/>
        <v>0.84671306695583859</v>
      </c>
      <c r="BE568" s="6">
        <f t="shared" si="265"/>
        <v>0.99886320575975751</v>
      </c>
      <c r="BF568" s="6">
        <f t="shared" si="266"/>
        <v>0.89004218488006559</v>
      </c>
      <c r="BG568" s="6">
        <f t="shared" si="267"/>
        <v>0.99920815599326929</v>
      </c>
      <c r="BH568" s="6">
        <f t="shared" si="268"/>
        <v>0.84445285014678362</v>
      </c>
      <c r="BI568" s="6">
        <f t="shared" si="269"/>
        <v>0.99945791444904397</v>
      </c>
      <c r="BJ568" s="6">
        <f t="shared" si="270"/>
        <v>0.84630753271851422</v>
      </c>
      <c r="BK568" s="6">
        <f t="shared" si="271"/>
        <v>0.9996679285382214</v>
      </c>
    </row>
    <row r="569" spans="1:64" x14ac:dyDescent="0.3">
      <c r="A569" s="18">
        <v>64</v>
      </c>
      <c r="B569" s="18">
        <v>3</v>
      </c>
      <c r="C569" s="18">
        <v>32</v>
      </c>
      <c r="D569" s="18">
        <v>1</v>
      </c>
      <c r="E569" s="18">
        <v>16</v>
      </c>
      <c r="F569" s="18">
        <v>2253547</v>
      </c>
      <c r="G569" s="18">
        <v>0</v>
      </c>
      <c r="H569" s="18">
        <v>314956</v>
      </c>
      <c r="I569" s="18">
        <v>55346</v>
      </c>
      <c r="J569" s="18">
        <v>10550</v>
      </c>
      <c r="K569" s="18">
        <v>13</v>
      </c>
      <c r="L569" s="18">
        <v>432672</v>
      </c>
      <c r="M569" s="18">
        <v>52750</v>
      </c>
      <c r="N569" s="18">
        <v>29690</v>
      </c>
      <c r="O569" s="18">
        <v>20</v>
      </c>
      <c r="P569" s="18">
        <v>352555</v>
      </c>
      <c r="Q569" s="18">
        <v>62639</v>
      </c>
      <c r="R569" s="18">
        <v>29535</v>
      </c>
      <c r="S569" s="18">
        <v>12</v>
      </c>
      <c r="T569" s="18">
        <v>455091</v>
      </c>
      <c r="U569" s="18">
        <v>72627</v>
      </c>
      <c r="V569" s="18">
        <v>48628</v>
      </c>
      <c r="W569" s="18">
        <v>11</v>
      </c>
      <c r="X569" s="18">
        <v>235381133</v>
      </c>
      <c r="Y569" s="18">
        <v>50000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  <c r="AI569" s="18">
        <v>0</v>
      </c>
      <c r="AJ569" s="18">
        <v>235381131</v>
      </c>
      <c r="AK569" s="18">
        <v>0</v>
      </c>
      <c r="AL569" s="18">
        <v>1600000</v>
      </c>
      <c r="AM569" s="18">
        <v>0</v>
      </c>
      <c r="AN569" s="18">
        <v>235312871</v>
      </c>
      <c r="AO569" s="18">
        <v>726395515</v>
      </c>
      <c r="AP569" s="18">
        <v>961769754</v>
      </c>
      <c r="AQ569" s="1">
        <f t="shared" si="251"/>
        <v>235374239</v>
      </c>
      <c r="AR569" s="5">
        <f t="shared" si="252"/>
        <v>4707.6226200000001</v>
      </c>
      <c r="AS569" s="5" t="str">
        <f t="shared" si="253"/>
        <v>-</v>
      </c>
      <c r="AT569" s="5">
        <f t="shared" si="254"/>
        <v>147.113206875</v>
      </c>
      <c r="AU569" s="5">
        <f t="shared" si="255"/>
        <v>32</v>
      </c>
      <c r="AV569" s="5">
        <f t="shared" si="256"/>
        <v>7.7793334363154329</v>
      </c>
      <c r="AW569" s="5">
        <f t="shared" si="257"/>
        <v>2.5931111454384776E-2</v>
      </c>
      <c r="AX569" s="5">
        <f t="shared" si="258"/>
        <v>497.86276199004243</v>
      </c>
      <c r="AY569" s="5" t="str">
        <f t="shared" si="259"/>
        <v>-</v>
      </c>
      <c r="AZ569" s="1">
        <f t="shared" si="260"/>
        <v>1.0000292895264549</v>
      </c>
      <c r="BA569" s="1">
        <f t="shared" si="261"/>
        <v>0.99970999374873426</v>
      </c>
      <c r="BB569" s="1">
        <f t="shared" si="262"/>
        <v>392.30188833333335</v>
      </c>
      <c r="BC569" s="1">
        <f t="shared" si="263"/>
        <v>117690.5665</v>
      </c>
      <c r="BD569" s="6">
        <f t="shared" si="264"/>
        <v>0.85053820935344659</v>
      </c>
      <c r="BE569" s="6">
        <f t="shared" si="265"/>
        <v>0.99876928902773832</v>
      </c>
      <c r="BF569" s="6">
        <f t="shared" si="266"/>
        <v>0.89133166605551462</v>
      </c>
      <c r="BG569" s="6">
        <f t="shared" si="267"/>
        <v>0.99932682598451694</v>
      </c>
      <c r="BH569" s="6">
        <f t="shared" si="268"/>
        <v>0.84913317629830876</v>
      </c>
      <c r="BI569" s="6">
        <f t="shared" si="269"/>
        <v>0.99959386739770539</v>
      </c>
      <c r="BJ569" s="6">
        <f t="shared" si="270"/>
        <v>0.86237535956704148</v>
      </c>
      <c r="BK569" s="6">
        <f t="shared" si="271"/>
        <v>0.99977384403462244</v>
      </c>
      <c r="BL569" s="20" t="s">
        <v>64</v>
      </c>
    </row>
    <row r="570" spans="1:64" x14ac:dyDescent="0.3">
      <c r="A570" s="19">
        <v>64</v>
      </c>
      <c r="B570" s="19">
        <v>2</v>
      </c>
      <c r="C570" s="19">
        <v>32</v>
      </c>
      <c r="D570" s="19">
        <v>1</v>
      </c>
      <c r="E570" s="19">
        <v>16</v>
      </c>
      <c r="F570" s="19">
        <v>1643338</v>
      </c>
      <c r="G570" s="19">
        <v>0</v>
      </c>
      <c r="H570" s="19">
        <v>219652</v>
      </c>
      <c r="I570" s="19">
        <v>44225</v>
      </c>
      <c r="J570" s="19">
        <v>11112</v>
      </c>
      <c r="K570" s="19">
        <v>14</v>
      </c>
      <c r="L570" s="19">
        <v>257609</v>
      </c>
      <c r="M570" s="19">
        <v>43381</v>
      </c>
      <c r="N570" s="19">
        <v>20729</v>
      </c>
      <c r="O570" s="19">
        <v>18</v>
      </c>
      <c r="P570" s="19">
        <v>253105</v>
      </c>
      <c r="Q570" s="19">
        <v>51522</v>
      </c>
      <c r="R570" s="19">
        <v>20980</v>
      </c>
      <c r="S570" s="19">
        <v>13</v>
      </c>
      <c r="T570" s="19">
        <v>305176</v>
      </c>
      <c r="U570" s="19">
        <v>54257</v>
      </c>
      <c r="V570" s="19">
        <v>30786</v>
      </c>
      <c r="W570" s="19">
        <v>13</v>
      </c>
      <c r="X570" s="19">
        <v>244477667</v>
      </c>
      <c r="Y570" s="19">
        <v>50000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244477665</v>
      </c>
      <c r="AK570" s="19">
        <v>0</v>
      </c>
      <c r="AL570" s="19">
        <v>1600000</v>
      </c>
      <c r="AM570" s="19">
        <v>0</v>
      </c>
      <c r="AN570" s="19">
        <v>244409754</v>
      </c>
      <c r="AO570" s="19">
        <v>488726888</v>
      </c>
      <c r="AP570" s="19">
        <v>733283169</v>
      </c>
      <c r="AQ570" s="1">
        <f t="shared" ref="AQ570:AQ593" si="272">AP570-AO570</f>
        <v>244556281</v>
      </c>
      <c r="AR570" s="5">
        <f t="shared" ref="AR570:AR593" si="273">IFERROR(AJ570/Y570,"")</f>
        <v>4889.5532999999996</v>
      </c>
      <c r="AS570" s="5" t="str">
        <f t="shared" ref="AS570:AS593" si="274">IFERROR(AK570/Z570,"-")</f>
        <v>-</v>
      </c>
      <c r="AT570" s="5">
        <f t="shared" ref="AT570:AT593" si="275">IFERROR(AJ570/AL570,"")</f>
        <v>152.79854062499999</v>
      </c>
      <c r="AU570" s="5">
        <f t="shared" ref="AU570:AU593" si="276">IFERROR(AL570/Y570,"")</f>
        <v>32</v>
      </c>
      <c r="AV570" s="5">
        <f t="shared" ref="AV570:AV593" si="277">IFERROR((2*C570*Y570*600000000)/AQ570/1024/1024,"-")</f>
        <v>7.4872527502166264</v>
      </c>
      <c r="AW570" s="5">
        <f t="shared" ref="AW570:AW593" si="278">IFERROR((2*C570*Y570*2000000)/AQ570/1024/1024,"-")</f>
        <v>2.4957509167388755E-2</v>
      </c>
      <c r="AX570" s="5">
        <f t="shared" ref="AX570:AX593" si="279">IFERROR((4*32*AL570*600000000)/AJ570/1024/1024,"-")</f>
        <v>479.3382659311639</v>
      </c>
      <c r="AY570" s="5" t="str">
        <f t="shared" ref="AY570:AY593" si="280">IFERROR((2*E570*AA570*2000000)/AS570/1024/1024,"-")</f>
        <v>-</v>
      </c>
      <c r="AZ570" s="1">
        <f t="shared" ref="AZ570:AZ593" si="281">IFERROR(X570/AQ570,"-")</f>
        <v>0.9996785443429278</v>
      </c>
      <c r="BA570" s="1">
        <f t="shared" ref="BA570:BA593" si="282">IFERROR(AN570/X570,"-")</f>
        <v>0.99972221184522347</v>
      </c>
      <c r="BB570" s="1">
        <f t="shared" ref="BB570:BB593" si="283">X570/600000</f>
        <v>407.46277833333335</v>
      </c>
      <c r="BC570" s="1">
        <f t="shared" ref="BC570:BC593" si="284">X570/2000</f>
        <v>122238.83349999999</v>
      </c>
      <c r="BD570" s="6">
        <f t="shared" ref="BD570:BD593" si="285">IFERROR(H570/(H570+I570),"")</f>
        <v>0.83240297562879673</v>
      </c>
      <c r="BE570" s="6">
        <f t="shared" ref="BE570:BE593" si="286">IFERROR(J570/(J570+K570),"")</f>
        <v>0.99874168614057168</v>
      </c>
      <c r="BF570" s="6">
        <f t="shared" ref="BF570:BF593" si="287">IFERROR(L570/(L570+M570),"")</f>
        <v>0.85587228811588423</v>
      </c>
      <c r="BG570" s="6">
        <f t="shared" ref="BG570:BG593" si="288">IFERROR(N570/(N570+O570),"")</f>
        <v>0.99913240468501474</v>
      </c>
      <c r="BH570" s="6">
        <f t="shared" ref="BH570:BH593" si="289">IFERROR(P570/(P570+Q570),"")</f>
        <v>0.83086857041562301</v>
      </c>
      <c r="BI570" s="6">
        <f t="shared" ref="BI570:BI593" si="290">IFERROR(R570/(R570+S570),"")</f>
        <v>0.99938074596294002</v>
      </c>
      <c r="BJ570" s="6">
        <f t="shared" ref="BJ570:BJ593" si="291">IFERROR(T570/(T570+U570),"")</f>
        <v>0.84904836228170477</v>
      </c>
      <c r="BK570" s="6">
        <f t="shared" ref="BK570:BK593" si="292">IFERROR(V570/(V570+W570),"")</f>
        <v>0.99957790837364846</v>
      </c>
      <c r="BL570" s="20"/>
    </row>
    <row r="571" spans="1:64" x14ac:dyDescent="0.3">
      <c r="A571" s="19">
        <v>64</v>
      </c>
      <c r="B571" s="19">
        <v>3</v>
      </c>
      <c r="C571" s="19">
        <v>32</v>
      </c>
      <c r="D571" s="19">
        <v>1</v>
      </c>
      <c r="E571" s="19">
        <v>16</v>
      </c>
      <c r="F571" s="19">
        <v>2249561</v>
      </c>
      <c r="G571" s="19">
        <v>0</v>
      </c>
      <c r="H571" s="19">
        <v>303788</v>
      </c>
      <c r="I571" s="19">
        <v>58870</v>
      </c>
      <c r="J571" s="19">
        <v>11118</v>
      </c>
      <c r="K571" s="19">
        <v>15</v>
      </c>
      <c r="L571" s="19">
        <v>352248</v>
      </c>
      <c r="M571" s="19">
        <v>58482</v>
      </c>
      <c r="N571" s="19">
        <v>30263</v>
      </c>
      <c r="O571" s="19">
        <v>22</v>
      </c>
      <c r="P571" s="19">
        <v>346252</v>
      </c>
      <c r="Q571" s="19">
        <v>69257</v>
      </c>
      <c r="R571" s="19">
        <v>30268</v>
      </c>
      <c r="S571" s="19">
        <v>14</v>
      </c>
      <c r="T571" s="19">
        <v>466694</v>
      </c>
      <c r="U571" s="19">
        <v>72935</v>
      </c>
      <c r="V571" s="19">
        <v>49376</v>
      </c>
      <c r="W571" s="19">
        <v>14</v>
      </c>
      <c r="X571" s="19">
        <v>249327885</v>
      </c>
      <c r="Y571" s="19">
        <v>50000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249327883</v>
      </c>
      <c r="AK571" s="19">
        <v>0</v>
      </c>
      <c r="AL571" s="19">
        <v>1600000</v>
      </c>
      <c r="AM571" s="19">
        <v>0</v>
      </c>
      <c r="AN571" s="19">
        <v>249260947</v>
      </c>
      <c r="AO571" s="19">
        <v>736847536</v>
      </c>
      <c r="AP571" s="19">
        <v>986170212</v>
      </c>
      <c r="AQ571" s="1">
        <f t="shared" si="272"/>
        <v>249322676</v>
      </c>
      <c r="AR571" s="5">
        <f t="shared" si="273"/>
        <v>4986.5576600000004</v>
      </c>
      <c r="AS571" s="5" t="str">
        <f t="shared" si="274"/>
        <v>-</v>
      </c>
      <c r="AT571" s="5">
        <f t="shared" si="275"/>
        <v>155.82992687500001</v>
      </c>
      <c r="AU571" s="5">
        <f t="shared" si="276"/>
        <v>32</v>
      </c>
      <c r="AV571" s="5">
        <f t="shared" si="277"/>
        <v>7.3441161344666464</v>
      </c>
      <c r="AW571" s="5">
        <f t="shared" si="278"/>
        <v>2.448038711488882E-2</v>
      </c>
      <c r="AX571" s="5">
        <f t="shared" si="279"/>
        <v>470.01361656770655</v>
      </c>
      <c r="AY571" s="5" t="str">
        <f t="shared" si="280"/>
        <v>-</v>
      </c>
      <c r="AZ571" s="1">
        <f t="shared" si="281"/>
        <v>1.0000208926042491</v>
      </c>
      <c r="BA571" s="1">
        <f t="shared" si="282"/>
        <v>0.99973152621897865</v>
      </c>
      <c r="BB571" s="1">
        <f t="shared" si="283"/>
        <v>415.54647499999999</v>
      </c>
      <c r="BC571" s="1">
        <f t="shared" si="284"/>
        <v>124663.9425</v>
      </c>
      <c r="BD571" s="6">
        <f t="shared" si="285"/>
        <v>0.83767075316138073</v>
      </c>
      <c r="BE571" s="6">
        <f t="shared" si="286"/>
        <v>0.99865265427108596</v>
      </c>
      <c r="BF571" s="6">
        <f t="shared" si="287"/>
        <v>0.85761449127163836</v>
      </c>
      <c r="BG571" s="6">
        <f t="shared" si="288"/>
        <v>0.99927356777282483</v>
      </c>
      <c r="BH571" s="6">
        <f t="shared" si="289"/>
        <v>0.83332009655627193</v>
      </c>
      <c r="BI571" s="6">
        <f t="shared" si="290"/>
        <v>0.99953767914932967</v>
      </c>
      <c r="BJ571" s="6">
        <f t="shared" si="291"/>
        <v>0.86484232685789686</v>
      </c>
      <c r="BK571" s="6">
        <f t="shared" si="292"/>
        <v>0.99971654181008296</v>
      </c>
      <c r="BL571" s="20"/>
    </row>
    <row r="572" spans="1:64" x14ac:dyDescent="0.3">
      <c r="A572" s="19">
        <v>64</v>
      </c>
      <c r="B572" s="19">
        <v>0</v>
      </c>
      <c r="C572" s="19">
        <v>32</v>
      </c>
      <c r="D572" s="19">
        <v>1</v>
      </c>
      <c r="E572" s="19">
        <v>16</v>
      </c>
      <c r="F572" s="19">
        <v>4089620</v>
      </c>
      <c r="G572" s="19">
        <v>3</v>
      </c>
      <c r="H572" s="19">
        <v>391579</v>
      </c>
      <c r="I572" s="19">
        <v>71787</v>
      </c>
      <c r="J572" s="19">
        <v>11545</v>
      </c>
      <c r="K572" s="19">
        <v>20</v>
      </c>
      <c r="L572" s="19">
        <v>463434</v>
      </c>
      <c r="M572" s="19">
        <v>71399</v>
      </c>
      <c r="N572" s="19">
        <v>40015</v>
      </c>
      <c r="O572" s="19">
        <v>27</v>
      </c>
      <c r="P572" s="19">
        <v>457099</v>
      </c>
      <c r="Q572" s="19">
        <v>84643</v>
      </c>
      <c r="R572" s="19">
        <v>43081</v>
      </c>
      <c r="S572" s="19">
        <v>17</v>
      </c>
      <c r="T572" s="19">
        <v>633642</v>
      </c>
      <c r="U572" s="19">
        <v>89273</v>
      </c>
      <c r="V572" s="19">
        <v>68408</v>
      </c>
      <c r="W572" s="19">
        <v>19</v>
      </c>
      <c r="X572" s="19">
        <v>241302168</v>
      </c>
      <c r="Y572" s="19">
        <v>50000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241302166</v>
      </c>
      <c r="AK572" s="19">
        <v>0</v>
      </c>
      <c r="AL572" s="19">
        <v>1600000</v>
      </c>
      <c r="AM572" s="19">
        <v>0</v>
      </c>
      <c r="AN572" s="19">
        <v>241219751</v>
      </c>
      <c r="AO572" s="19">
        <v>989731339</v>
      </c>
      <c r="AP572" s="19">
        <v>1233403729</v>
      </c>
      <c r="AQ572" s="1">
        <f t="shared" si="272"/>
        <v>243672390</v>
      </c>
      <c r="AR572" s="5">
        <f t="shared" si="273"/>
        <v>4826.0433199999998</v>
      </c>
      <c r="AS572" s="5" t="str">
        <f t="shared" si="274"/>
        <v>-</v>
      </c>
      <c r="AT572" s="5">
        <f t="shared" si="275"/>
        <v>150.81385374999999</v>
      </c>
      <c r="AU572" s="5">
        <f t="shared" si="276"/>
        <v>32</v>
      </c>
      <c r="AV572" s="5">
        <f t="shared" si="277"/>
        <v>7.5144118194925573</v>
      </c>
      <c r="AW572" s="5">
        <f t="shared" si="278"/>
        <v>2.5048039398308523E-2</v>
      </c>
      <c r="AX572" s="5">
        <f t="shared" si="279"/>
        <v>485.64628300932867</v>
      </c>
      <c r="AY572" s="5" t="str">
        <f t="shared" si="280"/>
        <v>-</v>
      </c>
      <c r="AZ572" s="1">
        <f t="shared" si="281"/>
        <v>0.99027291520389327</v>
      </c>
      <c r="BA572" s="1">
        <f t="shared" si="282"/>
        <v>0.99965844898666634</v>
      </c>
      <c r="BB572" s="1">
        <f t="shared" si="283"/>
        <v>402.17027999999999</v>
      </c>
      <c r="BC572" s="1">
        <f t="shared" si="284"/>
        <v>120651.084</v>
      </c>
      <c r="BD572" s="6">
        <f t="shared" si="285"/>
        <v>0.84507495155017842</v>
      </c>
      <c r="BE572" s="6">
        <f t="shared" si="286"/>
        <v>0.99827064418504108</v>
      </c>
      <c r="BF572" s="6">
        <f t="shared" si="287"/>
        <v>0.86650225397460512</v>
      </c>
      <c r="BG572" s="6">
        <f t="shared" si="288"/>
        <v>0.99932570800659304</v>
      </c>
      <c r="BH572" s="6">
        <f t="shared" si="289"/>
        <v>0.8437577296942087</v>
      </c>
      <c r="BI572" s="6">
        <f t="shared" si="290"/>
        <v>0.99960555014153785</v>
      </c>
      <c r="BJ572" s="6">
        <f t="shared" si="291"/>
        <v>0.87650968647766336</v>
      </c>
      <c r="BK572" s="6">
        <f t="shared" si="292"/>
        <v>0.99972233182807957</v>
      </c>
      <c r="BL572" s="20"/>
    </row>
    <row r="573" spans="1:64" x14ac:dyDescent="0.3">
      <c r="A573" s="19">
        <v>64</v>
      </c>
      <c r="B573" s="19">
        <v>1</v>
      </c>
      <c r="C573" s="19">
        <v>32</v>
      </c>
      <c r="D573" s="19">
        <v>1</v>
      </c>
      <c r="E573" s="19">
        <v>16</v>
      </c>
      <c r="F573" s="19">
        <v>4952635</v>
      </c>
      <c r="G573" s="19">
        <v>0</v>
      </c>
      <c r="H573" s="19">
        <v>500421</v>
      </c>
      <c r="I573" s="19">
        <v>88174</v>
      </c>
      <c r="J573" s="19">
        <v>22730</v>
      </c>
      <c r="K573" s="19">
        <v>28</v>
      </c>
      <c r="L573" s="19">
        <v>574982</v>
      </c>
      <c r="M573" s="19">
        <v>86710</v>
      </c>
      <c r="N573" s="19">
        <v>50910</v>
      </c>
      <c r="O573" s="19">
        <v>38</v>
      </c>
      <c r="P573" s="19">
        <v>567639</v>
      </c>
      <c r="Q573" s="19">
        <v>103077</v>
      </c>
      <c r="R573" s="19">
        <v>51385</v>
      </c>
      <c r="S573" s="19">
        <v>25</v>
      </c>
      <c r="T573" s="19">
        <v>743622</v>
      </c>
      <c r="U573" s="19">
        <v>108887</v>
      </c>
      <c r="V573" s="19">
        <v>80685</v>
      </c>
      <c r="W573" s="19">
        <v>25</v>
      </c>
      <c r="X573" s="19">
        <v>233056898</v>
      </c>
      <c r="Y573" s="19">
        <v>50000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233056896</v>
      </c>
      <c r="AK573" s="19">
        <v>0</v>
      </c>
      <c r="AL573" s="19">
        <v>1600000</v>
      </c>
      <c r="AM573" s="19">
        <v>0</v>
      </c>
      <c r="AN573" s="19">
        <v>232979989</v>
      </c>
      <c r="AO573" s="19">
        <v>1236957166</v>
      </c>
      <c r="AP573" s="19">
        <v>1472045479</v>
      </c>
      <c r="AQ573" s="1">
        <f t="shared" si="272"/>
        <v>235088313</v>
      </c>
      <c r="AR573" s="5">
        <f t="shared" si="273"/>
        <v>4661.1379200000001</v>
      </c>
      <c r="AS573" s="5" t="str">
        <f t="shared" si="274"/>
        <v>-</v>
      </c>
      <c r="AT573" s="5">
        <f t="shared" si="275"/>
        <v>145.66056</v>
      </c>
      <c r="AU573" s="5">
        <f t="shared" si="276"/>
        <v>32</v>
      </c>
      <c r="AV573" s="5">
        <f t="shared" si="277"/>
        <v>7.7887950452900654</v>
      </c>
      <c r="AW573" s="5">
        <f t="shared" si="278"/>
        <v>2.5962650150966885E-2</v>
      </c>
      <c r="AX573" s="5">
        <f t="shared" si="279"/>
        <v>502.82785882465367</v>
      </c>
      <c r="AY573" s="5" t="str">
        <f t="shared" si="280"/>
        <v>-</v>
      </c>
      <c r="AZ573" s="1">
        <f t="shared" si="281"/>
        <v>0.99135892816585913</v>
      </c>
      <c r="BA573" s="1">
        <f t="shared" si="282"/>
        <v>0.99966999904032017</v>
      </c>
      <c r="BB573" s="1">
        <f t="shared" si="283"/>
        <v>388.42816333333332</v>
      </c>
      <c r="BC573" s="1">
        <f t="shared" si="284"/>
        <v>116528.44899999999</v>
      </c>
      <c r="BD573" s="6">
        <f t="shared" si="285"/>
        <v>0.85019580526508043</v>
      </c>
      <c r="BE573" s="6">
        <f t="shared" si="286"/>
        <v>0.99876966341506279</v>
      </c>
      <c r="BF573" s="6">
        <f t="shared" si="287"/>
        <v>0.86895715831534914</v>
      </c>
      <c r="BG573" s="6">
        <f t="shared" si="288"/>
        <v>0.99925414147758496</v>
      </c>
      <c r="BH573" s="6">
        <f t="shared" si="289"/>
        <v>0.84631796468251841</v>
      </c>
      <c r="BI573" s="6">
        <f t="shared" si="290"/>
        <v>0.99951371328535299</v>
      </c>
      <c r="BJ573" s="6">
        <f t="shared" si="291"/>
        <v>0.87227466220297967</v>
      </c>
      <c r="BK573" s="6">
        <f t="shared" si="292"/>
        <v>0.99969024903977199</v>
      </c>
      <c r="BL573" s="20"/>
    </row>
    <row r="574" spans="1:64" x14ac:dyDescent="0.3">
      <c r="A574" s="19">
        <v>64</v>
      </c>
      <c r="B574" s="19">
        <v>2</v>
      </c>
      <c r="C574" s="19">
        <v>32</v>
      </c>
      <c r="D574" s="19">
        <v>1</v>
      </c>
      <c r="E574" s="19">
        <v>16</v>
      </c>
      <c r="F574" s="19">
        <v>4260953</v>
      </c>
      <c r="G574" s="19">
        <v>0</v>
      </c>
      <c r="H574" s="19">
        <v>587283</v>
      </c>
      <c r="I574" s="19">
        <v>103815</v>
      </c>
      <c r="J574" s="19">
        <v>22736</v>
      </c>
      <c r="K574" s="19">
        <v>29</v>
      </c>
      <c r="L574" s="19">
        <v>670036</v>
      </c>
      <c r="M574" s="19">
        <v>102440</v>
      </c>
      <c r="N574" s="19">
        <v>60457</v>
      </c>
      <c r="O574" s="19">
        <v>42</v>
      </c>
      <c r="P574" s="19">
        <v>663728</v>
      </c>
      <c r="Q574" s="19">
        <v>120747</v>
      </c>
      <c r="R574" s="19">
        <v>60687</v>
      </c>
      <c r="S574" s="19">
        <v>26</v>
      </c>
      <c r="T574" s="19">
        <v>905330</v>
      </c>
      <c r="U574" s="19">
        <v>127717</v>
      </c>
      <c r="V574" s="19">
        <v>99305</v>
      </c>
      <c r="W574" s="19">
        <v>26</v>
      </c>
      <c r="X574" s="19">
        <v>245240880</v>
      </c>
      <c r="Y574" s="19">
        <v>50000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245240878</v>
      </c>
      <c r="AK574" s="19">
        <v>0</v>
      </c>
      <c r="AL574" s="19">
        <v>1600000</v>
      </c>
      <c r="AM574" s="19">
        <v>0</v>
      </c>
      <c r="AN574" s="19">
        <v>245169817</v>
      </c>
      <c r="AO574" s="19">
        <v>1475617784</v>
      </c>
      <c r="AP574" s="19">
        <v>1720938017</v>
      </c>
      <c r="AQ574" s="1">
        <f t="shared" si="272"/>
        <v>245320233</v>
      </c>
      <c r="AR574" s="5">
        <f t="shared" si="273"/>
        <v>4904.8175600000004</v>
      </c>
      <c r="AS574" s="5" t="str">
        <f t="shared" si="274"/>
        <v>-</v>
      </c>
      <c r="AT574" s="5">
        <f t="shared" si="275"/>
        <v>153.27554875000001</v>
      </c>
      <c r="AU574" s="5">
        <f t="shared" si="276"/>
        <v>32</v>
      </c>
      <c r="AV574" s="5">
        <f t="shared" si="277"/>
        <v>7.4639366884181948</v>
      </c>
      <c r="AW574" s="5">
        <f t="shared" si="278"/>
        <v>2.4879788961393982E-2</v>
      </c>
      <c r="AX574" s="5">
        <f t="shared" si="279"/>
        <v>477.84651953496922</v>
      </c>
      <c r="AY574" s="5" t="str">
        <f t="shared" si="280"/>
        <v>-</v>
      </c>
      <c r="AZ574" s="1">
        <f t="shared" si="281"/>
        <v>0.99967653299921655</v>
      </c>
      <c r="BA574" s="1">
        <f t="shared" si="282"/>
        <v>0.99971023183410535</v>
      </c>
      <c r="BB574" s="1">
        <f t="shared" si="283"/>
        <v>408.73480000000001</v>
      </c>
      <c r="BC574" s="1">
        <f t="shared" si="284"/>
        <v>122620.44</v>
      </c>
      <c r="BD574" s="6">
        <f t="shared" si="285"/>
        <v>0.84978251998992904</v>
      </c>
      <c r="BE574" s="6">
        <f t="shared" si="286"/>
        <v>0.99872611464968153</v>
      </c>
      <c r="BF574" s="6">
        <f t="shared" si="287"/>
        <v>0.86738746575945402</v>
      </c>
      <c r="BG574" s="6">
        <f t="shared" si="288"/>
        <v>0.99930577364915119</v>
      </c>
      <c r="BH574" s="6">
        <f t="shared" si="289"/>
        <v>0.84607922495936772</v>
      </c>
      <c r="BI574" s="6">
        <f t="shared" si="290"/>
        <v>0.99957175563717815</v>
      </c>
      <c r="BJ574" s="6">
        <f t="shared" si="291"/>
        <v>0.87636864537625103</v>
      </c>
      <c r="BK574" s="6">
        <f t="shared" si="292"/>
        <v>0.99973824888504093</v>
      </c>
      <c r="BL574" s="20"/>
    </row>
    <row r="575" spans="1:64" x14ac:dyDescent="0.3">
      <c r="A575" s="19">
        <v>64</v>
      </c>
      <c r="B575" s="19">
        <v>3</v>
      </c>
      <c r="C575" s="19">
        <v>32</v>
      </c>
      <c r="D575" s="19">
        <v>1</v>
      </c>
      <c r="E575" s="19">
        <v>16</v>
      </c>
      <c r="F575" s="19">
        <v>4804527</v>
      </c>
      <c r="G575" s="19">
        <v>0</v>
      </c>
      <c r="H575" s="19">
        <v>672646</v>
      </c>
      <c r="I575" s="19">
        <v>116679</v>
      </c>
      <c r="J575" s="19">
        <v>22742</v>
      </c>
      <c r="K575" s="19">
        <v>30</v>
      </c>
      <c r="L575" s="19">
        <v>769414</v>
      </c>
      <c r="M575" s="19">
        <v>114820</v>
      </c>
      <c r="N575" s="19">
        <v>70041</v>
      </c>
      <c r="O575" s="19">
        <v>45</v>
      </c>
      <c r="P575" s="19">
        <v>760580</v>
      </c>
      <c r="Q575" s="19">
        <v>135358</v>
      </c>
      <c r="R575" s="19">
        <v>70024</v>
      </c>
      <c r="S575" s="19">
        <v>27</v>
      </c>
      <c r="T575" s="19">
        <v>1069851</v>
      </c>
      <c r="U575" s="19">
        <v>143478</v>
      </c>
      <c r="V575" s="19">
        <v>117995</v>
      </c>
      <c r="W575" s="19">
        <v>27</v>
      </c>
      <c r="X575" s="19">
        <v>236007989</v>
      </c>
      <c r="Y575" s="19">
        <v>50000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236007987</v>
      </c>
      <c r="AK575" s="19">
        <v>0</v>
      </c>
      <c r="AL575" s="19">
        <v>1600000</v>
      </c>
      <c r="AM575" s="19">
        <v>0</v>
      </c>
      <c r="AN575" s="19">
        <v>235938649</v>
      </c>
      <c r="AO575" s="19">
        <v>1724520055</v>
      </c>
      <c r="AP575" s="19">
        <v>1960521137</v>
      </c>
      <c r="AQ575" s="1">
        <f t="shared" si="272"/>
        <v>236001082</v>
      </c>
      <c r="AR575" s="5">
        <f t="shared" si="273"/>
        <v>4720.1597400000001</v>
      </c>
      <c r="AS575" s="5" t="str">
        <f t="shared" si="274"/>
        <v>-</v>
      </c>
      <c r="AT575" s="5">
        <f t="shared" si="275"/>
        <v>147.504991875</v>
      </c>
      <c r="AU575" s="5">
        <f t="shared" si="276"/>
        <v>32</v>
      </c>
      <c r="AV575" s="5">
        <f t="shared" si="277"/>
        <v>7.7586707314333418</v>
      </c>
      <c r="AW575" s="5">
        <f t="shared" si="278"/>
        <v>2.5862235771444472E-2</v>
      </c>
      <c r="AX575" s="5">
        <f t="shared" si="279"/>
        <v>496.54039886370458</v>
      </c>
      <c r="AY575" s="5" t="str">
        <f t="shared" si="280"/>
        <v>-</v>
      </c>
      <c r="AZ575" s="1">
        <f t="shared" si="281"/>
        <v>1.0000292668149717</v>
      </c>
      <c r="BA575" s="1">
        <f t="shared" si="282"/>
        <v>0.99970619638642821</v>
      </c>
      <c r="BB575" s="1">
        <f t="shared" si="283"/>
        <v>393.34664833333335</v>
      </c>
      <c r="BC575" s="1">
        <f t="shared" si="284"/>
        <v>118003.9945</v>
      </c>
      <c r="BD575" s="6">
        <f t="shared" si="285"/>
        <v>0.85217876033319606</v>
      </c>
      <c r="BE575" s="6">
        <f t="shared" si="286"/>
        <v>0.99868259265764969</v>
      </c>
      <c r="BF575" s="6">
        <f t="shared" si="287"/>
        <v>0.87014749489388554</v>
      </c>
      <c r="BG575" s="6">
        <f t="shared" si="288"/>
        <v>0.99935793168393117</v>
      </c>
      <c r="BH575" s="6">
        <f t="shared" si="289"/>
        <v>0.84892034939917715</v>
      </c>
      <c r="BI575" s="6">
        <f t="shared" si="290"/>
        <v>0.9996145665300995</v>
      </c>
      <c r="BJ575" s="6">
        <f t="shared" si="291"/>
        <v>0.88174847877203955</v>
      </c>
      <c r="BK575" s="6">
        <f t="shared" si="292"/>
        <v>0.99977122909288096</v>
      </c>
      <c r="BL575" s="20"/>
    </row>
    <row r="576" spans="1:64" x14ac:dyDescent="0.3">
      <c r="A576" s="19">
        <v>64</v>
      </c>
      <c r="B576" s="19">
        <v>0</v>
      </c>
      <c r="C576" s="19">
        <v>32</v>
      </c>
      <c r="D576" s="19">
        <v>1</v>
      </c>
      <c r="E576" s="19">
        <v>16</v>
      </c>
      <c r="F576" s="19">
        <v>7660859</v>
      </c>
      <c r="G576" s="19">
        <v>3</v>
      </c>
      <c r="H576" s="19">
        <v>758945</v>
      </c>
      <c r="I576" s="19">
        <v>131124</v>
      </c>
      <c r="J576" s="19">
        <v>23169</v>
      </c>
      <c r="K576" s="19">
        <v>35</v>
      </c>
      <c r="L576" s="19">
        <v>873415</v>
      </c>
      <c r="M576" s="19">
        <v>129292</v>
      </c>
      <c r="N576" s="19">
        <v>79924</v>
      </c>
      <c r="O576" s="19">
        <v>50</v>
      </c>
      <c r="P576" s="19">
        <v>866350</v>
      </c>
      <c r="Q576" s="19">
        <v>152629</v>
      </c>
      <c r="R576" s="19">
        <v>82924</v>
      </c>
      <c r="S576" s="19">
        <v>30</v>
      </c>
      <c r="T576" s="19">
        <v>1234633</v>
      </c>
      <c r="U576" s="19">
        <v>160982</v>
      </c>
      <c r="V576" s="19">
        <v>137287</v>
      </c>
      <c r="W576" s="19">
        <v>32</v>
      </c>
      <c r="X576" s="19">
        <v>239159884</v>
      </c>
      <c r="Y576" s="19">
        <v>50000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239159882</v>
      </c>
      <c r="AK576" s="19">
        <v>0</v>
      </c>
      <c r="AL576" s="19">
        <v>1600000</v>
      </c>
      <c r="AM576" s="19">
        <v>0</v>
      </c>
      <c r="AN576" s="19">
        <v>239078290</v>
      </c>
      <c r="AO576" s="19">
        <v>1964121858</v>
      </c>
      <c r="AP576" s="19">
        <v>-2089602766</v>
      </c>
      <c r="AQ576" s="1">
        <f t="shared" si="272"/>
        <v>-4053724624</v>
      </c>
      <c r="AR576" s="5">
        <f t="shared" si="273"/>
        <v>4783.1976400000003</v>
      </c>
      <c r="AS576" s="5" t="str">
        <f t="shared" si="274"/>
        <v>-</v>
      </c>
      <c r="AT576" s="5">
        <f t="shared" si="275"/>
        <v>149.47492625000001</v>
      </c>
      <c r="AU576" s="5">
        <f>IFERROR(AL576/Y576,"")</f>
        <v>32</v>
      </c>
      <c r="AV576" s="5">
        <f t="shared" si="277"/>
        <v>-0.45169686087191896</v>
      </c>
      <c r="AW576" s="5">
        <f t="shared" si="278"/>
        <v>-1.5056562029063965E-3</v>
      </c>
      <c r="AX576" s="5">
        <f t="shared" si="279"/>
        <v>489.99647859000032</v>
      </c>
      <c r="AY576" s="5" t="str">
        <f t="shared" si="280"/>
        <v>-</v>
      </c>
      <c r="AZ576" s="1">
        <f t="shared" si="281"/>
        <v>-5.8997565494226821E-2</v>
      </c>
      <c r="BA576" s="1">
        <f t="shared" si="282"/>
        <v>0.99965883074270101</v>
      </c>
      <c r="BB576" s="1">
        <f t="shared" si="283"/>
        <v>398.59980666666667</v>
      </c>
      <c r="BC576" s="1">
        <f t="shared" si="284"/>
        <v>119579.942</v>
      </c>
      <c r="BD576" s="6">
        <f t="shared" si="285"/>
        <v>0.85268108427548872</v>
      </c>
      <c r="BE576" s="6">
        <f t="shared" si="286"/>
        <v>0.99849163937252194</v>
      </c>
      <c r="BF576" s="6">
        <f t="shared" si="287"/>
        <v>0.87105704856952226</v>
      </c>
      <c r="BG576" s="6">
        <f t="shared" si="288"/>
        <v>0.99937479680896291</v>
      </c>
      <c r="BH576" s="6">
        <f t="shared" si="289"/>
        <v>0.85021379243340633</v>
      </c>
      <c r="BI576" s="6">
        <f t="shared" si="290"/>
        <v>0.99963835378643584</v>
      </c>
      <c r="BJ576" s="6">
        <f t="shared" si="291"/>
        <v>0.88465156937980749</v>
      </c>
      <c r="BK576" s="6">
        <f t="shared" si="292"/>
        <v>0.99976696596974923</v>
      </c>
      <c r="BL576" s="20"/>
    </row>
    <row r="577" spans="1:64" x14ac:dyDescent="0.3">
      <c r="A577" s="19">
        <v>64</v>
      </c>
      <c r="B577" s="19">
        <v>1</v>
      </c>
      <c r="C577" s="19">
        <v>32</v>
      </c>
      <c r="D577" s="19">
        <v>1</v>
      </c>
      <c r="E577" s="19">
        <v>16</v>
      </c>
      <c r="F577" s="19">
        <v>8499316</v>
      </c>
      <c r="G577" s="19">
        <v>0</v>
      </c>
      <c r="H577" s="19">
        <v>868567</v>
      </c>
      <c r="I577" s="19">
        <v>145828</v>
      </c>
      <c r="J577" s="19">
        <v>34618</v>
      </c>
      <c r="K577" s="19">
        <v>43</v>
      </c>
      <c r="L577" s="19">
        <v>982849</v>
      </c>
      <c r="M577" s="19">
        <v>143523</v>
      </c>
      <c r="N577" s="19">
        <v>90989</v>
      </c>
      <c r="O577" s="19">
        <v>61</v>
      </c>
      <c r="P577" s="19">
        <v>975618</v>
      </c>
      <c r="Q577" s="19">
        <v>169579</v>
      </c>
      <c r="R577" s="19">
        <v>91365</v>
      </c>
      <c r="S577" s="19">
        <v>38</v>
      </c>
      <c r="T577" s="19">
        <v>1344225</v>
      </c>
      <c r="U577" s="19">
        <v>178807</v>
      </c>
      <c r="V577" s="19">
        <v>149866</v>
      </c>
      <c r="W577" s="19">
        <v>38</v>
      </c>
      <c r="X577" s="19">
        <v>237637365</v>
      </c>
      <c r="Y577" s="19">
        <v>50000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237637363</v>
      </c>
      <c r="AK577" s="19">
        <v>0</v>
      </c>
      <c r="AL577" s="19">
        <v>1600000</v>
      </c>
      <c r="AM577" s="19">
        <v>0</v>
      </c>
      <c r="AN577" s="19">
        <v>237559259</v>
      </c>
      <c r="AO577" s="19">
        <v>-2085983614</v>
      </c>
      <c r="AP577" s="19">
        <v>-1846410657</v>
      </c>
      <c r="AQ577" s="1">
        <f t="shared" si="272"/>
        <v>239572957</v>
      </c>
      <c r="AR577" s="5">
        <f t="shared" si="273"/>
        <v>4752.7472600000001</v>
      </c>
      <c r="AS577" s="5" t="str">
        <f t="shared" si="274"/>
        <v>-</v>
      </c>
      <c r="AT577" s="5">
        <f t="shared" si="275"/>
        <v>148.523351875</v>
      </c>
      <c r="AU577" s="5">
        <f t="shared" si="276"/>
        <v>32</v>
      </c>
      <c r="AV577" s="5">
        <f t="shared" si="277"/>
        <v>7.64299406088643</v>
      </c>
      <c r="AW577" s="5">
        <f t="shared" si="278"/>
        <v>2.5476646869621433E-2</v>
      </c>
      <c r="AX577" s="5">
        <f t="shared" si="279"/>
        <v>493.13583739775805</v>
      </c>
      <c r="AY577" s="5" t="str">
        <f t="shared" si="280"/>
        <v>-</v>
      </c>
      <c r="AZ577" s="1">
        <f t="shared" si="281"/>
        <v>0.99192065738872193</v>
      </c>
      <c r="BA577" s="1">
        <f t="shared" si="282"/>
        <v>0.99967132273159143</v>
      </c>
      <c r="BB577" s="1">
        <f t="shared" si="283"/>
        <v>396.062275</v>
      </c>
      <c r="BC577" s="1">
        <f t="shared" si="284"/>
        <v>118818.6825</v>
      </c>
      <c r="BD577" s="6">
        <f t="shared" si="285"/>
        <v>0.85624140497537937</v>
      </c>
      <c r="BE577" s="6">
        <f t="shared" si="286"/>
        <v>0.99875941259628975</v>
      </c>
      <c r="BF577" s="6">
        <f t="shared" si="287"/>
        <v>0.8725793965048847</v>
      </c>
      <c r="BG577" s="6">
        <f t="shared" si="288"/>
        <v>0.99933003844041735</v>
      </c>
      <c r="BH577" s="6">
        <f t="shared" si="289"/>
        <v>0.85192154712246015</v>
      </c>
      <c r="BI577" s="6">
        <f t="shared" si="290"/>
        <v>0.99958425872236145</v>
      </c>
      <c r="BJ577" s="6">
        <f t="shared" si="291"/>
        <v>0.88259800188045956</v>
      </c>
      <c r="BK577" s="6">
        <f t="shared" si="292"/>
        <v>0.99974650442950153</v>
      </c>
      <c r="BL577" s="20"/>
    </row>
    <row r="578" spans="1:64" x14ac:dyDescent="0.3">
      <c r="A578" s="19">
        <v>64</v>
      </c>
      <c r="B578" s="19">
        <v>2</v>
      </c>
      <c r="C578" s="19">
        <v>32</v>
      </c>
      <c r="D578" s="19">
        <v>1</v>
      </c>
      <c r="E578" s="19">
        <v>16</v>
      </c>
      <c r="F578" s="19">
        <v>6904492</v>
      </c>
      <c r="G578" s="19">
        <v>0</v>
      </c>
      <c r="H578" s="19">
        <v>957902</v>
      </c>
      <c r="I578" s="19">
        <v>160483</v>
      </c>
      <c r="J578" s="19">
        <v>34624</v>
      </c>
      <c r="K578" s="19">
        <v>44</v>
      </c>
      <c r="L578" s="19">
        <v>1083709</v>
      </c>
      <c r="M578" s="19">
        <v>157935</v>
      </c>
      <c r="N578" s="19">
        <v>100654</v>
      </c>
      <c r="O578" s="19">
        <v>66</v>
      </c>
      <c r="P578" s="19">
        <v>1076775</v>
      </c>
      <c r="Q578" s="19">
        <v>187095</v>
      </c>
      <c r="R578" s="19">
        <v>100785</v>
      </c>
      <c r="S578" s="19">
        <v>39</v>
      </c>
      <c r="T578" s="19">
        <v>1510771</v>
      </c>
      <c r="U578" s="19">
        <v>197625</v>
      </c>
      <c r="V578" s="19">
        <v>168722</v>
      </c>
      <c r="W578" s="19">
        <v>39</v>
      </c>
      <c r="X578" s="19">
        <v>239544323</v>
      </c>
      <c r="Y578" s="19">
        <v>50000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239544321</v>
      </c>
      <c r="AK578" s="19">
        <v>0</v>
      </c>
      <c r="AL578" s="19">
        <v>1600000</v>
      </c>
      <c r="AM578" s="19">
        <v>0</v>
      </c>
      <c r="AN578" s="19">
        <v>239474661</v>
      </c>
      <c r="AO578" s="19">
        <v>-1842796087</v>
      </c>
      <c r="AP578" s="19">
        <v>-1603138894</v>
      </c>
      <c r="AQ578" s="1">
        <f t="shared" si="272"/>
        <v>239657193</v>
      </c>
      <c r="AR578" s="5">
        <f t="shared" si="273"/>
        <v>4790.8864199999998</v>
      </c>
      <c r="AS578" s="5" t="str">
        <f t="shared" si="274"/>
        <v>-</v>
      </c>
      <c r="AT578" s="5">
        <f t="shared" si="275"/>
        <v>149.71520062499999</v>
      </c>
      <c r="AU578" s="5">
        <f t="shared" si="276"/>
        <v>32</v>
      </c>
      <c r="AV578" s="5">
        <f t="shared" si="277"/>
        <v>7.6403076602002926</v>
      </c>
      <c r="AW578" s="5">
        <f t="shared" si="278"/>
        <v>2.5467692200667642E-2</v>
      </c>
      <c r="AX578" s="5">
        <f t="shared" si="279"/>
        <v>489.2100948617354</v>
      </c>
      <c r="AY578" s="5" t="str">
        <f t="shared" si="280"/>
        <v>-</v>
      </c>
      <c r="AZ578" s="1">
        <f t="shared" si="281"/>
        <v>0.9995290356254819</v>
      </c>
      <c r="BA578" s="1">
        <f t="shared" si="282"/>
        <v>0.99970918951813359</v>
      </c>
      <c r="BB578" s="1">
        <f t="shared" si="283"/>
        <v>399.24053833333335</v>
      </c>
      <c r="BC578" s="1">
        <f t="shared" si="284"/>
        <v>119772.1615</v>
      </c>
      <c r="BD578" s="6">
        <f t="shared" si="285"/>
        <v>0.85650469203360202</v>
      </c>
      <c r="BE578" s="6">
        <f t="shared" si="286"/>
        <v>0.99873081804545982</v>
      </c>
      <c r="BF578" s="6">
        <f t="shared" si="287"/>
        <v>0.872801704836491</v>
      </c>
      <c r="BG578" s="6">
        <f t="shared" si="288"/>
        <v>0.99934471803018265</v>
      </c>
      <c r="BH578" s="6">
        <f t="shared" si="289"/>
        <v>0.85196657884117832</v>
      </c>
      <c r="BI578" s="6">
        <f t="shared" si="290"/>
        <v>0.99961318733634852</v>
      </c>
      <c r="BJ578" s="6">
        <f t="shared" si="291"/>
        <v>0.8843213166034104</v>
      </c>
      <c r="BK578" s="6">
        <f t="shared" si="292"/>
        <v>0.9997689039529275</v>
      </c>
      <c r="BL578" s="20"/>
    </row>
    <row r="579" spans="1:64" x14ac:dyDescent="0.3">
      <c r="A579" s="19">
        <v>64</v>
      </c>
      <c r="B579" s="19">
        <v>3</v>
      </c>
      <c r="C579" s="19">
        <v>32</v>
      </c>
      <c r="D579" s="19">
        <v>1</v>
      </c>
      <c r="E579" s="19">
        <v>16</v>
      </c>
      <c r="F579" s="19">
        <v>7378541</v>
      </c>
      <c r="G579" s="19">
        <v>0</v>
      </c>
      <c r="H579" s="19">
        <v>1044529</v>
      </c>
      <c r="I579" s="19">
        <v>173370</v>
      </c>
      <c r="J579" s="19">
        <v>34630</v>
      </c>
      <c r="K579" s="19">
        <v>45</v>
      </c>
      <c r="L579" s="19">
        <v>1184391</v>
      </c>
      <c r="M579" s="19">
        <v>170306</v>
      </c>
      <c r="N579" s="19">
        <v>110401</v>
      </c>
      <c r="O579" s="19">
        <v>70</v>
      </c>
      <c r="P579" s="19">
        <v>1175025</v>
      </c>
      <c r="Q579" s="19">
        <v>202173</v>
      </c>
      <c r="R579" s="19">
        <v>110286</v>
      </c>
      <c r="S579" s="19">
        <v>40</v>
      </c>
      <c r="T579" s="19">
        <v>1677784</v>
      </c>
      <c r="U579" s="19">
        <v>213934</v>
      </c>
      <c r="V579" s="19">
        <v>187738</v>
      </c>
      <c r="W579" s="19">
        <v>40</v>
      </c>
      <c r="X579" s="19">
        <v>234834393</v>
      </c>
      <c r="Y579" s="19">
        <v>50000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234834391</v>
      </c>
      <c r="AK579" s="19">
        <v>0</v>
      </c>
      <c r="AL579" s="19">
        <v>1600000</v>
      </c>
      <c r="AM579" s="19">
        <v>0</v>
      </c>
      <c r="AN579" s="19">
        <v>234765909</v>
      </c>
      <c r="AO579" s="19">
        <v>-1599499794</v>
      </c>
      <c r="AP579" s="19">
        <v>-1364673052</v>
      </c>
      <c r="AQ579" s="1">
        <f t="shared" si="272"/>
        <v>234826742</v>
      </c>
      <c r="AR579" s="5">
        <f t="shared" si="273"/>
        <v>4696.6878200000001</v>
      </c>
      <c r="AS579" s="5" t="str">
        <f t="shared" si="274"/>
        <v>-</v>
      </c>
      <c r="AT579" s="5">
        <f t="shared" si="275"/>
        <v>146.771494375</v>
      </c>
      <c r="AU579" s="5">
        <f t="shared" si="276"/>
        <v>32</v>
      </c>
      <c r="AV579" s="5">
        <f t="shared" si="277"/>
        <v>7.7974709009078698</v>
      </c>
      <c r="AW579" s="5">
        <f t="shared" si="278"/>
        <v>2.5991569669692901E-2</v>
      </c>
      <c r="AX579" s="5">
        <f t="shared" si="279"/>
        <v>499.02188304267582</v>
      </c>
      <c r="AY579" s="5" t="str">
        <f t="shared" si="280"/>
        <v>-</v>
      </c>
      <c r="AZ579" s="1">
        <f t="shared" si="281"/>
        <v>1.000032581468085</v>
      </c>
      <c r="BA579" s="1">
        <f t="shared" si="282"/>
        <v>0.99970837321090356</v>
      </c>
      <c r="BB579" s="1">
        <f t="shared" si="283"/>
        <v>391.39065499999998</v>
      </c>
      <c r="BC579" s="1">
        <f t="shared" si="284"/>
        <v>117417.19650000001</v>
      </c>
      <c r="BD579" s="6">
        <f t="shared" si="285"/>
        <v>0.85764829431668799</v>
      </c>
      <c r="BE579" s="6">
        <f t="shared" si="286"/>
        <v>0.99870223503965394</v>
      </c>
      <c r="BF579" s="6">
        <f t="shared" si="287"/>
        <v>0.87428480317000778</v>
      </c>
      <c r="BG579" s="6">
        <f t="shared" si="288"/>
        <v>0.99936634953969816</v>
      </c>
      <c r="BH579" s="6">
        <f t="shared" si="289"/>
        <v>0.85319975776903534</v>
      </c>
      <c r="BI579" s="6">
        <f t="shared" si="290"/>
        <v>0.99963743813788231</v>
      </c>
      <c r="BJ579" s="6">
        <f t="shared" si="291"/>
        <v>0.88691020543231069</v>
      </c>
      <c r="BK579" s="6">
        <f t="shared" si="292"/>
        <v>0.99978698250061238</v>
      </c>
      <c r="BL579" s="20"/>
    </row>
    <row r="580" spans="1:64" x14ac:dyDescent="0.3">
      <c r="A580" s="19">
        <v>64</v>
      </c>
      <c r="B580" s="19">
        <v>0</v>
      </c>
      <c r="C580" s="19">
        <v>32</v>
      </c>
      <c r="D580" s="19">
        <v>1</v>
      </c>
      <c r="E580" s="19">
        <v>16</v>
      </c>
      <c r="F580" s="19">
        <v>11249610</v>
      </c>
      <c r="G580" s="19">
        <v>3</v>
      </c>
      <c r="H580" s="19">
        <v>1130908</v>
      </c>
      <c r="I580" s="19">
        <v>186865</v>
      </c>
      <c r="J580" s="19">
        <v>35057</v>
      </c>
      <c r="K580" s="19">
        <v>50</v>
      </c>
      <c r="L580" s="19">
        <v>1285600</v>
      </c>
      <c r="M580" s="19">
        <v>183660</v>
      </c>
      <c r="N580" s="19">
        <v>120403</v>
      </c>
      <c r="O580" s="19">
        <v>76</v>
      </c>
      <c r="P580" s="19">
        <v>1279110</v>
      </c>
      <c r="Q580" s="19">
        <v>218987</v>
      </c>
      <c r="R580" s="19">
        <v>123304</v>
      </c>
      <c r="S580" s="19">
        <v>43</v>
      </c>
      <c r="T580" s="19">
        <v>1842715</v>
      </c>
      <c r="U580" s="19">
        <v>230203</v>
      </c>
      <c r="V580" s="19">
        <v>207272</v>
      </c>
      <c r="W580" s="19">
        <v>45</v>
      </c>
      <c r="X580" s="19">
        <v>230785932</v>
      </c>
      <c r="Y580" s="19">
        <v>50000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230785930</v>
      </c>
      <c r="AK580" s="19">
        <v>0</v>
      </c>
      <c r="AL580" s="19">
        <v>1600000</v>
      </c>
      <c r="AM580" s="19">
        <v>0</v>
      </c>
      <c r="AN580" s="19">
        <v>230704733</v>
      </c>
      <c r="AO580" s="19">
        <v>-1361028317</v>
      </c>
      <c r="AP580" s="19">
        <v>-1128304070</v>
      </c>
      <c r="AQ580" s="1">
        <f t="shared" si="272"/>
        <v>232724247</v>
      </c>
      <c r="AR580" s="5">
        <f t="shared" si="273"/>
        <v>4615.7186000000002</v>
      </c>
      <c r="AS580" s="5" t="str">
        <f t="shared" si="274"/>
        <v>-</v>
      </c>
      <c r="AT580" s="5">
        <f t="shared" si="275"/>
        <v>144.24120625</v>
      </c>
      <c r="AU580" s="5">
        <f t="shared" si="276"/>
        <v>32</v>
      </c>
      <c r="AV580" s="5">
        <f t="shared" si="277"/>
        <v>7.8679154024720077</v>
      </c>
      <c r="AW580" s="5">
        <f t="shared" si="278"/>
        <v>2.6226384674906695E-2</v>
      </c>
      <c r="AX580" s="5">
        <f t="shared" si="279"/>
        <v>507.77575565373502</v>
      </c>
      <c r="AY580" s="5" t="str">
        <f t="shared" si="280"/>
        <v>-</v>
      </c>
      <c r="AZ580" s="1">
        <f t="shared" si="281"/>
        <v>0.99167119445014251</v>
      </c>
      <c r="BA580" s="1">
        <f t="shared" si="282"/>
        <v>0.99964816312980465</v>
      </c>
      <c r="BB580" s="1">
        <f t="shared" si="283"/>
        <v>384.64321999999999</v>
      </c>
      <c r="BC580" s="1">
        <f t="shared" si="284"/>
        <v>115392.966</v>
      </c>
      <c r="BD580" s="6">
        <f t="shared" si="285"/>
        <v>0.85819636614196826</v>
      </c>
      <c r="BE580" s="6">
        <f t="shared" si="286"/>
        <v>0.99857578260745716</v>
      </c>
      <c r="BF580" s="6">
        <f t="shared" si="287"/>
        <v>0.8749982984631719</v>
      </c>
      <c r="BG580" s="6">
        <f t="shared" si="288"/>
        <v>0.99936918467118752</v>
      </c>
      <c r="BH580" s="6">
        <f t="shared" si="289"/>
        <v>0.85382321705470343</v>
      </c>
      <c r="BI580" s="6">
        <f t="shared" si="290"/>
        <v>0.99965138998111025</v>
      </c>
      <c r="BJ580" s="6">
        <f t="shared" si="291"/>
        <v>0.8889473679132508</v>
      </c>
      <c r="BK580" s="6">
        <f t="shared" si="292"/>
        <v>0.99978294109986154</v>
      </c>
      <c r="BL580" s="20"/>
    </row>
    <row r="581" spans="1:64" x14ac:dyDescent="0.3">
      <c r="A581" s="19">
        <v>64</v>
      </c>
      <c r="B581" s="19">
        <v>1</v>
      </c>
      <c r="C581" s="19">
        <v>32</v>
      </c>
      <c r="D581" s="19">
        <v>1</v>
      </c>
      <c r="E581" s="19">
        <v>16</v>
      </c>
      <c r="F581" s="19">
        <v>12080099</v>
      </c>
      <c r="G581" s="19">
        <v>0</v>
      </c>
      <c r="H581" s="19">
        <v>1241558</v>
      </c>
      <c r="I581" s="19">
        <v>201698</v>
      </c>
      <c r="J581" s="19">
        <v>46688</v>
      </c>
      <c r="K581" s="19">
        <v>58</v>
      </c>
      <c r="L581" s="19">
        <v>1396607</v>
      </c>
      <c r="M581" s="19">
        <v>197859</v>
      </c>
      <c r="N581" s="19">
        <v>131522</v>
      </c>
      <c r="O581" s="19">
        <v>87</v>
      </c>
      <c r="P581" s="19">
        <v>1389965</v>
      </c>
      <c r="Q581" s="19">
        <v>235283</v>
      </c>
      <c r="R581" s="19">
        <v>131774</v>
      </c>
      <c r="S581" s="19">
        <v>51</v>
      </c>
      <c r="T581" s="19">
        <v>1953737</v>
      </c>
      <c r="U581" s="19">
        <v>248008</v>
      </c>
      <c r="V581" s="19">
        <v>220078</v>
      </c>
      <c r="W581" s="19">
        <v>51</v>
      </c>
      <c r="X581" s="19">
        <v>241254937</v>
      </c>
      <c r="Y581" s="19">
        <v>50000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241254935</v>
      </c>
      <c r="AK581" s="19">
        <v>0</v>
      </c>
      <c r="AL581" s="19">
        <v>1600000</v>
      </c>
      <c r="AM581" s="19">
        <v>0</v>
      </c>
      <c r="AN581" s="19">
        <v>241176865</v>
      </c>
      <c r="AO581" s="19">
        <v>-1124650042</v>
      </c>
      <c r="AP581" s="19">
        <v>-881443313</v>
      </c>
      <c r="AQ581" s="1">
        <f t="shared" si="272"/>
        <v>243206729</v>
      </c>
      <c r="AR581" s="5">
        <f t="shared" si="273"/>
        <v>4825.0986999999996</v>
      </c>
      <c r="AS581" s="5" t="str">
        <f t="shared" si="274"/>
        <v>-</v>
      </c>
      <c r="AT581" s="5">
        <f t="shared" si="275"/>
        <v>150.78433437499999</v>
      </c>
      <c r="AU581" s="5">
        <f t="shared" si="276"/>
        <v>32</v>
      </c>
      <c r="AV581" s="5">
        <f t="shared" si="277"/>
        <v>7.5287994498704842</v>
      </c>
      <c r="AW581" s="5">
        <f t="shared" si="278"/>
        <v>2.5095998166234947E-2</v>
      </c>
      <c r="AX581" s="5">
        <f t="shared" si="279"/>
        <v>485.74135903168155</v>
      </c>
      <c r="AY581" s="5" t="str">
        <f t="shared" si="280"/>
        <v>-</v>
      </c>
      <c r="AZ581" s="1">
        <f t="shared" si="281"/>
        <v>0.99197476152068143</v>
      </c>
      <c r="BA581" s="1">
        <f t="shared" si="282"/>
        <v>0.99967639211462023</v>
      </c>
      <c r="BB581" s="1">
        <f t="shared" si="283"/>
        <v>402.09156166666668</v>
      </c>
      <c r="BC581" s="1">
        <f t="shared" si="284"/>
        <v>120627.4685</v>
      </c>
      <c r="BD581" s="6">
        <f t="shared" si="285"/>
        <v>0.86024793938150956</v>
      </c>
      <c r="BE581" s="6">
        <f t="shared" si="286"/>
        <v>0.99875925212852434</v>
      </c>
      <c r="BF581" s="6">
        <f t="shared" si="287"/>
        <v>0.87590892499432416</v>
      </c>
      <c r="BG581" s="6">
        <f t="shared" si="288"/>
        <v>0.99933895098359538</v>
      </c>
      <c r="BH581" s="6">
        <f t="shared" si="289"/>
        <v>0.85523255527771758</v>
      </c>
      <c r="BI581" s="6">
        <f t="shared" si="290"/>
        <v>0.99961312345913145</v>
      </c>
      <c r="BJ581" s="6">
        <f t="shared" si="291"/>
        <v>0.88735843614950871</v>
      </c>
      <c r="BK581" s="6">
        <f t="shared" si="292"/>
        <v>0.99976831766827634</v>
      </c>
      <c r="BL581" s="20"/>
    </row>
    <row r="582" spans="1:64" x14ac:dyDescent="0.3">
      <c r="A582" s="19">
        <v>64</v>
      </c>
      <c r="B582" s="19">
        <v>2</v>
      </c>
      <c r="C582" s="19">
        <v>32</v>
      </c>
      <c r="D582" s="19">
        <v>1</v>
      </c>
      <c r="E582" s="19">
        <v>16</v>
      </c>
      <c r="F582" s="19">
        <v>9566731</v>
      </c>
      <c r="G582" s="19">
        <v>0</v>
      </c>
      <c r="H582" s="19">
        <v>1330236</v>
      </c>
      <c r="I582" s="19">
        <v>214040</v>
      </c>
      <c r="J582" s="19">
        <v>46694</v>
      </c>
      <c r="K582" s="19">
        <v>59</v>
      </c>
      <c r="L582" s="19">
        <v>1494359</v>
      </c>
      <c r="M582" s="19">
        <v>208769</v>
      </c>
      <c r="N582" s="19">
        <v>141274</v>
      </c>
      <c r="O582" s="19">
        <v>90</v>
      </c>
      <c r="P582" s="19">
        <v>1488636</v>
      </c>
      <c r="Q582" s="19">
        <v>249831</v>
      </c>
      <c r="R582" s="19">
        <v>141279</v>
      </c>
      <c r="S582" s="19">
        <v>52</v>
      </c>
      <c r="T582" s="19">
        <v>2119179</v>
      </c>
      <c r="U582" s="19">
        <v>263185</v>
      </c>
      <c r="V582" s="19">
        <v>239104</v>
      </c>
      <c r="W582" s="19">
        <v>52</v>
      </c>
      <c r="X582" s="19">
        <v>239261250</v>
      </c>
      <c r="Y582" s="19">
        <v>50000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239261248</v>
      </c>
      <c r="AK582" s="19">
        <v>0</v>
      </c>
      <c r="AL582" s="19">
        <v>1600000</v>
      </c>
      <c r="AM582" s="19">
        <v>0</v>
      </c>
      <c r="AN582" s="19">
        <v>239190613</v>
      </c>
      <c r="AO582" s="19">
        <v>-877799863</v>
      </c>
      <c r="AP582" s="19">
        <v>-638442271</v>
      </c>
      <c r="AQ582" s="1">
        <f t="shared" si="272"/>
        <v>239357592</v>
      </c>
      <c r="AR582" s="5">
        <f t="shared" si="273"/>
        <v>4785.2249599999996</v>
      </c>
      <c r="AS582" s="5" t="str">
        <f t="shared" si="274"/>
        <v>-</v>
      </c>
      <c r="AT582" s="5">
        <f t="shared" si="275"/>
        <v>149.53827999999999</v>
      </c>
      <c r="AU582" s="5">
        <f t="shared" si="276"/>
        <v>32</v>
      </c>
      <c r="AV582" s="5">
        <f t="shared" si="277"/>
        <v>7.6498709407972321</v>
      </c>
      <c r="AW582" s="5">
        <f t="shared" si="278"/>
        <v>2.549956980265744E-2</v>
      </c>
      <c r="AX582" s="5">
        <f t="shared" si="279"/>
        <v>489.78888549473754</v>
      </c>
      <c r="AY582" s="5" t="str">
        <f t="shared" si="280"/>
        <v>-</v>
      </c>
      <c r="AZ582" s="1">
        <f t="shared" si="281"/>
        <v>0.99959749762188455</v>
      </c>
      <c r="BA582" s="1">
        <f t="shared" si="282"/>
        <v>0.99970477041309447</v>
      </c>
      <c r="BB582" s="1">
        <f t="shared" si="283"/>
        <v>398.76875000000001</v>
      </c>
      <c r="BC582" s="1">
        <f t="shared" si="284"/>
        <v>119630.625</v>
      </c>
      <c r="BD582" s="6">
        <f t="shared" si="285"/>
        <v>0.86139783302984696</v>
      </c>
      <c r="BE582" s="6">
        <f t="shared" si="286"/>
        <v>0.99873804889525808</v>
      </c>
      <c r="BF582" s="6">
        <f t="shared" si="287"/>
        <v>0.87742025261753664</v>
      </c>
      <c r="BG582" s="6">
        <f t="shared" si="288"/>
        <v>0.99936334568914287</v>
      </c>
      <c r="BH582" s="6">
        <f t="shared" si="289"/>
        <v>0.85629235412579019</v>
      </c>
      <c r="BI582" s="6">
        <f t="shared" si="290"/>
        <v>0.99963206939737215</v>
      </c>
      <c r="BJ582" s="6">
        <f t="shared" si="291"/>
        <v>0.88952779675985705</v>
      </c>
      <c r="BK582" s="6">
        <f t="shared" si="292"/>
        <v>0.9997825686999281</v>
      </c>
      <c r="BL582" s="20"/>
    </row>
    <row r="583" spans="1:64" x14ac:dyDescent="0.3">
      <c r="A583" s="19">
        <v>64</v>
      </c>
      <c r="B583" s="19">
        <v>3</v>
      </c>
      <c r="C583" s="19">
        <v>32</v>
      </c>
      <c r="D583" s="19">
        <v>1</v>
      </c>
      <c r="E583" s="19">
        <v>16</v>
      </c>
      <c r="F583" s="19">
        <v>9960818</v>
      </c>
      <c r="G583" s="19">
        <v>0</v>
      </c>
      <c r="H583" s="19">
        <v>1417994</v>
      </c>
      <c r="I583" s="19">
        <v>228902</v>
      </c>
      <c r="J583" s="19">
        <v>46700</v>
      </c>
      <c r="K583" s="19">
        <v>60</v>
      </c>
      <c r="L583" s="19">
        <v>1600245</v>
      </c>
      <c r="M583" s="19">
        <v>222726</v>
      </c>
      <c r="N583" s="19">
        <v>150977</v>
      </c>
      <c r="O583" s="19">
        <v>93</v>
      </c>
      <c r="P583" s="19">
        <v>1590465</v>
      </c>
      <c r="Q583" s="19">
        <v>266337</v>
      </c>
      <c r="R583" s="19">
        <v>150735</v>
      </c>
      <c r="S583" s="19">
        <v>53</v>
      </c>
      <c r="T583" s="19">
        <v>2288190</v>
      </c>
      <c r="U583" s="19">
        <v>281043</v>
      </c>
      <c r="V583" s="19">
        <v>258030</v>
      </c>
      <c r="W583" s="19">
        <v>53</v>
      </c>
      <c r="X583" s="19">
        <v>242143017</v>
      </c>
      <c r="Y583" s="19">
        <v>50000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242143015</v>
      </c>
      <c r="AK583" s="19">
        <v>0</v>
      </c>
      <c r="AL583" s="19">
        <v>1600000</v>
      </c>
      <c r="AM583" s="19">
        <v>0</v>
      </c>
      <c r="AN583" s="19">
        <v>242074141</v>
      </c>
      <c r="AO583" s="19">
        <v>-634816398</v>
      </c>
      <c r="AP583" s="19">
        <v>-392681415</v>
      </c>
      <c r="AQ583" s="1">
        <f t="shared" si="272"/>
        <v>242134983</v>
      </c>
      <c r="AR583" s="5">
        <f t="shared" si="273"/>
        <v>4842.8603000000003</v>
      </c>
      <c r="AS583" s="5" t="str">
        <f t="shared" si="274"/>
        <v>-</v>
      </c>
      <c r="AT583" s="5">
        <f t="shared" si="275"/>
        <v>151.33938437500001</v>
      </c>
      <c r="AU583" s="5">
        <f t="shared" si="276"/>
        <v>32</v>
      </c>
      <c r="AV583" s="5">
        <f t="shared" si="277"/>
        <v>7.5621236750412066</v>
      </c>
      <c r="AW583" s="5">
        <f t="shared" si="278"/>
        <v>2.5207078916804022E-2</v>
      </c>
      <c r="AX583" s="5">
        <f t="shared" si="279"/>
        <v>483.95986148929381</v>
      </c>
      <c r="AY583" s="5" t="str">
        <f t="shared" si="280"/>
        <v>-</v>
      </c>
      <c r="AZ583" s="1">
        <f t="shared" si="281"/>
        <v>1.0000331798400233</v>
      </c>
      <c r="BA583" s="1">
        <f t="shared" si="282"/>
        <v>0.99971555652996591</v>
      </c>
      <c r="BB583" s="1">
        <f t="shared" si="283"/>
        <v>403.57169499999998</v>
      </c>
      <c r="BC583" s="1">
        <f t="shared" si="284"/>
        <v>121071.5085</v>
      </c>
      <c r="BD583" s="6">
        <f t="shared" si="285"/>
        <v>0.86101004556450433</v>
      </c>
      <c r="BE583" s="6">
        <f t="shared" si="286"/>
        <v>0.99871685201026517</v>
      </c>
      <c r="BF583" s="6">
        <f t="shared" si="287"/>
        <v>0.87782252158701368</v>
      </c>
      <c r="BG583" s="6">
        <f t="shared" si="288"/>
        <v>0.99938439134176205</v>
      </c>
      <c r="BH583" s="6">
        <f t="shared" si="289"/>
        <v>0.85656144273864421</v>
      </c>
      <c r="BI583" s="6">
        <f t="shared" si="290"/>
        <v>0.99964851314428205</v>
      </c>
      <c r="BJ583" s="6">
        <f t="shared" si="291"/>
        <v>0.89061210096554111</v>
      </c>
      <c r="BK583" s="6">
        <f t="shared" si="292"/>
        <v>0.9997946397089309</v>
      </c>
      <c r="BL583" s="20"/>
    </row>
    <row r="584" spans="1:64" x14ac:dyDescent="0.3">
      <c r="A584" s="19">
        <v>64</v>
      </c>
      <c r="B584" s="19">
        <v>0</v>
      </c>
      <c r="C584" s="19">
        <v>32</v>
      </c>
      <c r="D584" s="19">
        <v>1</v>
      </c>
      <c r="E584" s="19">
        <v>16</v>
      </c>
      <c r="F584" s="19">
        <v>14875507</v>
      </c>
      <c r="G584" s="19">
        <v>3</v>
      </c>
      <c r="H584" s="19">
        <v>1504872</v>
      </c>
      <c r="I584" s="19">
        <v>240448</v>
      </c>
      <c r="J584" s="19">
        <v>47127</v>
      </c>
      <c r="K584" s="19">
        <v>65</v>
      </c>
      <c r="L584" s="19">
        <v>1705157</v>
      </c>
      <c r="M584" s="19">
        <v>233997</v>
      </c>
      <c r="N584" s="19">
        <v>160927</v>
      </c>
      <c r="O584" s="19">
        <v>97</v>
      </c>
      <c r="P584" s="19">
        <v>1697179</v>
      </c>
      <c r="Q584" s="19">
        <v>279867</v>
      </c>
      <c r="R584" s="19">
        <v>163693</v>
      </c>
      <c r="S584" s="19">
        <v>56</v>
      </c>
      <c r="T584" s="19">
        <v>2454372</v>
      </c>
      <c r="U584" s="19">
        <v>296385</v>
      </c>
      <c r="V584" s="19">
        <v>277456</v>
      </c>
      <c r="W584" s="19">
        <v>58</v>
      </c>
      <c r="X584" s="19">
        <v>228840024</v>
      </c>
      <c r="Y584" s="19">
        <v>50000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228840022</v>
      </c>
      <c r="AK584" s="19">
        <v>0</v>
      </c>
      <c r="AL584" s="19">
        <v>1600000</v>
      </c>
      <c r="AM584" s="19">
        <v>0</v>
      </c>
      <c r="AN584" s="19">
        <v>228759916</v>
      </c>
      <c r="AO584" s="19">
        <v>-389054329</v>
      </c>
      <c r="AP584" s="19">
        <v>-158142671</v>
      </c>
      <c r="AQ584" s="1">
        <f t="shared" si="272"/>
        <v>230911658</v>
      </c>
      <c r="AR584" s="5">
        <f t="shared" si="273"/>
        <v>4576.80044</v>
      </c>
      <c r="AS584" s="5" t="str">
        <f t="shared" si="274"/>
        <v>-</v>
      </c>
      <c r="AT584" s="5">
        <f t="shared" si="275"/>
        <v>143.02501375</v>
      </c>
      <c r="AU584" s="5">
        <f t="shared" si="276"/>
        <v>32</v>
      </c>
      <c r="AV584" s="5">
        <f t="shared" si="277"/>
        <v>7.929676237914328</v>
      </c>
      <c r="AW584" s="5">
        <f t="shared" si="278"/>
        <v>2.6432254126381095E-2</v>
      </c>
      <c r="AX584" s="5">
        <f t="shared" si="279"/>
        <v>512.09355328588458</v>
      </c>
      <c r="AY584" s="5" t="str">
        <f t="shared" si="280"/>
        <v>-</v>
      </c>
      <c r="AZ584" s="1">
        <f t="shared" si="281"/>
        <v>0.99102845643245951</v>
      </c>
      <c r="BA584" s="1">
        <f t="shared" si="282"/>
        <v>0.99964993885859754</v>
      </c>
      <c r="BB584" s="1">
        <f t="shared" si="283"/>
        <v>381.40003999999999</v>
      </c>
      <c r="BC584" s="1">
        <f t="shared" si="284"/>
        <v>114420.012</v>
      </c>
      <c r="BD584" s="6">
        <f t="shared" si="285"/>
        <v>0.86223271377168653</v>
      </c>
      <c r="BE584" s="6">
        <f t="shared" si="286"/>
        <v>0.99862264790642485</v>
      </c>
      <c r="BF584" s="6">
        <f t="shared" si="287"/>
        <v>0.87933036777893869</v>
      </c>
      <c r="BG584" s="6">
        <f t="shared" si="288"/>
        <v>0.99939760532591415</v>
      </c>
      <c r="BH584" s="6">
        <f t="shared" si="289"/>
        <v>0.85844183696282228</v>
      </c>
      <c r="BI584" s="6">
        <f t="shared" si="290"/>
        <v>0.99965801317870639</v>
      </c>
      <c r="BJ584" s="6">
        <f t="shared" si="291"/>
        <v>0.89225329609267556</v>
      </c>
      <c r="BK584" s="6">
        <f t="shared" si="292"/>
        <v>0.99979100153505773</v>
      </c>
      <c r="BL584" s="20"/>
    </row>
    <row r="585" spans="1:64" x14ac:dyDescent="0.3">
      <c r="A585" s="19">
        <v>64</v>
      </c>
      <c r="B585" s="19">
        <v>1</v>
      </c>
      <c r="C585" s="19">
        <v>32</v>
      </c>
      <c r="D585" s="19">
        <v>1</v>
      </c>
      <c r="E585" s="19">
        <v>16</v>
      </c>
      <c r="F585" s="19">
        <v>15715059</v>
      </c>
      <c r="G585" s="19">
        <v>0</v>
      </c>
      <c r="H585" s="19">
        <v>1617066</v>
      </c>
      <c r="I585" s="19">
        <v>255527</v>
      </c>
      <c r="J585" s="19">
        <v>58811</v>
      </c>
      <c r="K585" s="19">
        <v>73</v>
      </c>
      <c r="L585" s="19">
        <v>1821536</v>
      </c>
      <c r="M585" s="19">
        <v>247919</v>
      </c>
      <c r="N585" s="19">
        <v>172007</v>
      </c>
      <c r="O585" s="19">
        <v>107</v>
      </c>
      <c r="P585" s="19">
        <v>1812176</v>
      </c>
      <c r="Q585" s="19">
        <v>296336</v>
      </c>
      <c r="R585" s="19">
        <v>172121</v>
      </c>
      <c r="S585" s="19">
        <v>64</v>
      </c>
      <c r="T585" s="19">
        <v>2568381</v>
      </c>
      <c r="U585" s="19">
        <v>313733</v>
      </c>
      <c r="V585" s="19">
        <v>290295</v>
      </c>
      <c r="W585" s="19">
        <v>64</v>
      </c>
      <c r="X585" s="19">
        <v>236273455</v>
      </c>
      <c r="Y585" s="19">
        <v>50000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236273453</v>
      </c>
      <c r="AK585" s="19">
        <v>0</v>
      </c>
      <c r="AL585" s="19">
        <v>1600000</v>
      </c>
      <c r="AM585" s="19">
        <v>0</v>
      </c>
      <c r="AN585" s="19">
        <v>236194345</v>
      </c>
      <c r="AO585" s="19">
        <v>-154483067</v>
      </c>
      <c r="AP585" s="19">
        <v>83952251</v>
      </c>
      <c r="AQ585" s="1">
        <f t="shared" si="272"/>
        <v>238435318</v>
      </c>
      <c r="AR585" s="5">
        <f t="shared" si="273"/>
        <v>4725.4690600000004</v>
      </c>
      <c r="AS585" s="5" t="str">
        <f t="shared" si="274"/>
        <v>-</v>
      </c>
      <c r="AT585" s="5">
        <f t="shared" si="275"/>
        <v>147.67090812500001</v>
      </c>
      <c r="AU585" s="5">
        <f t="shared" si="276"/>
        <v>32</v>
      </c>
      <c r="AV585" s="5">
        <f t="shared" si="277"/>
        <v>7.6794608401931459</v>
      </c>
      <c r="AW585" s="5">
        <f t="shared" si="278"/>
        <v>2.5598202800643819E-2</v>
      </c>
      <c r="AX585" s="5">
        <f t="shared" si="279"/>
        <v>495.98250887711873</v>
      </c>
      <c r="AY585" s="5" t="str">
        <f t="shared" si="280"/>
        <v>-</v>
      </c>
      <c r="AZ585" s="1">
        <f t="shared" si="281"/>
        <v>0.99093312593900207</v>
      </c>
      <c r="BA585" s="1">
        <f t="shared" si="282"/>
        <v>0.9996651760986015</v>
      </c>
      <c r="BB585" s="1">
        <f t="shared" si="283"/>
        <v>393.78909166666665</v>
      </c>
      <c r="BC585" s="1">
        <f t="shared" si="284"/>
        <v>118136.72749999999</v>
      </c>
      <c r="BD585" s="6">
        <f t="shared" si="285"/>
        <v>0.8635437599093877</v>
      </c>
      <c r="BE585" s="6">
        <f t="shared" si="286"/>
        <v>0.99876027443787785</v>
      </c>
      <c r="BF585" s="6">
        <f t="shared" si="287"/>
        <v>0.88020082582129111</v>
      </c>
      <c r="BG585" s="6">
        <f t="shared" si="288"/>
        <v>0.99937831902111396</v>
      </c>
      <c r="BH585" s="6">
        <f t="shared" si="289"/>
        <v>0.85945728551699019</v>
      </c>
      <c r="BI585" s="6">
        <f t="shared" si="290"/>
        <v>0.99962830676307457</v>
      </c>
      <c r="BJ585" s="6">
        <f t="shared" si="291"/>
        <v>0.89114483327168881</v>
      </c>
      <c r="BK585" s="6">
        <f t="shared" si="292"/>
        <v>0.99977958320561788</v>
      </c>
      <c r="BL585" s="20"/>
    </row>
    <row r="586" spans="1:64" x14ac:dyDescent="0.3">
      <c r="A586" s="19">
        <v>64</v>
      </c>
      <c r="B586" s="19">
        <v>2</v>
      </c>
      <c r="C586" s="19">
        <v>32</v>
      </c>
      <c r="D586" s="19">
        <v>1</v>
      </c>
      <c r="E586" s="19">
        <v>16</v>
      </c>
      <c r="F586" s="19">
        <v>12220671</v>
      </c>
      <c r="G586" s="19">
        <v>0</v>
      </c>
      <c r="H586" s="19">
        <v>1708168</v>
      </c>
      <c r="I586" s="19">
        <v>270506</v>
      </c>
      <c r="J586" s="19">
        <v>58817</v>
      </c>
      <c r="K586" s="19">
        <v>74</v>
      </c>
      <c r="L586" s="19">
        <v>1930257</v>
      </c>
      <c r="M586" s="19">
        <v>262423</v>
      </c>
      <c r="N586" s="19">
        <v>181656</v>
      </c>
      <c r="O586" s="19">
        <v>110</v>
      </c>
      <c r="P586" s="19">
        <v>1918811</v>
      </c>
      <c r="Q586" s="19">
        <v>313521</v>
      </c>
      <c r="R586" s="19">
        <v>181523</v>
      </c>
      <c r="S586" s="19">
        <v>65</v>
      </c>
      <c r="T586" s="19">
        <v>2738175</v>
      </c>
      <c r="U586" s="19">
        <v>331762</v>
      </c>
      <c r="V586" s="19">
        <v>309117</v>
      </c>
      <c r="W586" s="19">
        <v>65</v>
      </c>
      <c r="X586" s="19">
        <v>245507927</v>
      </c>
      <c r="Y586" s="19">
        <v>50000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245507925</v>
      </c>
      <c r="AK586" s="19">
        <v>0</v>
      </c>
      <c r="AL586" s="19">
        <v>1600000</v>
      </c>
      <c r="AM586" s="19">
        <v>0</v>
      </c>
      <c r="AN586" s="19">
        <v>245433361</v>
      </c>
      <c r="AO586" s="19">
        <v>87557273</v>
      </c>
      <c r="AP586" s="19">
        <v>333145438</v>
      </c>
      <c r="AQ586" s="1">
        <f t="shared" si="272"/>
        <v>245588165</v>
      </c>
      <c r="AR586" s="5">
        <f t="shared" si="273"/>
        <v>4910.1584999999995</v>
      </c>
      <c r="AS586" s="5" t="str">
        <f t="shared" si="274"/>
        <v>-</v>
      </c>
      <c r="AT586" s="5">
        <f t="shared" si="275"/>
        <v>153.44245312499999</v>
      </c>
      <c r="AU586" s="5">
        <f t="shared" si="276"/>
        <v>32</v>
      </c>
      <c r="AV586" s="5">
        <f t="shared" si="277"/>
        <v>7.4557936759696872</v>
      </c>
      <c r="AW586" s="5">
        <f t="shared" si="278"/>
        <v>2.4852645586565622E-2</v>
      </c>
      <c r="AX586" s="5">
        <f t="shared" si="279"/>
        <v>477.32675024645334</v>
      </c>
      <c r="AY586" s="5" t="str">
        <f t="shared" si="280"/>
        <v>-</v>
      </c>
      <c r="AZ586" s="1">
        <f t="shared" si="281"/>
        <v>0.99967328230169394</v>
      </c>
      <c r="BA586" s="1">
        <f t="shared" si="282"/>
        <v>0.99969627864602517</v>
      </c>
      <c r="BB586" s="1">
        <f t="shared" si="283"/>
        <v>409.17987833333331</v>
      </c>
      <c r="BC586" s="1">
        <f t="shared" si="284"/>
        <v>122753.9635</v>
      </c>
      <c r="BD586" s="6">
        <f t="shared" si="285"/>
        <v>0.86328925330802342</v>
      </c>
      <c r="BE586" s="6">
        <f t="shared" si="286"/>
        <v>0.99874344127286008</v>
      </c>
      <c r="BF586" s="6">
        <f t="shared" si="287"/>
        <v>0.88031860554207642</v>
      </c>
      <c r="BG586" s="6">
        <f t="shared" si="288"/>
        <v>0.99939482631515242</v>
      </c>
      <c r="BH586" s="6">
        <f t="shared" si="289"/>
        <v>0.85955449279049889</v>
      </c>
      <c r="BI586" s="6">
        <f t="shared" si="290"/>
        <v>0.99964204683128843</v>
      </c>
      <c r="BJ586" s="6">
        <f t="shared" si="291"/>
        <v>0.89193198427198994</v>
      </c>
      <c r="BK586" s="6">
        <f t="shared" si="292"/>
        <v>0.99978976783900741</v>
      </c>
      <c r="BL586" s="20"/>
    </row>
    <row r="587" spans="1:64" x14ac:dyDescent="0.3">
      <c r="A587" s="19">
        <v>64</v>
      </c>
      <c r="B587" s="19">
        <v>3</v>
      </c>
      <c r="C587" s="19">
        <v>32</v>
      </c>
      <c r="D587" s="19">
        <v>1</v>
      </c>
      <c r="E587" s="19">
        <v>16</v>
      </c>
      <c r="F587" s="19">
        <v>12535081</v>
      </c>
      <c r="G587" s="19">
        <v>0</v>
      </c>
      <c r="H587" s="19">
        <v>1797655</v>
      </c>
      <c r="I587" s="19">
        <v>283984</v>
      </c>
      <c r="J587" s="19">
        <v>58823</v>
      </c>
      <c r="K587" s="19">
        <v>75</v>
      </c>
      <c r="L587" s="19">
        <v>2035775</v>
      </c>
      <c r="M587" s="19">
        <v>275979</v>
      </c>
      <c r="N587" s="19">
        <v>191282</v>
      </c>
      <c r="O587" s="19">
        <v>113</v>
      </c>
      <c r="P587" s="19">
        <v>2021160</v>
      </c>
      <c r="Q587" s="19">
        <v>329844</v>
      </c>
      <c r="R587" s="19">
        <v>190902</v>
      </c>
      <c r="S587" s="19">
        <v>66</v>
      </c>
      <c r="T587" s="19">
        <v>2907865</v>
      </c>
      <c r="U587" s="19">
        <v>348980</v>
      </c>
      <c r="V587" s="19">
        <v>327889</v>
      </c>
      <c r="W587" s="19">
        <v>66</v>
      </c>
      <c r="X587" s="19">
        <v>232705652</v>
      </c>
      <c r="Y587" s="19">
        <v>50000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232705650</v>
      </c>
      <c r="AK587" s="19">
        <v>0</v>
      </c>
      <c r="AL587" s="19">
        <v>1600000</v>
      </c>
      <c r="AM587" s="19">
        <v>0</v>
      </c>
      <c r="AN587" s="19">
        <v>232638633</v>
      </c>
      <c r="AO587" s="19">
        <v>336744470</v>
      </c>
      <c r="AP587" s="19">
        <v>569442897</v>
      </c>
      <c r="AQ587" s="1">
        <f t="shared" si="272"/>
        <v>232698427</v>
      </c>
      <c r="AR587" s="5">
        <f t="shared" si="273"/>
        <v>4654.1130000000003</v>
      </c>
      <c r="AS587" s="5" t="str">
        <f t="shared" si="274"/>
        <v>-</v>
      </c>
      <c r="AT587" s="5">
        <f t="shared" si="275"/>
        <v>145.44103125000001</v>
      </c>
      <c r="AU587" s="5">
        <f t="shared" si="276"/>
        <v>32</v>
      </c>
      <c r="AV587" s="5">
        <f t="shared" si="277"/>
        <v>7.8687884190123896</v>
      </c>
      <c r="AW587" s="5">
        <f t="shared" si="278"/>
        <v>2.6229294730041298E-2</v>
      </c>
      <c r="AX587" s="5">
        <f t="shared" si="279"/>
        <v>503.58682739331857</v>
      </c>
      <c r="AY587" s="5" t="str">
        <f t="shared" si="280"/>
        <v>-</v>
      </c>
      <c r="AZ587" s="1">
        <f t="shared" si="281"/>
        <v>1.0000310487702608</v>
      </c>
      <c r="BA587" s="1">
        <f t="shared" si="282"/>
        <v>0.99971200097881596</v>
      </c>
      <c r="BB587" s="1">
        <f t="shared" si="283"/>
        <v>387.84275333333335</v>
      </c>
      <c r="BC587" s="1">
        <f t="shared" si="284"/>
        <v>116352.826</v>
      </c>
      <c r="BD587" s="6">
        <f t="shared" si="285"/>
        <v>0.86357672968271637</v>
      </c>
      <c r="BE587" s="6">
        <f t="shared" si="286"/>
        <v>0.99872661210906988</v>
      </c>
      <c r="BF587" s="6">
        <f t="shared" si="287"/>
        <v>0.8806192181348016</v>
      </c>
      <c r="BG587" s="6">
        <f t="shared" si="288"/>
        <v>0.99940959795187967</v>
      </c>
      <c r="BH587" s="6">
        <f t="shared" si="289"/>
        <v>0.85970079166177515</v>
      </c>
      <c r="BI587" s="6">
        <f t="shared" si="290"/>
        <v>0.99965439235892928</v>
      </c>
      <c r="BJ587" s="6">
        <f t="shared" si="291"/>
        <v>0.89284721870399109</v>
      </c>
      <c r="BK587" s="6">
        <f t="shared" si="292"/>
        <v>0.99979875287768138</v>
      </c>
      <c r="BL587" s="20"/>
    </row>
    <row r="588" spans="1:64" x14ac:dyDescent="0.3">
      <c r="A588" s="19">
        <v>64</v>
      </c>
      <c r="B588" s="19">
        <v>0</v>
      </c>
      <c r="C588" s="19">
        <v>32</v>
      </c>
      <c r="D588" s="19">
        <v>1</v>
      </c>
      <c r="E588" s="19">
        <v>16</v>
      </c>
      <c r="F588" s="19">
        <v>18550344</v>
      </c>
      <c r="G588" s="19">
        <v>3</v>
      </c>
      <c r="H588" s="19">
        <v>1884107</v>
      </c>
      <c r="I588" s="19">
        <v>297722</v>
      </c>
      <c r="J588" s="19">
        <v>59250</v>
      </c>
      <c r="K588" s="19">
        <v>80</v>
      </c>
      <c r="L588" s="19">
        <v>2139164</v>
      </c>
      <c r="M588" s="19">
        <v>289535</v>
      </c>
      <c r="N588" s="19">
        <v>201174</v>
      </c>
      <c r="O588" s="19">
        <v>117</v>
      </c>
      <c r="P588" s="19">
        <v>2126651</v>
      </c>
      <c r="Q588" s="19">
        <v>346369</v>
      </c>
      <c r="R588" s="19">
        <v>203812</v>
      </c>
      <c r="S588" s="19">
        <v>69</v>
      </c>
      <c r="T588" s="19">
        <v>3072695</v>
      </c>
      <c r="U588" s="19">
        <v>366255</v>
      </c>
      <c r="V588" s="19">
        <v>347199</v>
      </c>
      <c r="W588" s="19">
        <v>71</v>
      </c>
      <c r="X588" s="19">
        <v>235419720</v>
      </c>
      <c r="Y588" s="19">
        <v>50000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235419718</v>
      </c>
      <c r="AK588" s="19">
        <v>0</v>
      </c>
      <c r="AL588" s="19">
        <v>1600000</v>
      </c>
      <c r="AM588" s="19">
        <v>0</v>
      </c>
      <c r="AN588" s="19">
        <v>235334279</v>
      </c>
      <c r="AO588" s="19">
        <v>573047823</v>
      </c>
      <c r="AP588" s="19">
        <v>810500001</v>
      </c>
      <c r="AQ588" s="1">
        <f t="shared" si="272"/>
        <v>237452178</v>
      </c>
      <c r="AR588" s="5">
        <f t="shared" si="273"/>
        <v>4708.3943600000002</v>
      </c>
      <c r="AS588" s="5" t="str">
        <f t="shared" si="274"/>
        <v>-</v>
      </c>
      <c r="AT588" s="5">
        <f t="shared" si="275"/>
        <v>147.13732375000001</v>
      </c>
      <c r="AU588" s="5">
        <f t="shared" si="276"/>
        <v>32</v>
      </c>
      <c r="AV588" s="5">
        <f t="shared" si="277"/>
        <v>7.7112566535397287</v>
      </c>
      <c r="AW588" s="5">
        <f t="shared" si="278"/>
        <v>2.5704188845132429E-2</v>
      </c>
      <c r="AX588" s="5">
        <f t="shared" si="279"/>
        <v>497.78115867082977</v>
      </c>
      <c r="AY588" s="5" t="str">
        <f t="shared" si="280"/>
        <v>-</v>
      </c>
      <c r="AZ588" s="1">
        <f t="shared" si="281"/>
        <v>0.99144055861218505</v>
      </c>
      <c r="BA588" s="1">
        <f t="shared" si="282"/>
        <v>0.99963706948593767</v>
      </c>
      <c r="BB588" s="1">
        <f t="shared" si="283"/>
        <v>392.36619999999999</v>
      </c>
      <c r="BC588" s="1">
        <f t="shared" si="284"/>
        <v>117709.86</v>
      </c>
      <c r="BD588" s="6">
        <f t="shared" si="285"/>
        <v>0.86354475992389867</v>
      </c>
      <c r="BE588" s="6">
        <f t="shared" si="286"/>
        <v>0.99865160964099109</v>
      </c>
      <c r="BF588" s="6">
        <f t="shared" si="287"/>
        <v>0.88078596812532139</v>
      </c>
      <c r="BG588" s="6">
        <f t="shared" si="288"/>
        <v>0.99941875195612317</v>
      </c>
      <c r="BH588" s="6">
        <f t="shared" si="289"/>
        <v>0.85994088199852814</v>
      </c>
      <c r="BI588" s="6">
        <f t="shared" si="290"/>
        <v>0.99966156728679967</v>
      </c>
      <c r="BJ588" s="6">
        <f t="shared" si="291"/>
        <v>0.89349801538260221</v>
      </c>
      <c r="BK588" s="6">
        <f t="shared" si="292"/>
        <v>0.99979554813257698</v>
      </c>
      <c r="BL588" s="20"/>
    </row>
    <row r="589" spans="1:64" x14ac:dyDescent="0.3">
      <c r="A589" s="19">
        <v>64</v>
      </c>
      <c r="B589" s="19">
        <v>1</v>
      </c>
      <c r="C589" s="19">
        <v>32</v>
      </c>
      <c r="D589" s="19">
        <v>1</v>
      </c>
      <c r="E589" s="19">
        <v>16</v>
      </c>
      <c r="F589" s="19">
        <v>19363088</v>
      </c>
      <c r="G589" s="19">
        <v>0</v>
      </c>
      <c r="H589" s="19">
        <v>1995996</v>
      </c>
      <c r="I589" s="19">
        <v>313091</v>
      </c>
      <c r="J589" s="19">
        <v>70960</v>
      </c>
      <c r="K589" s="19">
        <v>88</v>
      </c>
      <c r="L589" s="19">
        <v>2253828</v>
      </c>
      <c r="M589" s="19">
        <v>305112</v>
      </c>
      <c r="N589" s="19">
        <v>212202</v>
      </c>
      <c r="O589" s="19">
        <v>128</v>
      </c>
      <c r="P589" s="19">
        <v>2240375</v>
      </c>
      <c r="Q589" s="19">
        <v>365362</v>
      </c>
      <c r="R589" s="19">
        <v>212181</v>
      </c>
      <c r="S589" s="19">
        <v>77</v>
      </c>
      <c r="T589" s="19">
        <v>3185854</v>
      </c>
      <c r="U589" s="19">
        <v>385626</v>
      </c>
      <c r="V589" s="19">
        <v>360054</v>
      </c>
      <c r="W589" s="19">
        <v>77</v>
      </c>
      <c r="X589" s="19">
        <v>235026581</v>
      </c>
      <c r="Y589" s="19">
        <v>50000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235026579</v>
      </c>
      <c r="AK589" s="19">
        <v>0</v>
      </c>
      <c r="AL589" s="19">
        <v>1600000</v>
      </c>
      <c r="AM589" s="19">
        <v>0</v>
      </c>
      <c r="AN589" s="19">
        <v>234949227</v>
      </c>
      <c r="AO589" s="19">
        <v>814151034</v>
      </c>
      <c r="AP589" s="19">
        <v>1051286827</v>
      </c>
      <c r="AQ589" s="1">
        <f t="shared" si="272"/>
        <v>237135793</v>
      </c>
      <c r="AR589" s="5">
        <f t="shared" si="273"/>
        <v>4700.5315799999998</v>
      </c>
      <c r="AS589" s="5" t="str">
        <f t="shared" si="274"/>
        <v>-</v>
      </c>
      <c r="AT589" s="5">
        <f t="shared" si="275"/>
        <v>146.891611875</v>
      </c>
      <c r="AU589" s="5">
        <f t="shared" si="276"/>
        <v>32</v>
      </c>
      <c r="AV589" s="5">
        <f t="shared" si="277"/>
        <v>7.7215449609498634</v>
      </c>
      <c r="AW589" s="5">
        <f t="shared" si="278"/>
        <v>2.5738483203166213E-2</v>
      </c>
      <c r="AX589" s="5">
        <f t="shared" si="279"/>
        <v>498.61381848220663</v>
      </c>
      <c r="AY589" s="5" t="str">
        <f t="shared" si="280"/>
        <v>-</v>
      </c>
      <c r="AZ589" s="1">
        <f t="shared" si="281"/>
        <v>0.99110546757485907</v>
      </c>
      <c r="BA589" s="1">
        <f t="shared" si="282"/>
        <v>0.99967087127051391</v>
      </c>
      <c r="BB589" s="1">
        <f t="shared" si="283"/>
        <v>391.71096833333331</v>
      </c>
      <c r="BC589" s="1">
        <f t="shared" si="284"/>
        <v>117513.2905</v>
      </c>
      <c r="BD589" s="6">
        <f t="shared" si="285"/>
        <v>0.86440917990530453</v>
      </c>
      <c r="BE589" s="6">
        <f t="shared" si="286"/>
        <v>0.99876140074315956</v>
      </c>
      <c r="BF589" s="6">
        <f t="shared" si="287"/>
        <v>0.88076625477736881</v>
      </c>
      <c r="BG589" s="6">
        <f t="shared" si="288"/>
        <v>0.9993971647906561</v>
      </c>
      <c r="BH589" s="6">
        <f t="shared" si="289"/>
        <v>0.85978554243962457</v>
      </c>
      <c r="BI589" s="6">
        <f t="shared" si="290"/>
        <v>0.99963723393228998</v>
      </c>
      <c r="BJ589" s="6">
        <f t="shared" si="291"/>
        <v>0.89202627482164254</v>
      </c>
      <c r="BK589" s="6">
        <f t="shared" si="292"/>
        <v>0.99978618891458937</v>
      </c>
      <c r="BL589" s="20"/>
    </row>
    <row r="590" spans="1:64" x14ac:dyDescent="0.3">
      <c r="A590" s="19">
        <v>64</v>
      </c>
      <c r="B590" s="19">
        <v>2</v>
      </c>
      <c r="C590" s="19">
        <v>32</v>
      </c>
      <c r="D590" s="19">
        <v>1</v>
      </c>
      <c r="E590" s="19">
        <v>16</v>
      </c>
      <c r="F590" s="19">
        <v>14874174</v>
      </c>
      <c r="G590" s="19">
        <v>0</v>
      </c>
      <c r="H590" s="19">
        <v>2085262</v>
      </c>
      <c r="I590" s="19">
        <v>328246</v>
      </c>
      <c r="J590" s="19">
        <v>70966</v>
      </c>
      <c r="K590" s="19">
        <v>89</v>
      </c>
      <c r="L590" s="19">
        <v>2355653</v>
      </c>
      <c r="M590" s="19">
        <v>320401</v>
      </c>
      <c r="N590" s="19">
        <v>221873</v>
      </c>
      <c r="O590" s="19">
        <v>131</v>
      </c>
      <c r="P590" s="19">
        <v>2341834</v>
      </c>
      <c r="Q590" s="19">
        <v>383410</v>
      </c>
      <c r="R590" s="19">
        <v>221605</v>
      </c>
      <c r="S590" s="19">
        <v>78</v>
      </c>
      <c r="T590" s="19">
        <v>3352454</v>
      </c>
      <c r="U590" s="19">
        <v>404654</v>
      </c>
      <c r="V590" s="19">
        <v>378920</v>
      </c>
      <c r="W590" s="19">
        <v>78</v>
      </c>
      <c r="X590" s="19">
        <v>235751251</v>
      </c>
      <c r="Y590" s="19">
        <v>50000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235751249</v>
      </c>
      <c r="AK590" s="19">
        <v>0</v>
      </c>
      <c r="AL590" s="19">
        <v>1600000</v>
      </c>
      <c r="AM590" s="19">
        <v>0</v>
      </c>
      <c r="AN590" s="19">
        <v>235682829</v>
      </c>
      <c r="AO590" s="19">
        <v>1054899497</v>
      </c>
      <c r="AP590" s="19">
        <v>1290753850</v>
      </c>
      <c r="AQ590" s="1">
        <f t="shared" si="272"/>
        <v>235854353</v>
      </c>
      <c r="AR590" s="5">
        <f t="shared" si="273"/>
        <v>4715.0249800000001</v>
      </c>
      <c r="AS590" s="5" t="str">
        <f t="shared" si="274"/>
        <v>-</v>
      </c>
      <c r="AT590" s="5">
        <f t="shared" si="275"/>
        <v>147.344530625</v>
      </c>
      <c r="AU590" s="5">
        <f t="shared" si="276"/>
        <v>32</v>
      </c>
      <c r="AV590" s="5">
        <f t="shared" si="277"/>
        <v>7.763497532309696</v>
      </c>
      <c r="AW590" s="5">
        <f t="shared" si="278"/>
        <v>2.5878325107698986E-2</v>
      </c>
      <c r="AX590" s="5">
        <f t="shared" si="279"/>
        <v>497.08114165706922</v>
      </c>
      <c r="AY590" s="5" t="str">
        <f t="shared" si="280"/>
        <v>-</v>
      </c>
      <c r="AZ590" s="1">
        <f t="shared" si="281"/>
        <v>0.9995628573367904</v>
      </c>
      <c r="BA590" s="1">
        <f t="shared" si="282"/>
        <v>0.99970977036300013</v>
      </c>
      <c r="BB590" s="1">
        <f t="shared" si="283"/>
        <v>392.91875166666665</v>
      </c>
      <c r="BC590" s="1">
        <f t="shared" si="284"/>
        <v>117875.62549999999</v>
      </c>
      <c r="BD590" s="6">
        <f t="shared" si="285"/>
        <v>0.86399630744957134</v>
      </c>
      <c r="BE590" s="6">
        <f t="shared" si="286"/>
        <v>0.99874744915910207</v>
      </c>
      <c r="BF590" s="6">
        <f t="shared" si="287"/>
        <v>0.88027110065790903</v>
      </c>
      <c r="BG590" s="6">
        <f t="shared" si="288"/>
        <v>0.9994099205419722</v>
      </c>
      <c r="BH590" s="6">
        <f t="shared" si="289"/>
        <v>0.85931167998168234</v>
      </c>
      <c r="BI590" s="6">
        <f t="shared" si="290"/>
        <v>0.99964814622681941</v>
      </c>
      <c r="BJ590" s="6">
        <f t="shared" si="291"/>
        <v>0.89229641522149483</v>
      </c>
      <c r="BK590" s="6">
        <f t="shared" si="292"/>
        <v>0.99979419416461301</v>
      </c>
      <c r="BL590" s="20"/>
    </row>
    <row r="591" spans="1:64" x14ac:dyDescent="0.3">
      <c r="A591" s="19">
        <v>64</v>
      </c>
      <c r="B591" s="19">
        <v>3</v>
      </c>
      <c r="C591" s="19">
        <v>32</v>
      </c>
      <c r="D591" s="19">
        <v>1</v>
      </c>
      <c r="E591" s="19">
        <v>16</v>
      </c>
      <c r="F591" s="19">
        <v>15109313</v>
      </c>
      <c r="G591" s="19">
        <v>0</v>
      </c>
      <c r="H591" s="19">
        <v>2175055</v>
      </c>
      <c r="I591" s="19">
        <v>340895</v>
      </c>
      <c r="J591" s="19">
        <v>70972</v>
      </c>
      <c r="K591" s="19">
        <v>90</v>
      </c>
      <c r="L591" s="19">
        <v>2460444</v>
      </c>
      <c r="M591" s="19">
        <v>333217</v>
      </c>
      <c r="N591" s="19">
        <v>231557</v>
      </c>
      <c r="O591" s="19">
        <v>135</v>
      </c>
      <c r="P591" s="19">
        <v>2443684</v>
      </c>
      <c r="Q591" s="19">
        <v>398260</v>
      </c>
      <c r="R591" s="19">
        <v>231042</v>
      </c>
      <c r="S591" s="19">
        <v>79</v>
      </c>
      <c r="T591" s="19">
        <v>3522374</v>
      </c>
      <c r="U591" s="19">
        <v>420400</v>
      </c>
      <c r="V591" s="19">
        <v>397810</v>
      </c>
      <c r="W591" s="19">
        <v>79</v>
      </c>
      <c r="X591" s="19">
        <v>237683257</v>
      </c>
      <c r="Y591" s="19">
        <v>50000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237683255</v>
      </c>
      <c r="AK591" s="19">
        <v>0</v>
      </c>
      <c r="AL591" s="19">
        <v>1600000</v>
      </c>
      <c r="AM591" s="19">
        <v>0</v>
      </c>
      <c r="AN591" s="19">
        <v>237613501</v>
      </c>
      <c r="AO591" s="19">
        <v>1294370150</v>
      </c>
      <c r="AP591" s="19">
        <v>1532047890</v>
      </c>
      <c r="AQ591" s="1">
        <f t="shared" si="272"/>
        <v>237677740</v>
      </c>
      <c r="AR591" s="5">
        <f t="shared" si="273"/>
        <v>4753.6651000000002</v>
      </c>
      <c r="AS591" s="5" t="str">
        <f t="shared" si="274"/>
        <v>-</v>
      </c>
      <c r="AT591" s="5">
        <f t="shared" si="275"/>
        <v>148.55203437500001</v>
      </c>
      <c r="AU591" s="5">
        <f t="shared" si="276"/>
        <v>32</v>
      </c>
      <c r="AV591" s="5">
        <f t="shared" si="277"/>
        <v>7.7039384819966736</v>
      </c>
      <c r="AW591" s="5">
        <f t="shared" si="278"/>
        <v>2.5679794939988912E-2</v>
      </c>
      <c r="AX591" s="5">
        <f t="shared" si="279"/>
        <v>493.0406224872678</v>
      </c>
      <c r="AY591" s="5" t="str">
        <f t="shared" si="280"/>
        <v>-</v>
      </c>
      <c r="AZ591" s="1">
        <f t="shared" si="281"/>
        <v>1.0000232121022357</v>
      </c>
      <c r="BA591" s="1">
        <f t="shared" si="282"/>
        <v>0.99970651698028523</v>
      </c>
      <c r="BB591" s="1">
        <f t="shared" si="283"/>
        <v>396.13876166666665</v>
      </c>
      <c r="BC591" s="1">
        <f t="shared" si="284"/>
        <v>118841.62850000001</v>
      </c>
      <c r="BD591" s="6">
        <f t="shared" si="285"/>
        <v>0.86450644885629679</v>
      </c>
      <c r="BE591" s="6">
        <f t="shared" si="286"/>
        <v>0.99873350032366104</v>
      </c>
      <c r="BF591" s="6">
        <f t="shared" si="287"/>
        <v>0.88072389599167544</v>
      </c>
      <c r="BG591" s="6">
        <f t="shared" si="288"/>
        <v>0.99941732990349252</v>
      </c>
      <c r="BH591" s="6">
        <f t="shared" si="289"/>
        <v>0.85986353003437088</v>
      </c>
      <c r="BI591" s="6">
        <f t="shared" si="290"/>
        <v>0.99965818770254544</v>
      </c>
      <c r="BJ591" s="6">
        <f t="shared" si="291"/>
        <v>0.8933745631882527</v>
      </c>
      <c r="BK591" s="6">
        <f t="shared" si="292"/>
        <v>0.99980145216379446</v>
      </c>
      <c r="BL591" s="20"/>
    </row>
    <row r="592" spans="1:64" x14ac:dyDescent="0.3">
      <c r="A592" s="19">
        <v>64</v>
      </c>
      <c r="B592" s="19">
        <v>0</v>
      </c>
      <c r="C592" s="19">
        <v>32</v>
      </c>
      <c r="D592" s="19">
        <v>1</v>
      </c>
      <c r="E592" s="19">
        <v>16</v>
      </c>
      <c r="F592" s="19">
        <v>22165320</v>
      </c>
      <c r="G592" s="19">
        <v>3</v>
      </c>
      <c r="H592" s="19">
        <v>2260655</v>
      </c>
      <c r="I592" s="19">
        <v>355595</v>
      </c>
      <c r="J592" s="19">
        <v>71399</v>
      </c>
      <c r="K592" s="19">
        <v>95</v>
      </c>
      <c r="L592" s="19">
        <v>2560562</v>
      </c>
      <c r="M592" s="19">
        <v>346638</v>
      </c>
      <c r="N592" s="19">
        <v>241495</v>
      </c>
      <c r="O592" s="19">
        <v>139</v>
      </c>
      <c r="P592" s="19">
        <v>2546631</v>
      </c>
      <c r="Q592" s="19">
        <v>414586</v>
      </c>
      <c r="R592" s="19">
        <v>243993</v>
      </c>
      <c r="S592" s="19">
        <v>82</v>
      </c>
      <c r="T592" s="19">
        <v>3685800</v>
      </c>
      <c r="U592" s="19">
        <v>438022</v>
      </c>
      <c r="V592" s="19">
        <v>417212</v>
      </c>
      <c r="W592" s="19">
        <v>84</v>
      </c>
      <c r="X592" s="19">
        <v>238640672</v>
      </c>
      <c r="Y592" s="19">
        <v>50000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238640670</v>
      </c>
      <c r="AK592" s="19">
        <v>0</v>
      </c>
      <c r="AL592" s="19">
        <v>1600000</v>
      </c>
      <c r="AM592" s="19">
        <v>0</v>
      </c>
      <c r="AN592" s="19">
        <v>238562727</v>
      </c>
      <c r="AO592" s="19">
        <v>1535669239</v>
      </c>
      <c r="AP592" s="19">
        <v>1776222769</v>
      </c>
      <c r="AQ592" s="1">
        <f t="shared" si="272"/>
        <v>240553530</v>
      </c>
      <c r="AR592" s="5">
        <f t="shared" si="273"/>
        <v>4772.8134</v>
      </c>
      <c r="AS592" s="5" t="str">
        <f t="shared" si="274"/>
        <v>-</v>
      </c>
      <c r="AT592" s="5">
        <f t="shared" si="275"/>
        <v>149.15041875</v>
      </c>
      <c r="AU592" s="5">
        <f t="shared" si="276"/>
        <v>32</v>
      </c>
      <c r="AV592" s="5">
        <f t="shared" si="277"/>
        <v>7.6118387765916387</v>
      </c>
      <c r="AW592" s="5">
        <f t="shared" si="278"/>
        <v>2.5372795921972127E-2</v>
      </c>
      <c r="AX592" s="5">
        <f t="shared" si="279"/>
        <v>491.06256699664812</v>
      </c>
      <c r="AY592" s="5" t="str">
        <f t="shared" si="280"/>
        <v>-</v>
      </c>
      <c r="AZ592" s="1">
        <f t="shared" si="281"/>
        <v>0.9920480984003851</v>
      </c>
      <c r="BA592" s="1">
        <f t="shared" si="282"/>
        <v>0.99967337923017585</v>
      </c>
      <c r="BB592" s="1">
        <f t="shared" si="283"/>
        <v>397.73445333333331</v>
      </c>
      <c r="BC592" s="1">
        <f t="shared" si="284"/>
        <v>119320.336</v>
      </c>
      <c r="BD592" s="6">
        <f t="shared" si="285"/>
        <v>0.86408217869087434</v>
      </c>
      <c r="BE592" s="6">
        <f t="shared" si="286"/>
        <v>0.99867121716507679</v>
      </c>
      <c r="BF592" s="6">
        <f t="shared" si="287"/>
        <v>0.88076568519537701</v>
      </c>
      <c r="BG592" s="6">
        <f t="shared" si="288"/>
        <v>0.99942474982825269</v>
      </c>
      <c r="BH592" s="6">
        <f t="shared" si="289"/>
        <v>0.85999472514172381</v>
      </c>
      <c r="BI592" s="6">
        <f t="shared" si="290"/>
        <v>0.99966403769333201</v>
      </c>
      <c r="BJ592" s="6">
        <f t="shared" si="291"/>
        <v>0.89378251534620068</v>
      </c>
      <c r="BK592" s="6">
        <f t="shared" si="292"/>
        <v>0.99979870403742188</v>
      </c>
      <c r="BL592" s="20"/>
    </row>
    <row r="593" spans="1:64" x14ac:dyDescent="0.3">
      <c r="A593" s="19">
        <v>64</v>
      </c>
      <c r="B593" s="19">
        <v>1</v>
      </c>
      <c r="C593" s="19">
        <v>32</v>
      </c>
      <c r="D593" s="19">
        <v>1</v>
      </c>
      <c r="E593" s="19">
        <v>16</v>
      </c>
      <c r="F593" s="19">
        <v>22937527</v>
      </c>
      <c r="G593" s="19">
        <v>0</v>
      </c>
      <c r="H593" s="19">
        <v>2370289</v>
      </c>
      <c r="I593" s="19">
        <v>368981</v>
      </c>
      <c r="J593" s="19">
        <v>82980</v>
      </c>
      <c r="K593" s="19">
        <v>103</v>
      </c>
      <c r="L593" s="19">
        <v>2670183</v>
      </c>
      <c r="M593" s="19">
        <v>360152</v>
      </c>
      <c r="N593" s="19">
        <v>252489</v>
      </c>
      <c r="O593" s="19">
        <v>152</v>
      </c>
      <c r="P593" s="19">
        <v>2656181</v>
      </c>
      <c r="Q593" s="19">
        <v>430914</v>
      </c>
      <c r="R593" s="19">
        <v>252339</v>
      </c>
      <c r="S593" s="19">
        <v>90</v>
      </c>
      <c r="T593" s="19">
        <v>3795680</v>
      </c>
      <c r="U593" s="19">
        <v>454851</v>
      </c>
      <c r="V593" s="19">
        <v>429963</v>
      </c>
      <c r="W593" s="19">
        <v>90</v>
      </c>
      <c r="X593" s="19">
        <v>236536521</v>
      </c>
      <c r="Y593" s="19">
        <v>50000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236536519</v>
      </c>
      <c r="AK593" s="19">
        <v>0</v>
      </c>
      <c r="AL593" s="19">
        <v>1600000</v>
      </c>
      <c r="AM593" s="19">
        <v>0</v>
      </c>
      <c r="AN593" s="19">
        <v>236459203</v>
      </c>
      <c r="AO593" s="19">
        <v>1779840826</v>
      </c>
      <c r="AP593" s="19">
        <v>2018320887</v>
      </c>
      <c r="AQ593" s="1">
        <f t="shared" si="272"/>
        <v>238480061</v>
      </c>
      <c r="AR593" s="5">
        <f t="shared" si="273"/>
        <v>4730.73038</v>
      </c>
      <c r="AS593" s="5" t="str">
        <f t="shared" si="274"/>
        <v>-</v>
      </c>
      <c r="AT593" s="5">
        <f t="shared" si="275"/>
        <v>147.835324375</v>
      </c>
      <c r="AU593" s="5">
        <f t="shared" si="276"/>
        <v>32</v>
      </c>
      <c r="AV593" s="5">
        <f t="shared" si="277"/>
        <v>7.678020040006615</v>
      </c>
      <c r="AW593" s="5">
        <f t="shared" si="278"/>
        <v>2.5593400133355385E-2</v>
      </c>
      <c r="AX593" s="5">
        <f t="shared" si="279"/>
        <v>495.43089792405374</v>
      </c>
      <c r="AY593" s="5" t="str">
        <f t="shared" si="280"/>
        <v>-</v>
      </c>
      <c r="AZ593" s="1">
        <f t="shared" si="281"/>
        <v>0.99185030399669349</v>
      </c>
      <c r="BA593" s="1">
        <f t="shared" si="282"/>
        <v>0.99967312447281664</v>
      </c>
      <c r="BB593" s="1">
        <f t="shared" si="283"/>
        <v>394.22753499999999</v>
      </c>
      <c r="BC593" s="1">
        <f t="shared" si="284"/>
        <v>118268.2605</v>
      </c>
      <c r="BD593" s="6">
        <f t="shared" si="285"/>
        <v>0.86529951410412265</v>
      </c>
      <c r="BE593" s="6">
        <f t="shared" si="286"/>
        <v>0.99876027586870963</v>
      </c>
      <c r="BF593" s="6">
        <f t="shared" si="287"/>
        <v>0.8811510938559598</v>
      </c>
      <c r="BG593" s="6">
        <f t="shared" si="288"/>
        <v>0.99939835576964942</v>
      </c>
      <c r="BH593" s="6">
        <f t="shared" si="289"/>
        <v>0.86041440253701296</v>
      </c>
      <c r="BI593" s="6">
        <f t="shared" si="290"/>
        <v>0.99964346410277738</v>
      </c>
      <c r="BJ593" s="6">
        <f t="shared" si="291"/>
        <v>0.89298960529872617</v>
      </c>
      <c r="BK593" s="6">
        <f t="shared" si="292"/>
        <v>0.9997907234689678</v>
      </c>
      <c r="BL593" s="20"/>
    </row>
    <row r="594" spans="1:64" x14ac:dyDescent="0.3">
      <c r="A594" s="21">
        <v>64</v>
      </c>
      <c r="B594" s="21">
        <v>0</v>
      </c>
      <c r="C594" s="21">
        <v>32</v>
      </c>
      <c r="D594" s="21">
        <v>1</v>
      </c>
      <c r="E594" s="21">
        <v>16</v>
      </c>
      <c r="F594" s="21">
        <v>385532</v>
      </c>
      <c r="G594" s="21">
        <v>3</v>
      </c>
      <c r="H594" s="21">
        <v>0</v>
      </c>
      <c r="I594" s="21">
        <v>3725</v>
      </c>
      <c r="J594" s="21">
        <v>0</v>
      </c>
      <c r="K594" s="21">
        <v>0</v>
      </c>
      <c r="L594" s="21">
        <v>0</v>
      </c>
      <c r="M594" s="21">
        <v>1239</v>
      </c>
      <c r="N594" s="21">
        <v>0</v>
      </c>
      <c r="O594" s="21">
        <v>0</v>
      </c>
      <c r="P594" s="21">
        <v>0</v>
      </c>
      <c r="Q594" s="21">
        <v>1391</v>
      </c>
      <c r="R594" s="21">
        <v>0</v>
      </c>
      <c r="S594" s="21">
        <v>0</v>
      </c>
      <c r="T594" s="21">
        <v>0</v>
      </c>
      <c r="U594" s="21">
        <v>3612</v>
      </c>
      <c r="V594" s="21">
        <v>0</v>
      </c>
      <c r="W594" s="21">
        <v>0</v>
      </c>
      <c r="X594" s="21">
        <v>241707504</v>
      </c>
      <c r="Y594" s="21">
        <v>50000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241707502</v>
      </c>
      <c r="AK594" s="21">
        <v>0</v>
      </c>
      <c r="AL594" s="21">
        <v>1600000</v>
      </c>
      <c r="AM594" s="21">
        <v>0</v>
      </c>
      <c r="AN594" s="21">
        <v>241609232</v>
      </c>
      <c r="AO594" s="21">
        <v>6234349</v>
      </c>
      <c r="AP594" s="21">
        <v>248399397</v>
      </c>
      <c r="AQ594" s="1">
        <f t="shared" ref="AQ594" si="293">AP594-AO594</f>
        <v>242165048</v>
      </c>
      <c r="AR594" s="5">
        <f t="shared" ref="AR594" si="294">IFERROR(AJ594/Y594,"")</f>
        <v>4834.1500400000004</v>
      </c>
      <c r="AS594" s="5" t="str">
        <f t="shared" ref="AS594" si="295">IFERROR(AK594/Z594,"-")</f>
        <v>-</v>
      </c>
      <c r="AT594" s="5">
        <f t="shared" ref="AT594" si="296">IFERROR(AJ594/AL594,"")</f>
        <v>151.06718875000001</v>
      </c>
      <c r="AU594" s="5">
        <f t="shared" ref="AU594" si="297">IFERROR(AL594/Y594,"")</f>
        <v>32</v>
      </c>
      <c r="AV594" s="5">
        <f t="shared" ref="AV594" si="298">IFERROR((2*C594*Y594*600000000)/AQ594/1024/1024,"-")</f>
        <v>7.5611848308513956</v>
      </c>
      <c r="AW594" s="5">
        <f t="shared" ref="AW594" si="299">IFERROR((2*C594*Y594*2000000)/AQ594/1024/1024,"-")</f>
        <v>2.5203949436171318E-2</v>
      </c>
      <c r="AX594" s="5">
        <f t="shared" ref="AX594" si="300">IFERROR((4*32*AL594*600000000)/AJ594/1024/1024,"-")</f>
        <v>484.83186922348813</v>
      </c>
      <c r="AY594" s="5" t="str">
        <f t="shared" ref="AY594" si="301">IFERROR((2*E594*AA594*2000000)/AS594/1024/1024,"-")</f>
        <v>-</v>
      </c>
      <c r="AZ594" s="1">
        <f t="shared" ref="AZ594" si="302">IFERROR(X594/AQ594,"-")</f>
        <v>0.99811061090863951</v>
      </c>
      <c r="BA594" s="1">
        <f t="shared" ref="BA594" si="303">IFERROR(AN594/X594,"-")</f>
        <v>0.99959342594510425</v>
      </c>
      <c r="BB594" s="1">
        <f t="shared" ref="BB594" si="304">X594/600000</f>
        <v>402.84584000000001</v>
      </c>
      <c r="BC594" s="1">
        <f t="shared" ref="BC594" si="305">X594/2000</f>
        <v>120853.75199999999</v>
      </c>
      <c r="BD594" s="6">
        <f t="shared" ref="BD594" si="306">IFERROR(H594/(H594+I594),"")</f>
        <v>0</v>
      </c>
      <c r="BE594" s="6" t="str">
        <f t="shared" ref="BE594" si="307">IFERROR(J594/(J594+K594),"")</f>
        <v/>
      </c>
      <c r="BF594" s="6">
        <f t="shared" ref="BF594" si="308">IFERROR(L594/(L594+M594),"")</f>
        <v>0</v>
      </c>
      <c r="BG594" s="6" t="str">
        <f t="shared" ref="BG594" si="309">IFERROR(N594/(N594+O594),"")</f>
        <v/>
      </c>
      <c r="BH594" s="6">
        <f t="shared" ref="BH594" si="310">IFERROR(P594/(P594+Q594),"")</f>
        <v>0</v>
      </c>
      <c r="BI594" s="6" t="str">
        <f t="shared" ref="BI594" si="311">IFERROR(R594/(R594+S594),"")</f>
        <v/>
      </c>
      <c r="BJ594" s="6">
        <f t="shared" ref="BJ594" si="312">IFERROR(T594/(T594+U594),"")</f>
        <v>0</v>
      </c>
    </row>
    <row r="595" spans="1:64" x14ac:dyDescent="0.3">
      <c r="A595" s="21">
        <v>64</v>
      </c>
      <c r="B595" s="21">
        <v>0</v>
      </c>
      <c r="C595" s="21">
        <v>32</v>
      </c>
      <c r="D595" s="21">
        <v>1</v>
      </c>
      <c r="E595" s="21">
        <v>16</v>
      </c>
      <c r="F595" s="21">
        <v>385532</v>
      </c>
      <c r="G595" s="21">
        <v>3</v>
      </c>
      <c r="H595" s="21">
        <v>0</v>
      </c>
      <c r="I595" s="21">
        <v>3725</v>
      </c>
      <c r="J595" s="21">
        <v>0</v>
      </c>
      <c r="K595" s="21">
        <v>0</v>
      </c>
      <c r="L595" s="21">
        <v>0</v>
      </c>
      <c r="M595" s="21">
        <v>1239</v>
      </c>
      <c r="N595" s="21">
        <v>0</v>
      </c>
      <c r="O595" s="21">
        <v>0</v>
      </c>
      <c r="P595" s="21">
        <v>0</v>
      </c>
      <c r="Q595" s="21">
        <v>1391</v>
      </c>
      <c r="R595" s="21">
        <v>0</v>
      </c>
      <c r="S595" s="21">
        <v>0</v>
      </c>
      <c r="T595" s="21">
        <v>0</v>
      </c>
      <c r="U595" s="21">
        <v>3612</v>
      </c>
      <c r="V595" s="21">
        <v>0</v>
      </c>
      <c r="W595" s="21">
        <v>0</v>
      </c>
      <c r="X595" s="21">
        <v>241707504</v>
      </c>
      <c r="Y595" s="21">
        <v>50000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241707502</v>
      </c>
      <c r="AK595" s="21">
        <v>0</v>
      </c>
      <c r="AL595" s="21">
        <v>1600000</v>
      </c>
      <c r="AM595" s="21">
        <v>0</v>
      </c>
      <c r="AN595" s="21">
        <v>241609232</v>
      </c>
      <c r="AO595" s="21">
        <v>6234349</v>
      </c>
      <c r="AP595" s="21">
        <v>248399397</v>
      </c>
      <c r="AQ595" s="1">
        <f t="shared" ref="AQ595:AQ600" si="313">AP595-AO595</f>
        <v>242165048</v>
      </c>
      <c r="AR595" s="5">
        <f t="shared" ref="AR595:AR600" si="314">IFERROR(AJ595/Y595,"")</f>
        <v>4834.1500400000004</v>
      </c>
      <c r="AS595" s="5" t="str">
        <f t="shared" ref="AS595:AS600" si="315">IFERROR(AK595/Z595,"-")</f>
        <v>-</v>
      </c>
      <c r="AT595" s="5">
        <f t="shared" ref="AT595:AT600" si="316">IFERROR(AJ595/AL595,"")</f>
        <v>151.06718875000001</v>
      </c>
      <c r="AU595" s="5">
        <f t="shared" ref="AU595:AU600" si="317">IFERROR(AL595/Y595,"")</f>
        <v>32</v>
      </c>
      <c r="AV595" s="5">
        <f t="shared" ref="AV595:AV600" si="318">IFERROR((2*C595*Y595*600000000)/AQ595/1024/1024,"-")</f>
        <v>7.5611848308513956</v>
      </c>
      <c r="AW595" s="5">
        <f t="shared" ref="AW595:AW600" si="319">IFERROR((2*C595*Y595*2000000)/AQ595/1024/1024,"-")</f>
        <v>2.5203949436171318E-2</v>
      </c>
      <c r="AX595" s="5">
        <f t="shared" ref="AX595:AX600" si="320">IFERROR((4*32*AL595*600000000)/AJ595/1024/1024,"-")</f>
        <v>484.83186922348813</v>
      </c>
      <c r="AY595" s="5" t="str">
        <f t="shared" ref="AY595:AY600" si="321">IFERROR((2*E595*AA595*2000000)/AS595/1024/1024,"-")</f>
        <v>-</v>
      </c>
      <c r="AZ595" s="1">
        <f t="shared" ref="AZ595:AZ600" si="322">IFERROR(X595/AQ595,"-")</f>
        <v>0.99811061090863951</v>
      </c>
      <c r="BA595" s="1">
        <f t="shared" ref="BA595:BA600" si="323">IFERROR(AN595/X595,"-")</f>
        <v>0.99959342594510425</v>
      </c>
      <c r="BB595" s="1">
        <f t="shared" ref="BB595:BB600" si="324">X595/600000</f>
        <v>402.84584000000001</v>
      </c>
      <c r="BC595" s="1">
        <f t="shared" ref="BC595:BC600" si="325">X595/2000</f>
        <v>120853.75199999999</v>
      </c>
      <c r="BD595" s="6">
        <f t="shared" ref="BD595:BD600" si="326">IFERROR(H595/(H595+I595),"")</f>
        <v>0</v>
      </c>
      <c r="BE595" s="6" t="str">
        <f t="shared" ref="BE595:BE600" si="327">IFERROR(J595/(J595+K595),"")</f>
        <v/>
      </c>
      <c r="BF595" s="6">
        <f t="shared" ref="BF595:BF600" si="328">IFERROR(L595/(L595+M595),"")</f>
        <v>0</v>
      </c>
      <c r="BG595" s="6" t="str">
        <f t="shared" ref="BG595:BG600" si="329">IFERROR(N595/(N595+O595),"")</f>
        <v/>
      </c>
      <c r="BH595" s="6">
        <f t="shared" ref="BH595:BH600" si="330">IFERROR(P595/(P595+Q595),"")</f>
        <v>0</v>
      </c>
      <c r="BI595" s="6" t="str">
        <f t="shared" ref="BI595:BI600" si="331">IFERROR(R595/(R595+S595),"")</f>
        <v/>
      </c>
      <c r="BJ595" s="6">
        <f t="shared" ref="BJ595:BJ600" si="332">IFERROR(T595/(T595+U595),"")</f>
        <v>0</v>
      </c>
    </row>
    <row r="596" spans="1:64" x14ac:dyDescent="0.3">
      <c r="A596" s="21">
        <v>64</v>
      </c>
      <c r="B596" s="21">
        <v>1</v>
      </c>
      <c r="C596" s="21">
        <v>32</v>
      </c>
      <c r="D596" s="21">
        <v>1</v>
      </c>
      <c r="E596" s="21">
        <v>16</v>
      </c>
      <c r="F596" s="21">
        <v>1043753</v>
      </c>
      <c r="G596" s="21">
        <v>0</v>
      </c>
      <c r="H596" s="21">
        <v>0</v>
      </c>
      <c r="I596" s="21">
        <v>10097</v>
      </c>
      <c r="J596" s="21">
        <v>0</v>
      </c>
      <c r="K596" s="21">
        <v>0</v>
      </c>
      <c r="L596" s="21">
        <v>0</v>
      </c>
      <c r="M596" s="21">
        <v>4856</v>
      </c>
      <c r="N596" s="21">
        <v>0</v>
      </c>
      <c r="O596" s="21">
        <v>0</v>
      </c>
      <c r="P596" s="21">
        <v>0</v>
      </c>
      <c r="Q596" s="21">
        <v>4927</v>
      </c>
      <c r="R596" s="21">
        <v>0</v>
      </c>
      <c r="S596" s="21">
        <v>0</v>
      </c>
      <c r="T596" s="21">
        <v>0</v>
      </c>
      <c r="U596" s="21">
        <v>9785</v>
      </c>
      <c r="V596" s="21">
        <v>0</v>
      </c>
      <c r="W596" s="21">
        <v>0</v>
      </c>
      <c r="X596" s="21">
        <v>235814680</v>
      </c>
      <c r="Y596" s="21">
        <v>50000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235814678</v>
      </c>
      <c r="AK596" s="21">
        <v>0</v>
      </c>
      <c r="AL596" s="21">
        <v>1600000</v>
      </c>
      <c r="AM596" s="21">
        <v>0</v>
      </c>
      <c r="AN596" s="21">
        <v>235713916</v>
      </c>
      <c r="AO596" s="21">
        <v>251646386</v>
      </c>
      <c r="AP596" s="21">
        <v>488050873</v>
      </c>
      <c r="AQ596" s="1">
        <f t="shared" si="313"/>
        <v>236404487</v>
      </c>
      <c r="AR596" s="5">
        <f t="shared" si="314"/>
        <v>4716.2935600000001</v>
      </c>
      <c r="AS596" s="5" t="str">
        <f t="shared" si="315"/>
        <v>-</v>
      </c>
      <c r="AT596" s="5">
        <f t="shared" si="316"/>
        <v>147.38417375</v>
      </c>
      <c r="AU596" s="5">
        <f t="shared" si="317"/>
        <v>32</v>
      </c>
      <c r="AV596" s="5">
        <f t="shared" si="318"/>
        <v>7.7454311918368957</v>
      </c>
      <c r="AW596" s="5">
        <f t="shared" si="319"/>
        <v>2.5818103972789653E-2</v>
      </c>
      <c r="AX596" s="5">
        <f t="shared" si="320"/>
        <v>496.94743768239908</v>
      </c>
      <c r="AY596" s="5" t="str">
        <f t="shared" si="321"/>
        <v>-</v>
      </c>
      <c r="AZ596" s="1">
        <f t="shared" si="322"/>
        <v>0.99750509388597175</v>
      </c>
      <c r="BA596" s="1">
        <f t="shared" si="323"/>
        <v>0.99957269835787999</v>
      </c>
      <c r="BB596" s="1">
        <f t="shared" si="324"/>
        <v>393.02446666666668</v>
      </c>
      <c r="BC596" s="1">
        <f t="shared" si="325"/>
        <v>117907.34</v>
      </c>
      <c r="BD596" s="6">
        <f t="shared" si="326"/>
        <v>0</v>
      </c>
      <c r="BE596" s="6" t="str">
        <f t="shared" si="327"/>
        <v/>
      </c>
      <c r="BF596" s="6">
        <f t="shared" si="328"/>
        <v>0</v>
      </c>
      <c r="BG596" s="6" t="str">
        <f t="shared" si="329"/>
        <v/>
      </c>
      <c r="BH596" s="6">
        <f t="shared" si="330"/>
        <v>0</v>
      </c>
      <c r="BI596" s="6" t="str">
        <f t="shared" si="331"/>
        <v/>
      </c>
      <c r="BJ596" s="6">
        <f t="shared" si="332"/>
        <v>0</v>
      </c>
    </row>
    <row r="597" spans="1:64" x14ac:dyDescent="0.3">
      <c r="A597" s="21">
        <v>64</v>
      </c>
      <c r="B597" s="21">
        <v>2</v>
      </c>
      <c r="C597" s="21">
        <v>32</v>
      </c>
      <c r="D597" s="21">
        <v>1</v>
      </c>
      <c r="E597" s="21">
        <v>16</v>
      </c>
      <c r="F597" s="21">
        <v>1590635</v>
      </c>
      <c r="G597" s="21">
        <v>0</v>
      </c>
      <c r="H597" s="21">
        <v>0</v>
      </c>
      <c r="I597" s="21">
        <v>15762</v>
      </c>
      <c r="J597" s="21">
        <v>0</v>
      </c>
      <c r="K597" s="21">
        <v>0</v>
      </c>
      <c r="L597" s="21">
        <v>0</v>
      </c>
      <c r="M597" s="21">
        <v>7359</v>
      </c>
      <c r="N597" s="21">
        <v>0</v>
      </c>
      <c r="O597" s="21">
        <v>0</v>
      </c>
      <c r="P597" s="21">
        <v>0</v>
      </c>
      <c r="Q597" s="21">
        <v>7381</v>
      </c>
      <c r="R597" s="21">
        <v>0</v>
      </c>
      <c r="S597" s="21">
        <v>0</v>
      </c>
      <c r="T597" s="21">
        <v>0</v>
      </c>
      <c r="U597" s="21">
        <v>15016</v>
      </c>
      <c r="V597" s="21">
        <v>0</v>
      </c>
      <c r="W597" s="21">
        <v>0</v>
      </c>
      <c r="X597" s="21">
        <v>243031449</v>
      </c>
      <c r="Y597" s="21">
        <v>50000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243031447</v>
      </c>
      <c r="AK597" s="21">
        <v>0</v>
      </c>
      <c r="AL597" s="21">
        <v>1600000</v>
      </c>
      <c r="AM597" s="21">
        <v>0</v>
      </c>
      <c r="AN597" s="21">
        <v>242960862</v>
      </c>
      <c r="AO597" s="21">
        <v>491318989</v>
      </c>
      <c r="AP597" s="21">
        <v>734441783</v>
      </c>
      <c r="AQ597" s="1">
        <f t="shared" si="313"/>
        <v>243122794</v>
      </c>
      <c r="AR597" s="5">
        <f t="shared" si="314"/>
        <v>4860.6289399999996</v>
      </c>
      <c r="AS597" s="5" t="str">
        <f t="shared" si="315"/>
        <v>-</v>
      </c>
      <c r="AT597" s="5">
        <f t="shared" si="316"/>
        <v>151.89465437499999</v>
      </c>
      <c r="AU597" s="5">
        <f t="shared" si="317"/>
        <v>32</v>
      </c>
      <c r="AV597" s="5">
        <f t="shared" si="318"/>
        <v>7.5313986705006357</v>
      </c>
      <c r="AW597" s="5">
        <f t="shared" si="319"/>
        <v>2.5104662235002118E-2</v>
      </c>
      <c r="AX597" s="5">
        <f t="shared" si="320"/>
        <v>482.19068538895709</v>
      </c>
      <c r="AY597" s="5" t="str">
        <f t="shared" si="321"/>
        <v>-</v>
      </c>
      <c r="AZ597" s="1">
        <f t="shared" si="322"/>
        <v>0.99962428450867502</v>
      </c>
      <c r="BA597" s="1">
        <f t="shared" si="323"/>
        <v>0.9997095561076953</v>
      </c>
      <c r="BB597" s="1">
        <f t="shared" si="324"/>
        <v>405.052415</v>
      </c>
      <c r="BC597" s="1">
        <f t="shared" si="325"/>
        <v>121515.7245</v>
      </c>
      <c r="BD597" s="6">
        <f t="shared" si="326"/>
        <v>0</v>
      </c>
      <c r="BE597" s="6" t="str">
        <f t="shared" si="327"/>
        <v/>
      </c>
      <c r="BF597" s="6">
        <f t="shared" si="328"/>
        <v>0</v>
      </c>
      <c r="BG597" s="6" t="str">
        <f t="shared" si="329"/>
        <v/>
      </c>
      <c r="BH597" s="6">
        <f t="shared" si="330"/>
        <v>0</v>
      </c>
      <c r="BI597" s="6" t="str">
        <f t="shared" si="331"/>
        <v/>
      </c>
      <c r="BJ597" s="6">
        <f t="shared" si="332"/>
        <v>0</v>
      </c>
    </row>
    <row r="598" spans="1:64" x14ac:dyDescent="0.3">
      <c r="A598" s="21">
        <v>64</v>
      </c>
      <c r="B598" s="21">
        <v>3</v>
      </c>
      <c r="C598" s="21">
        <v>32</v>
      </c>
      <c r="D598" s="21">
        <v>1</v>
      </c>
      <c r="E598" s="21">
        <v>16</v>
      </c>
      <c r="F598" s="21">
        <v>2172843</v>
      </c>
      <c r="G598" s="21">
        <v>0</v>
      </c>
      <c r="H598" s="21">
        <v>0</v>
      </c>
      <c r="I598" s="21">
        <v>19752</v>
      </c>
      <c r="J598" s="21">
        <v>0</v>
      </c>
      <c r="K598" s="21">
        <v>0</v>
      </c>
      <c r="L598" s="21">
        <v>0</v>
      </c>
      <c r="M598" s="21">
        <v>8533</v>
      </c>
      <c r="N598" s="21">
        <v>0</v>
      </c>
      <c r="O598" s="21">
        <v>0</v>
      </c>
      <c r="P598" s="21">
        <v>0</v>
      </c>
      <c r="Q598" s="21">
        <v>8714</v>
      </c>
      <c r="R598" s="21">
        <v>0</v>
      </c>
      <c r="S598" s="21">
        <v>0</v>
      </c>
      <c r="T598" s="21">
        <v>0</v>
      </c>
      <c r="U598" s="21">
        <v>18327</v>
      </c>
      <c r="V598" s="21">
        <v>0</v>
      </c>
      <c r="W598" s="21">
        <v>0</v>
      </c>
      <c r="X598" s="21">
        <v>234870237</v>
      </c>
      <c r="Y598" s="21">
        <v>50000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234870235</v>
      </c>
      <c r="AK598" s="21">
        <v>0</v>
      </c>
      <c r="AL598" s="21">
        <v>1600000</v>
      </c>
      <c r="AM598" s="21">
        <v>0</v>
      </c>
      <c r="AN598" s="21">
        <v>234801290</v>
      </c>
      <c r="AO598" s="21">
        <v>737709808</v>
      </c>
      <c r="AP598" s="21">
        <v>972576204</v>
      </c>
      <c r="AQ598" s="1">
        <f t="shared" si="313"/>
        <v>234866396</v>
      </c>
      <c r="AR598" s="5">
        <f t="shared" si="314"/>
        <v>4697.4047</v>
      </c>
      <c r="AS598" s="5" t="str">
        <f t="shared" si="315"/>
        <v>-</v>
      </c>
      <c r="AT598" s="5">
        <f t="shared" si="316"/>
        <v>146.793896875</v>
      </c>
      <c r="AU598" s="5">
        <f t="shared" si="317"/>
        <v>32</v>
      </c>
      <c r="AV598" s="5">
        <f t="shared" si="318"/>
        <v>7.7961544038850068</v>
      </c>
      <c r="AW598" s="5">
        <f t="shared" si="319"/>
        <v>2.5987181346283358E-2</v>
      </c>
      <c r="AX598" s="5">
        <f t="shared" si="320"/>
        <v>498.94572634970115</v>
      </c>
      <c r="AY598" s="5" t="str">
        <f t="shared" si="321"/>
        <v>-</v>
      </c>
      <c r="AZ598" s="1">
        <f t="shared" si="322"/>
        <v>1.0000163539785403</v>
      </c>
      <c r="BA598" s="1">
        <f t="shared" si="323"/>
        <v>0.99970644641534556</v>
      </c>
      <c r="BB598" s="1">
        <f t="shared" si="324"/>
        <v>391.45039500000001</v>
      </c>
      <c r="BC598" s="1">
        <f t="shared" si="325"/>
        <v>117435.1185</v>
      </c>
      <c r="BD598" s="6">
        <f t="shared" si="326"/>
        <v>0</v>
      </c>
      <c r="BE598" s="6" t="str">
        <f t="shared" si="327"/>
        <v/>
      </c>
      <c r="BF598" s="6">
        <f t="shared" si="328"/>
        <v>0</v>
      </c>
      <c r="BG598" s="6" t="str">
        <f t="shared" si="329"/>
        <v/>
      </c>
      <c r="BH598" s="6">
        <f t="shared" si="330"/>
        <v>0</v>
      </c>
      <c r="BI598" s="6" t="str">
        <f t="shared" si="331"/>
        <v/>
      </c>
      <c r="BJ598" s="6">
        <f t="shared" si="332"/>
        <v>0</v>
      </c>
    </row>
    <row r="599" spans="1:64" x14ac:dyDescent="0.3">
      <c r="A599" s="21">
        <v>64</v>
      </c>
      <c r="B599" s="21">
        <v>0</v>
      </c>
      <c r="C599" s="21">
        <v>32</v>
      </c>
      <c r="D599" s="21">
        <v>1</v>
      </c>
      <c r="E599" s="21">
        <v>16</v>
      </c>
      <c r="F599" s="21">
        <v>3102562</v>
      </c>
      <c r="G599" s="21">
        <v>3</v>
      </c>
      <c r="H599" s="21">
        <v>0</v>
      </c>
      <c r="I599" s="21">
        <v>24258</v>
      </c>
      <c r="J599" s="21">
        <v>0</v>
      </c>
      <c r="K599" s="21">
        <v>0</v>
      </c>
      <c r="L599" s="21">
        <v>0</v>
      </c>
      <c r="M599" s="21">
        <v>10500</v>
      </c>
      <c r="N599" s="21">
        <v>0</v>
      </c>
      <c r="O599" s="21">
        <v>0</v>
      </c>
      <c r="P599" s="21">
        <v>0</v>
      </c>
      <c r="Q599" s="21">
        <v>10611</v>
      </c>
      <c r="R599" s="21">
        <v>0</v>
      </c>
      <c r="S599" s="21">
        <v>0</v>
      </c>
      <c r="T599" s="21">
        <v>0</v>
      </c>
      <c r="U599" s="21">
        <v>22754</v>
      </c>
      <c r="V599" s="21">
        <v>0</v>
      </c>
      <c r="W599" s="21">
        <v>0</v>
      </c>
      <c r="X599" s="21">
        <v>239864468</v>
      </c>
      <c r="Y599" s="21">
        <v>50000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239864466</v>
      </c>
      <c r="AK599" s="21">
        <v>0</v>
      </c>
      <c r="AL599" s="21">
        <v>1600000</v>
      </c>
      <c r="AM599" s="21">
        <v>0</v>
      </c>
      <c r="AN599" s="21">
        <v>239778816</v>
      </c>
      <c r="AO599" s="21">
        <v>975857197</v>
      </c>
      <c r="AP599" s="21">
        <v>1216422270</v>
      </c>
      <c r="AQ599" s="1">
        <f t="shared" si="313"/>
        <v>240565073</v>
      </c>
      <c r="AR599" s="5">
        <f t="shared" si="314"/>
        <v>4797.2893199999999</v>
      </c>
      <c r="AS599" s="5" t="str">
        <f t="shared" si="315"/>
        <v>-</v>
      </c>
      <c r="AT599" s="5">
        <f t="shared" si="316"/>
        <v>149.91529125</v>
      </c>
      <c r="AU599" s="5">
        <f t="shared" si="317"/>
        <v>32</v>
      </c>
      <c r="AV599" s="5">
        <f t="shared" si="318"/>
        <v>7.611473538804197</v>
      </c>
      <c r="AW599" s="5">
        <f t="shared" si="319"/>
        <v>2.5371578462680656E-2</v>
      </c>
      <c r="AX599" s="5">
        <f t="shared" si="320"/>
        <v>488.55715043678043</v>
      </c>
      <c r="AY599" s="5" t="str">
        <f t="shared" si="321"/>
        <v>-</v>
      </c>
      <c r="AZ599" s="1">
        <f t="shared" si="322"/>
        <v>0.99708766949722583</v>
      </c>
      <c r="BA599" s="1">
        <f t="shared" si="323"/>
        <v>0.99964291501482416</v>
      </c>
      <c r="BB599" s="1">
        <f t="shared" si="324"/>
        <v>399.77411333333333</v>
      </c>
      <c r="BC599" s="1">
        <f t="shared" si="325"/>
        <v>119932.234</v>
      </c>
      <c r="BD599" s="6">
        <f t="shared" si="326"/>
        <v>0</v>
      </c>
      <c r="BE599" s="6" t="str">
        <f t="shared" si="327"/>
        <v/>
      </c>
      <c r="BF599" s="6">
        <f t="shared" si="328"/>
        <v>0</v>
      </c>
      <c r="BG599" s="6" t="str">
        <f t="shared" si="329"/>
        <v/>
      </c>
      <c r="BH599" s="6">
        <f t="shared" si="330"/>
        <v>0</v>
      </c>
      <c r="BI599" s="6" t="str">
        <f t="shared" si="331"/>
        <v/>
      </c>
      <c r="BJ599" s="6">
        <f t="shared" si="332"/>
        <v>0</v>
      </c>
    </row>
    <row r="600" spans="1:64" x14ac:dyDescent="0.3">
      <c r="A600" s="21">
        <v>64</v>
      </c>
      <c r="B600" s="21">
        <v>1</v>
      </c>
      <c r="C600" s="21">
        <v>32</v>
      </c>
      <c r="D600" s="21">
        <v>1</v>
      </c>
      <c r="E600" s="21">
        <v>16</v>
      </c>
      <c r="F600" s="21">
        <v>3770657</v>
      </c>
      <c r="G600" s="21">
        <v>0</v>
      </c>
      <c r="H600" s="21">
        <v>0</v>
      </c>
      <c r="I600" s="21">
        <v>30817</v>
      </c>
      <c r="J600" s="21">
        <v>0</v>
      </c>
      <c r="K600" s="21">
        <v>0</v>
      </c>
      <c r="L600" s="21">
        <v>0</v>
      </c>
      <c r="M600" s="21">
        <v>14253</v>
      </c>
      <c r="N600" s="21">
        <v>0</v>
      </c>
      <c r="O600" s="21">
        <v>0</v>
      </c>
      <c r="P600" s="21">
        <v>0</v>
      </c>
      <c r="Q600" s="21">
        <v>14295</v>
      </c>
      <c r="R600" s="21">
        <v>0</v>
      </c>
      <c r="S600" s="21">
        <v>0</v>
      </c>
      <c r="T600" s="21">
        <v>0</v>
      </c>
      <c r="U600" s="21">
        <v>29051</v>
      </c>
      <c r="V600" s="21">
        <v>0</v>
      </c>
      <c r="W600" s="21">
        <v>0</v>
      </c>
      <c r="X600" s="21">
        <v>240510220</v>
      </c>
      <c r="Y600" s="21">
        <v>50000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240510218</v>
      </c>
      <c r="AK600" s="21">
        <v>0</v>
      </c>
      <c r="AL600" s="21">
        <v>1600000</v>
      </c>
      <c r="AM600" s="21">
        <v>0</v>
      </c>
      <c r="AN600" s="21">
        <v>240404916</v>
      </c>
      <c r="AO600" s="21">
        <v>1219681651</v>
      </c>
      <c r="AP600" s="21">
        <v>1460968260</v>
      </c>
      <c r="AQ600" s="1">
        <f t="shared" si="313"/>
        <v>241286609</v>
      </c>
      <c r="AR600" s="5">
        <f t="shared" si="314"/>
        <v>4810.2043599999997</v>
      </c>
      <c r="AS600" s="5" t="str">
        <f t="shared" si="315"/>
        <v>-</v>
      </c>
      <c r="AT600" s="5">
        <f t="shared" si="316"/>
        <v>150.31888624999999</v>
      </c>
      <c r="AU600" s="5">
        <f t="shared" si="317"/>
        <v>32</v>
      </c>
      <c r="AV600" s="5">
        <f t="shared" si="318"/>
        <v>7.5887124241528046</v>
      </c>
      <c r="AW600" s="5">
        <f t="shared" si="319"/>
        <v>2.5295708080509349E-2</v>
      </c>
      <c r="AX600" s="5">
        <f>IFERROR((4*32*AL600*600000000)/AJ600/1024/1024,"-")</f>
        <v>487.24541092054557</v>
      </c>
      <c r="AY600" s="5" t="str">
        <f t="shared" si="321"/>
        <v>-</v>
      </c>
      <c r="AZ600" s="1">
        <f t="shared" si="322"/>
        <v>0.99678229553136954</v>
      </c>
      <c r="BA600" s="1">
        <f t="shared" si="323"/>
        <v>0.99956216413589405</v>
      </c>
      <c r="BB600" s="1">
        <f t="shared" si="324"/>
        <v>400.85036666666667</v>
      </c>
      <c r="BC600" s="1">
        <f t="shared" si="325"/>
        <v>120255.11</v>
      </c>
      <c r="BD600" s="6">
        <f t="shared" si="326"/>
        <v>0</v>
      </c>
      <c r="BE600" s="6" t="str">
        <f t="shared" si="327"/>
        <v/>
      </c>
      <c r="BF600" s="6">
        <f t="shared" si="328"/>
        <v>0</v>
      </c>
      <c r="BG600" s="6" t="str">
        <f t="shared" si="329"/>
        <v/>
      </c>
      <c r="BH600" s="6">
        <f t="shared" si="330"/>
        <v>0</v>
      </c>
      <c r="BI600" s="6" t="str">
        <f t="shared" si="331"/>
        <v/>
      </c>
      <c r="BJ600" s="6">
        <f t="shared" si="332"/>
        <v>0</v>
      </c>
    </row>
    <row r="601" spans="1:64" x14ac:dyDescent="0.3">
      <c r="A601" s="22">
        <v>4</v>
      </c>
      <c r="B601" s="22">
        <v>1</v>
      </c>
      <c r="C601" s="22">
        <v>16</v>
      </c>
      <c r="D601" s="22">
        <v>16</v>
      </c>
      <c r="E601" s="22">
        <v>1</v>
      </c>
      <c r="F601" s="22">
        <v>5917000</v>
      </c>
      <c r="G601" s="22">
        <v>0</v>
      </c>
      <c r="H601" s="22">
        <v>0</v>
      </c>
      <c r="I601" s="22">
        <v>2455</v>
      </c>
      <c r="J601" s="22">
        <v>0</v>
      </c>
      <c r="K601" s="22">
        <v>0</v>
      </c>
      <c r="L601" s="22">
        <v>0</v>
      </c>
      <c r="M601" s="22">
        <v>2455</v>
      </c>
      <c r="N601" s="22">
        <v>0</v>
      </c>
      <c r="O601" s="22">
        <v>0</v>
      </c>
      <c r="P601" s="22">
        <v>0</v>
      </c>
      <c r="Q601" s="22">
        <v>2455</v>
      </c>
      <c r="R601" s="22">
        <v>0</v>
      </c>
      <c r="S601" s="22">
        <v>0</v>
      </c>
      <c r="T601" s="22">
        <v>0</v>
      </c>
      <c r="U601" s="22">
        <v>2455</v>
      </c>
      <c r="V601" s="22">
        <v>0</v>
      </c>
      <c r="W601" s="22">
        <v>0</v>
      </c>
      <c r="X601" s="22">
        <v>62240431</v>
      </c>
      <c r="Y601" s="22">
        <v>50000</v>
      </c>
      <c r="Z601" s="22">
        <v>0</v>
      </c>
      <c r="AA601" s="22">
        <v>0</v>
      </c>
      <c r="AB601" s="22">
        <v>0</v>
      </c>
      <c r="AC601" s="22">
        <v>0</v>
      </c>
      <c r="AD601" s="22">
        <v>0</v>
      </c>
      <c r="AE601" s="22">
        <v>0</v>
      </c>
      <c r="AF601" s="22">
        <v>0</v>
      </c>
      <c r="AG601" s="22">
        <v>0</v>
      </c>
      <c r="AH601" s="22">
        <v>0</v>
      </c>
      <c r="AI601" s="22">
        <v>0</v>
      </c>
      <c r="AJ601" s="22">
        <v>62240429</v>
      </c>
      <c r="AK601" s="22">
        <v>0</v>
      </c>
      <c r="AL601" s="22">
        <v>50000</v>
      </c>
      <c r="AM601" s="22">
        <v>0</v>
      </c>
      <c r="AN601" s="22">
        <v>59936551</v>
      </c>
      <c r="AO601" s="22">
        <v>1117992510</v>
      </c>
      <c r="AP601" s="22">
        <v>1180236069</v>
      </c>
      <c r="AQ601" s="1">
        <f t="shared" ref="AQ601" si="333">AP601-AO601</f>
        <v>62243559</v>
      </c>
      <c r="AR601" s="5">
        <f t="shared" ref="AR601" si="334">IFERROR(AJ601/Y601,"")</f>
        <v>1244.8085799999999</v>
      </c>
      <c r="AS601" s="5" t="str">
        <f t="shared" ref="AS601" si="335">IFERROR(AK601/Z601,"-")</f>
        <v>-</v>
      </c>
      <c r="AT601" s="5">
        <f t="shared" ref="AT601" si="336">IFERROR(AJ601/AL601,"")</f>
        <v>1244.8085799999999</v>
      </c>
      <c r="AU601" s="5">
        <f t="shared" ref="AU601" si="337">IFERROR(AL601/Y601,"")</f>
        <v>1</v>
      </c>
      <c r="AV601" s="5">
        <f t="shared" ref="AV601" si="338">IFERROR((2*C601*Y601*600000000)/AQ601/1024/1024,"-")</f>
        <v>14.708788482837237</v>
      </c>
      <c r="AW601" s="5">
        <f t="shared" ref="AW601" si="339">IFERROR((2*C601*Y601*2000000)/AQ601/1024/1024,"-")</f>
        <v>4.9029294942790784E-2</v>
      </c>
      <c r="AX601" s="5">
        <f t="shared" ref="AX601" si="340">IFERROR((4*32*AL601*600000000)/AJ601/1024/1024,"-")</f>
        <v>58.838112683959807</v>
      </c>
      <c r="AY601" s="5" t="str">
        <f t="shared" ref="AY601" si="341">IFERROR((2*E601*AA601*2000000)/AS601/1024/1024,"-")</f>
        <v>-</v>
      </c>
      <c r="AZ601" s="1">
        <f t="shared" ref="AZ601" si="342">IFERROR(X601/AQ601,"-")</f>
        <v>0.99994974580422047</v>
      </c>
      <c r="BA601" s="1">
        <f t="shared" ref="BA601" si="343">IFERROR(AN601/X601,"-")</f>
        <v>0.96298418948930475</v>
      </c>
      <c r="BB601" s="1">
        <f t="shared" ref="BB601" si="344">X601/600000</f>
        <v>103.73405166666667</v>
      </c>
      <c r="BC601" s="1">
        <f t="shared" ref="BC601" si="345">X601/2000</f>
        <v>31120.215499999998</v>
      </c>
      <c r="BD601" s="6">
        <f t="shared" ref="BD601" si="346">IFERROR(H601/(H601+I601),"")</f>
        <v>0</v>
      </c>
      <c r="BE601" s="6" t="str">
        <f t="shared" ref="BE601" si="347">IFERROR(J601/(J601+K601),"")</f>
        <v/>
      </c>
      <c r="BF601" s="6">
        <f t="shared" ref="BF601" si="348">IFERROR(L601/(L601+M601),"")</f>
        <v>0</v>
      </c>
      <c r="BG601" s="6" t="str">
        <f t="shared" ref="BG601" si="349">IFERROR(N601/(N601+O601),"")</f>
        <v/>
      </c>
      <c r="BH601" s="6">
        <f t="shared" ref="BH601" si="350">IFERROR(P601/(P601+Q601),"")</f>
        <v>0</v>
      </c>
      <c r="BI601" s="6" t="str">
        <f t="shared" ref="BI601" si="351">IFERROR(R601/(R601+S601),"")</f>
        <v/>
      </c>
      <c r="BJ601" s="6">
        <f t="shared" ref="BJ601" si="352">IFERROR(T601/(T601+U601),"")</f>
        <v>0</v>
      </c>
    </row>
  </sheetData>
  <autoFilter ref="A1:A565">
    <filterColumn colId="0">
      <filters>
        <filter val="64"/>
      </filters>
    </filterColumn>
  </autoFilter>
  <mergeCells count="1">
    <mergeCell ref="BL569:BL59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J67"/>
  <sheetViews>
    <sheetView topLeftCell="AN1" workbookViewId="0">
      <selection activeCell="AP1" sqref="AP1:BJ3"/>
    </sheetView>
  </sheetViews>
  <sheetFormatPr defaultRowHeight="14" x14ac:dyDescent="0.3"/>
  <sheetData>
    <row r="1" spans="1:62" ht="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ht="42" x14ac:dyDescent="0.3">
      <c r="A2">
        <v>0</v>
      </c>
      <c r="B2">
        <v>1</v>
      </c>
      <c r="C2">
        <v>1</v>
      </c>
      <c r="D2">
        <v>1</v>
      </c>
      <c r="E2">
        <v>1179</v>
      </c>
      <c r="F2">
        <v>133</v>
      </c>
      <c r="G2">
        <v>1040</v>
      </c>
      <c r="H2">
        <v>37</v>
      </c>
      <c r="I2">
        <v>14</v>
      </c>
      <c r="J2">
        <v>1</v>
      </c>
      <c r="K2">
        <v>1</v>
      </c>
      <c r="L2">
        <v>34</v>
      </c>
      <c r="M2">
        <v>5</v>
      </c>
      <c r="N2">
        <v>1</v>
      </c>
      <c r="O2">
        <v>2</v>
      </c>
      <c r="P2">
        <v>36</v>
      </c>
      <c r="Q2">
        <v>7</v>
      </c>
      <c r="R2">
        <v>2</v>
      </c>
      <c r="S2">
        <v>0</v>
      </c>
      <c r="T2">
        <v>36</v>
      </c>
      <c r="U2">
        <v>12</v>
      </c>
      <c r="V2">
        <v>1</v>
      </c>
      <c r="W2">
        <v>5451</v>
      </c>
      <c r="X2">
        <v>1000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5203</v>
      </c>
      <c r="AJ2">
        <v>0</v>
      </c>
      <c r="AK2">
        <v>1000</v>
      </c>
      <c r="AL2">
        <v>0</v>
      </c>
      <c r="AM2">
        <v>376</v>
      </c>
      <c r="AN2">
        <v>6612590</v>
      </c>
      <c r="AO2">
        <v>6638661</v>
      </c>
      <c r="AP2" s="1"/>
      <c r="AQ2" s="2" t="str">
        <f t="shared" ref="AQ2:BJ2" si="0">_xlfn.CONCAT(TEXT(MAX(AQ3:AQ50),"0.0000"),CHAR(10),,"/",TEXT(MIN(AQ3:AQ50),"0.0000"))</f>
        <v>92.8770
/2.6620</v>
      </c>
      <c r="AR2" s="2" t="str">
        <f t="shared" si="0"/>
        <v>0.0000
/0.0000</v>
      </c>
      <c r="AS2" s="2" t="str">
        <f t="shared" si="0"/>
        <v>67.3729
/2.0211</v>
      </c>
      <c r="AT2" s="2" t="str">
        <f t="shared" si="0"/>
        <v>32.0000
/1.0000</v>
      </c>
      <c r="AU2" s="2" t="str">
        <f t="shared" si="0"/>
        <v>8438.0400
/34.6402</v>
      </c>
      <c r="AV2" s="2" t="str">
        <f t="shared" si="0"/>
        <v>28.1268
/0.1155</v>
      </c>
      <c r="AW2" s="2" t="str">
        <f t="shared" si="0"/>
        <v>0.0000
/0.0000</v>
      </c>
      <c r="AX2" s="2" t="str">
        <f t="shared" si="0"/>
        <v>0.0000
/0.0000</v>
      </c>
      <c r="AY2" s="2" t="str">
        <f t="shared" si="0"/>
        <v>1.0089
/0.1625</v>
      </c>
      <c r="AZ2" s="2" t="str">
        <f t="shared" si="0"/>
        <v>0.9827
/0.0057</v>
      </c>
      <c r="BA2" s="2" t="str">
        <f t="shared" si="0"/>
        <v>0.1548
/0.0044</v>
      </c>
      <c r="BB2" s="2" t="str">
        <f t="shared" si="0"/>
        <v>46.4395
/1.3320</v>
      </c>
      <c r="BC2" s="2" t="str">
        <f t="shared" si="0"/>
        <v>1.0000
/0.1167</v>
      </c>
      <c r="BD2" s="2" t="str">
        <f t="shared" si="0"/>
        <v>1.0000
/1.0000</v>
      </c>
      <c r="BE2" s="2" t="str">
        <f t="shared" si="0"/>
        <v>1.0000
/0.0233</v>
      </c>
      <c r="BF2" s="2" t="str">
        <f t="shared" si="0"/>
        <v>1.0000
/1.0000</v>
      </c>
      <c r="BG2" s="2" t="str">
        <f t="shared" si="0"/>
        <v>1.0000
/0.0313</v>
      </c>
      <c r="BH2" s="2" t="str">
        <f t="shared" si="0"/>
        <v>1.0000
/1.0000</v>
      </c>
      <c r="BI2" s="2" t="str">
        <f t="shared" si="0"/>
        <v>1.0000
/0.0220</v>
      </c>
      <c r="BJ2" s="2" t="str">
        <f t="shared" si="0"/>
        <v>1.0000
/1.0000</v>
      </c>
    </row>
    <row r="3" spans="1:62" x14ac:dyDescent="0.3">
      <c r="A3">
        <v>1</v>
      </c>
      <c r="B3">
        <v>2</v>
      </c>
      <c r="C3">
        <v>2</v>
      </c>
      <c r="D3">
        <v>1</v>
      </c>
      <c r="E3">
        <v>1309</v>
      </c>
      <c r="F3">
        <v>3</v>
      </c>
      <c r="G3">
        <v>1076</v>
      </c>
      <c r="H3">
        <v>0</v>
      </c>
      <c r="I3">
        <v>15</v>
      </c>
      <c r="J3">
        <v>0</v>
      </c>
      <c r="K3">
        <v>35</v>
      </c>
      <c r="L3">
        <v>0</v>
      </c>
      <c r="M3">
        <v>6</v>
      </c>
      <c r="N3">
        <v>0</v>
      </c>
      <c r="O3">
        <v>37</v>
      </c>
      <c r="P3">
        <v>0</v>
      </c>
      <c r="Q3">
        <v>9</v>
      </c>
      <c r="R3">
        <v>0</v>
      </c>
      <c r="S3">
        <v>35</v>
      </c>
      <c r="T3">
        <v>0</v>
      </c>
      <c r="U3">
        <v>13</v>
      </c>
      <c r="V3">
        <v>0</v>
      </c>
      <c r="W3">
        <v>3171</v>
      </c>
      <c r="X3">
        <v>1000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3169</v>
      </c>
      <c r="AJ3">
        <v>0</v>
      </c>
      <c r="AK3">
        <v>1000</v>
      </c>
      <c r="AL3">
        <v>0</v>
      </c>
      <c r="AM3">
        <v>2146</v>
      </c>
      <c r="AN3">
        <v>6898978</v>
      </c>
      <c r="AO3">
        <v>6902234</v>
      </c>
      <c r="AP3" s="1">
        <f t="shared" ref="AP3:AP66" si="1">AO3-AN3</f>
        <v>3256</v>
      </c>
      <c r="AQ3" s="5">
        <f t="shared" ref="AQ3:AQ66" si="2">IFERROR(AI3/X3,"")</f>
        <v>3.169</v>
      </c>
      <c r="AR3" s="5" t="str">
        <f t="shared" ref="AR3:AR66" si="3">IFERROR(AJ3/Y3,"-")</f>
        <v>-</v>
      </c>
      <c r="AS3" s="5">
        <f t="shared" ref="AS3:AS66" si="4">IFERROR(AI3/AK3,"")</f>
        <v>3.169</v>
      </c>
      <c r="AT3" s="5">
        <f t="shared" ref="AT3:AT66" si="5">IFERROR(AK3/X3,"")</f>
        <v>1</v>
      </c>
      <c r="AU3" s="5">
        <f t="shared" ref="AU3:AU66" si="6">IFERROR((2*B3*X3*600000000)/AP3/1024/1024,"-")</f>
        <v>702.95404157708845</v>
      </c>
      <c r="AV3" s="5">
        <f t="shared" ref="AV3:AV66" si="7">IFERROR((2*B3*X3*2000000)/AP3/1024/1024,"-")</f>
        <v>2.3431801385902951</v>
      </c>
      <c r="AW3" s="5" t="str">
        <f t="shared" ref="AW3:AW66" si="8">IFERROR((2*D3*Z3*600000000)/AR3/1024/1024,"-")</f>
        <v>-</v>
      </c>
      <c r="AX3" s="5" t="str">
        <f t="shared" ref="AX3:AX66" si="9">IFERROR((2*D3*Z3*2000000)/AR3/1024/1024,"-")</f>
        <v>-</v>
      </c>
      <c r="AY3" s="1">
        <f t="shared" ref="AY3:AY66" si="10">IFERROR(W3/AP3,"-")</f>
        <v>0.97389434889434889</v>
      </c>
      <c r="AZ3" s="1">
        <f t="shared" ref="AZ3:AZ66" si="11">IFERROR(AM3/W3,"-")</f>
        <v>0.67675812046672978</v>
      </c>
      <c r="BA3" s="1">
        <f t="shared" ref="BA3:BA66" si="12">W3/600000</f>
        <v>5.2849999999999998E-3</v>
      </c>
      <c r="BB3" s="1">
        <f t="shared" ref="BB3:BB66" si="13">W3/2000</f>
        <v>1.5854999999999999</v>
      </c>
      <c r="BC3" s="6">
        <f t="shared" ref="BC3:BC66" si="14">IFERROR(G3/(G3+H3),"")</f>
        <v>1</v>
      </c>
      <c r="BD3" s="6">
        <f t="shared" ref="BD3:BD66" si="15">IFERROR(I3/(I3+J3),"")</f>
        <v>1</v>
      </c>
      <c r="BE3" s="6">
        <f t="shared" ref="BE3:BE66" si="16">IFERROR(K3/(K3+L3),"")</f>
        <v>1</v>
      </c>
      <c r="BF3" s="6">
        <f t="shared" ref="BF3:BF66" si="17">IFERROR(M3/(M3+N3),"")</f>
        <v>1</v>
      </c>
      <c r="BG3" s="6">
        <f t="shared" ref="BG3:BG66" si="18">IFERROR(O3/(O3+P3),"")</f>
        <v>1</v>
      </c>
      <c r="BH3" s="6">
        <f t="shared" ref="BH3:BH66" si="19">IFERROR(Q3/(Q3+R3),"")</f>
        <v>1</v>
      </c>
      <c r="BI3" s="6">
        <f t="shared" ref="BI3:BI66" si="20">IFERROR(S3/(S3+T3),"")</f>
        <v>1</v>
      </c>
      <c r="BJ3" s="6">
        <f t="shared" ref="BJ3:BJ66" si="21">IFERROR(U3/(U3+V3),"")</f>
        <v>1</v>
      </c>
    </row>
    <row r="4" spans="1:62" x14ac:dyDescent="0.3">
      <c r="A4">
        <v>2</v>
      </c>
      <c r="B4">
        <v>4</v>
      </c>
      <c r="C4">
        <v>4</v>
      </c>
      <c r="D4">
        <v>1</v>
      </c>
      <c r="E4">
        <v>1309</v>
      </c>
      <c r="F4">
        <v>3</v>
      </c>
      <c r="G4">
        <v>1076</v>
      </c>
      <c r="H4">
        <v>0</v>
      </c>
      <c r="I4">
        <v>15</v>
      </c>
      <c r="J4">
        <v>0</v>
      </c>
      <c r="K4">
        <v>35</v>
      </c>
      <c r="L4">
        <v>0</v>
      </c>
      <c r="M4">
        <v>6</v>
      </c>
      <c r="N4">
        <v>0</v>
      </c>
      <c r="O4">
        <v>37</v>
      </c>
      <c r="P4">
        <v>0</v>
      </c>
      <c r="Q4">
        <v>9</v>
      </c>
      <c r="R4">
        <v>0</v>
      </c>
      <c r="S4">
        <v>35</v>
      </c>
      <c r="T4">
        <v>0</v>
      </c>
      <c r="U4">
        <v>13</v>
      </c>
      <c r="V4">
        <v>0</v>
      </c>
      <c r="W4">
        <v>3172</v>
      </c>
      <c r="X4">
        <v>1000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3170</v>
      </c>
      <c r="AJ4">
        <v>0</v>
      </c>
      <c r="AK4">
        <v>1000</v>
      </c>
      <c r="AL4">
        <v>0</v>
      </c>
      <c r="AM4">
        <v>2147</v>
      </c>
      <c r="AN4">
        <v>7150552</v>
      </c>
      <c r="AO4">
        <v>7153809</v>
      </c>
      <c r="AP4" s="1">
        <f t="shared" si="1"/>
        <v>3257</v>
      </c>
      <c r="AQ4" s="5">
        <f t="shared" si="2"/>
        <v>3.17</v>
      </c>
      <c r="AR4" s="5" t="str">
        <f t="shared" si="3"/>
        <v>-</v>
      </c>
      <c r="AS4" s="5">
        <f t="shared" si="4"/>
        <v>3.17</v>
      </c>
      <c r="AT4" s="5">
        <f t="shared" si="5"/>
        <v>1</v>
      </c>
      <c r="AU4" s="5">
        <f t="shared" si="6"/>
        <v>1405.4764257752533</v>
      </c>
      <c r="AV4" s="5">
        <f t="shared" si="7"/>
        <v>4.6849214192508439</v>
      </c>
      <c r="AW4" s="5" t="str">
        <f t="shared" si="8"/>
        <v>-</v>
      </c>
      <c r="AX4" s="5" t="str">
        <f t="shared" si="9"/>
        <v>-</v>
      </c>
      <c r="AY4" s="1">
        <f t="shared" si="10"/>
        <v>0.97390236413877806</v>
      </c>
      <c r="AZ4" s="1">
        <f t="shared" si="11"/>
        <v>0.67686002522068101</v>
      </c>
      <c r="BA4" s="1">
        <f t="shared" si="12"/>
        <v>5.2866666666666669E-3</v>
      </c>
      <c r="BB4" s="1">
        <f t="shared" si="13"/>
        <v>1.5860000000000001</v>
      </c>
      <c r="BC4" s="6">
        <f t="shared" si="14"/>
        <v>1</v>
      </c>
      <c r="BD4" s="6">
        <f t="shared" si="15"/>
        <v>1</v>
      </c>
      <c r="BE4" s="6">
        <f t="shared" si="16"/>
        <v>1</v>
      </c>
      <c r="BF4" s="6">
        <f t="shared" si="17"/>
        <v>1</v>
      </c>
      <c r="BG4" s="6">
        <f t="shared" si="18"/>
        <v>1</v>
      </c>
      <c r="BH4" s="6">
        <f t="shared" si="19"/>
        <v>1</v>
      </c>
      <c r="BI4" s="6">
        <f t="shared" si="20"/>
        <v>1</v>
      </c>
      <c r="BJ4" s="6">
        <f t="shared" si="21"/>
        <v>1</v>
      </c>
    </row>
    <row r="5" spans="1:62" x14ac:dyDescent="0.3">
      <c r="A5">
        <v>3</v>
      </c>
      <c r="B5">
        <v>8</v>
      </c>
      <c r="C5">
        <v>8</v>
      </c>
      <c r="D5">
        <v>1</v>
      </c>
      <c r="E5">
        <v>1309</v>
      </c>
      <c r="F5">
        <v>3</v>
      </c>
      <c r="G5">
        <v>1076</v>
      </c>
      <c r="H5">
        <v>0</v>
      </c>
      <c r="I5">
        <v>15</v>
      </c>
      <c r="J5">
        <v>0</v>
      </c>
      <c r="K5">
        <v>35</v>
      </c>
      <c r="L5">
        <v>0</v>
      </c>
      <c r="M5">
        <v>6</v>
      </c>
      <c r="N5">
        <v>0</v>
      </c>
      <c r="O5">
        <v>37</v>
      </c>
      <c r="P5">
        <v>0</v>
      </c>
      <c r="Q5">
        <v>9</v>
      </c>
      <c r="R5">
        <v>0</v>
      </c>
      <c r="S5">
        <v>35</v>
      </c>
      <c r="T5">
        <v>0</v>
      </c>
      <c r="U5">
        <v>13</v>
      </c>
      <c r="V5">
        <v>0</v>
      </c>
      <c r="W5">
        <v>3172</v>
      </c>
      <c r="X5">
        <v>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3170</v>
      </c>
      <c r="AJ5">
        <v>0</v>
      </c>
      <c r="AK5">
        <v>1000</v>
      </c>
      <c r="AL5">
        <v>0</v>
      </c>
      <c r="AM5">
        <v>2147</v>
      </c>
      <c r="AN5">
        <v>7404277</v>
      </c>
      <c r="AO5">
        <v>7407534</v>
      </c>
      <c r="AP5" s="1">
        <f t="shared" si="1"/>
        <v>3257</v>
      </c>
      <c r="AQ5" s="5">
        <f t="shared" si="2"/>
        <v>3.17</v>
      </c>
      <c r="AR5" s="5" t="str">
        <f t="shared" si="3"/>
        <v>-</v>
      </c>
      <c r="AS5" s="5">
        <f t="shared" si="4"/>
        <v>3.17</v>
      </c>
      <c r="AT5" s="5">
        <f t="shared" si="5"/>
        <v>1</v>
      </c>
      <c r="AU5" s="5">
        <f t="shared" si="6"/>
        <v>2810.9528515505067</v>
      </c>
      <c r="AV5" s="5">
        <f t="shared" si="7"/>
        <v>9.3698428385016879</v>
      </c>
      <c r="AW5" s="5" t="str">
        <f t="shared" si="8"/>
        <v>-</v>
      </c>
      <c r="AX5" s="5" t="str">
        <f t="shared" si="9"/>
        <v>-</v>
      </c>
      <c r="AY5" s="1">
        <f t="shared" si="10"/>
        <v>0.97390236413877806</v>
      </c>
      <c r="AZ5" s="1">
        <f t="shared" si="11"/>
        <v>0.67686002522068101</v>
      </c>
      <c r="BA5" s="1">
        <f t="shared" si="12"/>
        <v>5.2866666666666669E-3</v>
      </c>
      <c r="BB5" s="1">
        <f t="shared" si="13"/>
        <v>1.5860000000000001</v>
      </c>
      <c r="BC5" s="6">
        <f t="shared" si="14"/>
        <v>1</v>
      </c>
      <c r="BD5" s="6">
        <f t="shared" si="15"/>
        <v>1</v>
      </c>
      <c r="BE5" s="6">
        <f t="shared" si="16"/>
        <v>1</v>
      </c>
      <c r="BF5" s="6">
        <f t="shared" si="17"/>
        <v>1</v>
      </c>
      <c r="BG5" s="6">
        <f t="shared" si="18"/>
        <v>1</v>
      </c>
      <c r="BH5" s="6">
        <f t="shared" si="19"/>
        <v>1</v>
      </c>
      <c r="BI5" s="6">
        <f t="shared" si="20"/>
        <v>1</v>
      </c>
      <c r="BJ5" s="6">
        <f t="shared" si="21"/>
        <v>1</v>
      </c>
    </row>
    <row r="6" spans="1:62" x14ac:dyDescent="0.3">
      <c r="A6">
        <v>4</v>
      </c>
      <c r="B6">
        <v>16</v>
      </c>
      <c r="C6">
        <v>16</v>
      </c>
      <c r="D6">
        <v>1</v>
      </c>
      <c r="E6">
        <v>1309</v>
      </c>
      <c r="F6">
        <v>3</v>
      </c>
      <c r="G6">
        <v>1076</v>
      </c>
      <c r="H6">
        <v>0</v>
      </c>
      <c r="I6">
        <v>15</v>
      </c>
      <c r="J6">
        <v>0</v>
      </c>
      <c r="K6">
        <v>35</v>
      </c>
      <c r="L6">
        <v>0</v>
      </c>
      <c r="M6">
        <v>6</v>
      </c>
      <c r="N6">
        <v>0</v>
      </c>
      <c r="O6">
        <v>37</v>
      </c>
      <c r="P6">
        <v>0</v>
      </c>
      <c r="Q6">
        <v>9</v>
      </c>
      <c r="R6">
        <v>0</v>
      </c>
      <c r="S6">
        <v>35</v>
      </c>
      <c r="T6">
        <v>0</v>
      </c>
      <c r="U6">
        <v>13</v>
      </c>
      <c r="V6">
        <v>0</v>
      </c>
      <c r="W6">
        <v>3172</v>
      </c>
      <c r="X6">
        <v>1000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3170</v>
      </c>
      <c r="AJ6">
        <v>0</v>
      </c>
      <c r="AK6">
        <v>1000</v>
      </c>
      <c r="AL6">
        <v>0</v>
      </c>
      <c r="AM6">
        <v>2147</v>
      </c>
      <c r="AN6">
        <v>7657101</v>
      </c>
      <c r="AO6">
        <v>7660358</v>
      </c>
      <c r="AP6" s="1">
        <f t="shared" si="1"/>
        <v>3257</v>
      </c>
      <c r="AQ6" s="5">
        <f t="shared" si="2"/>
        <v>3.17</v>
      </c>
      <c r="AR6" s="5" t="str">
        <f t="shared" si="3"/>
        <v>-</v>
      </c>
      <c r="AS6" s="5">
        <f t="shared" si="4"/>
        <v>3.17</v>
      </c>
      <c r="AT6" s="5">
        <f t="shared" si="5"/>
        <v>1</v>
      </c>
      <c r="AU6" s="5">
        <f t="shared" si="6"/>
        <v>5621.9057031010134</v>
      </c>
      <c r="AV6" s="5">
        <f t="shared" si="7"/>
        <v>18.739685677003376</v>
      </c>
      <c r="AW6" s="5" t="str">
        <f t="shared" si="8"/>
        <v>-</v>
      </c>
      <c r="AX6" s="5" t="str">
        <f t="shared" si="9"/>
        <v>-</v>
      </c>
      <c r="AY6" s="1">
        <f t="shared" si="10"/>
        <v>0.97390236413877806</v>
      </c>
      <c r="AZ6" s="1">
        <f t="shared" si="11"/>
        <v>0.67686002522068101</v>
      </c>
      <c r="BA6" s="1">
        <f t="shared" si="12"/>
        <v>5.2866666666666669E-3</v>
      </c>
      <c r="BB6" s="1">
        <f t="shared" si="13"/>
        <v>1.5860000000000001</v>
      </c>
      <c r="BC6" s="6">
        <f t="shared" si="14"/>
        <v>1</v>
      </c>
      <c r="BD6" s="6">
        <f t="shared" si="15"/>
        <v>1</v>
      </c>
      <c r="BE6" s="6">
        <f t="shared" si="16"/>
        <v>1</v>
      </c>
      <c r="BF6" s="6">
        <f t="shared" si="17"/>
        <v>1</v>
      </c>
      <c r="BG6" s="6">
        <f t="shared" si="18"/>
        <v>1</v>
      </c>
      <c r="BH6" s="6">
        <f t="shared" si="19"/>
        <v>1</v>
      </c>
      <c r="BI6" s="6">
        <f t="shared" si="20"/>
        <v>1</v>
      </c>
      <c r="BJ6" s="6">
        <f t="shared" si="21"/>
        <v>1</v>
      </c>
    </row>
    <row r="7" spans="1:62" x14ac:dyDescent="0.3">
      <c r="A7">
        <v>5</v>
      </c>
      <c r="B7">
        <v>32</v>
      </c>
      <c r="C7">
        <v>32</v>
      </c>
      <c r="D7">
        <v>1</v>
      </c>
      <c r="E7">
        <v>1309</v>
      </c>
      <c r="F7">
        <v>3</v>
      </c>
      <c r="G7">
        <v>1076</v>
      </c>
      <c r="H7">
        <v>0</v>
      </c>
      <c r="I7">
        <v>15</v>
      </c>
      <c r="J7">
        <v>0</v>
      </c>
      <c r="K7">
        <v>1034</v>
      </c>
      <c r="L7">
        <v>1</v>
      </c>
      <c r="M7">
        <v>6</v>
      </c>
      <c r="N7">
        <v>0</v>
      </c>
      <c r="O7">
        <v>37</v>
      </c>
      <c r="P7">
        <v>0</v>
      </c>
      <c r="Q7">
        <v>9</v>
      </c>
      <c r="R7">
        <v>0</v>
      </c>
      <c r="S7">
        <v>35</v>
      </c>
      <c r="T7">
        <v>0</v>
      </c>
      <c r="U7">
        <v>13</v>
      </c>
      <c r="V7">
        <v>0</v>
      </c>
      <c r="W7">
        <v>4479</v>
      </c>
      <c r="X7">
        <v>1000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4477</v>
      </c>
      <c r="AJ7">
        <v>0</v>
      </c>
      <c r="AK7">
        <v>2000</v>
      </c>
      <c r="AL7">
        <v>0</v>
      </c>
      <c r="AM7">
        <v>3445</v>
      </c>
      <c r="AN7">
        <v>7911987</v>
      </c>
      <c r="AO7">
        <v>7916537</v>
      </c>
      <c r="AP7" s="1">
        <f t="shared" si="1"/>
        <v>4550</v>
      </c>
      <c r="AQ7" s="5">
        <f t="shared" si="2"/>
        <v>4.4770000000000003</v>
      </c>
      <c r="AR7" s="5" t="str">
        <f t="shared" si="3"/>
        <v>-</v>
      </c>
      <c r="AS7" s="5">
        <f t="shared" si="4"/>
        <v>2.2385000000000002</v>
      </c>
      <c r="AT7" s="5">
        <f t="shared" si="5"/>
        <v>2</v>
      </c>
      <c r="AU7" s="5">
        <f t="shared" si="6"/>
        <v>8048.5920329670325</v>
      </c>
      <c r="AV7" s="5">
        <f t="shared" si="7"/>
        <v>26.828640109890109</v>
      </c>
      <c r="AW7" s="5" t="str">
        <f t="shared" si="8"/>
        <v>-</v>
      </c>
      <c r="AX7" s="5" t="str">
        <f t="shared" si="9"/>
        <v>-</v>
      </c>
      <c r="AY7" s="1">
        <f t="shared" si="10"/>
        <v>0.98439560439560436</v>
      </c>
      <c r="AZ7" s="1">
        <f t="shared" si="11"/>
        <v>0.7691448984148247</v>
      </c>
      <c r="BA7" s="1">
        <f t="shared" si="12"/>
        <v>7.4650000000000003E-3</v>
      </c>
      <c r="BB7" s="1">
        <f t="shared" si="13"/>
        <v>2.2395</v>
      </c>
      <c r="BC7" s="6">
        <f t="shared" si="14"/>
        <v>1</v>
      </c>
      <c r="BD7" s="6">
        <f t="shared" si="15"/>
        <v>1</v>
      </c>
      <c r="BE7" s="6">
        <f t="shared" si="16"/>
        <v>0.99903381642512079</v>
      </c>
      <c r="BF7" s="6">
        <f t="shared" si="17"/>
        <v>1</v>
      </c>
      <c r="BG7" s="6">
        <f t="shared" si="18"/>
        <v>1</v>
      </c>
      <c r="BH7" s="6">
        <f t="shared" si="19"/>
        <v>1</v>
      </c>
      <c r="BI7" s="6">
        <f t="shared" si="20"/>
        <v>1</v>
      </c>
      <c r="BJ7" s="6">
        <f t="shared" si="21"/>
        <v>1</v>
      </c>
    </row>
    <row r="8" spans="1:62" x14ac:dyDescent="0.3">
      <c r="A8">
        <v>6</v>
      </c>
      <c r="B8">
        <v>2</v>
      </c>
      <c r="C8">
        <v>1</v>
      </c>
      <c r="D8">
        <v>1</v>
      </c>
      <c r="E8">
        <v>1309</v>
      </c>
      <c r="F8">
        <v>3</v>
      </c>
      <c r="G8">
        <v>2076</v>
      </c>
      <c r="H8">
        <v>0</v>
      </c>
      <c r="I8">
        <v>15</v>
      </c>
      <c r="J8">
        <v>0</v>
      </c>
      <c r="K8">
        <v>35</v>
      </c>
      <c r="L8">
        <v>0</v>
      </c>
      <c r="M8">
        <v>6</v>
      </c>
      <c r="N8">
        <v>0</v>
      </c>
      <c r="O8">
        <v>37</v>
      </c>
      <c r="P8">
        <v>0</v>
      </c>
      <c r="Q8">
        <v>9</v>
      </c>
      <c r="R8">
        <v>0</v>
      </c>
      <c r="S8">
        <v>35</v>
      </c>
      <c r="T8">
        <v>0</v>
      </c>
      <c r="U8">
        <v>13</v>
      </c>
      <c r="V8">
        <v>0</v>
      </c>
      <c r="W8">
        <v>6172</v>
      </c>
      <c r="X8">
        <v>1000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6170</v>
      </c>
      <c r="AJ8">
        <v>0</v>
      </c>
      <c r="AK8">
        <v>2000</v>
      </c>
      <c r="AL8">
        <v>0</v>
      </c>
      <c r="AM8">
        <v>5123</v>
      </c>
      <c r="AN8">
        <v>8156452</v>
      </c>
      <c r="AO8">
        <v>8162682</v>
      </c>
      <c r="AP8" s="1">
        <f t="shared" si="1"/>
        <v>6230</v>
      </c>
      <c r="AQ8" s="5">
        <f t="shared" si="2"/>
        <v>6.17</v>
      </c>
      <c r="AR8" s="5" t="str">
        <f t="shared" si="3"/>
        <v>-</v>
      </c>
      <c r="AS8" s="5">
        <f t="shared" si="4"/>
        <v>3.085</v>
      </c>
      <c r="AT8" s="5">
        <f t="shared" si="5"/>
        <v>2</v>
      </c>
      <c r="AU8" s="5">
        <f t="shared" si="6"/>
        <v>367.38657453852329</v>
      </c>
      <c r="AV8" s="5">
        <f t="shared" si="7"/>
        <v>1.224621915128411</v>
      </c>
      <c r="AW8" s="5" t="str">
        <f t="shared" si="8"/>
        <v>-</v>
      </c>
      <c r="AX8" s="5" t="str">
        <f t="shared" si="9"/>
        <v>-</v>
      </c>
      <c r="AY8" s="1">
        <f t="shared" si="10"/>
        <v>0.99069020866773672</v>
      </c>
      <c r="AZ8" s="1">
        <f t="shared" si="11"/>
        <v>0.8300388852883992</v>
      </c>
      <c r="BA8" s="1">
        <f t="shared" si="12"/>
        <v>1.0286666666666666E-2</v>
      </c>
      <c r="BB8" s="1">
        <f t="shared" si="13"/>
        <v>3.0859999999999999</v>
      </c>
      <c r="BC8" s="6">
        <f t="shared" si="14"/>
        <v>1</v>
      </c>
      <c r="BD8" s="6">
        <f t="shared" si="15"/>
        <v>1</v>
      </c>
      <c r="BE8" s="6">
        <f t="shared" si="16"/>
        <v>1</v>
      </c>
      <c r="BF8" s="6">
        <f t="shared" si="17"/>
        <v>1</v>
      </c>
      <c r="BG8" s="6">
        <f t="shared" si="18"/>
        <v>1</v>
      </c>
      <c r="BH8" s="6">
        <f t="shared" si="19"/>
        <v>1</v>
      </c>
      <c r="BI8" s="6">
        <f t="shared" si="20"/>
        <v>1</v>
      </c>
      <c r="BJ8" s="6">
        <f t="shared" si="21"/>
        <v>1</v>
      </c>
    </row>
    <row r="9" spans="1:62" x14ac:dyDescent="0.3">
      <c r="A9">
        <v>7</v>
      </c>
      <c r="B9">
        <v>2</v>
      </c>
      <c r="C9">
        <v>2</v>
      </c>
      <c r="D9">
        <v>2</v>
      </c>
      <c r="E9">
        <v>1309</v>
      </c>
      <c r="F9">
        <v>3</v>
      </c>
      <c r="G9">
        <v>1076</v>
      </c>
      <c r="H9">
        <v>0</v>
      </c>
      <c r="I9">
        <v>15</v>
      </c>
      <c r="J9">
        <v>0</v>
      </c>
      <c r="K9">
        <v>35</v>
      </c>
      <c r="L9">
        <v>0</v>
      </c>
      <c r="M9">
        <v>6</v>
      </c>
      <c r="N9">
        <v>0</v>
      </c>
      <c r="O9">
        <v>37</v>
      </c>
      <c r="P9">
        <v>0</v>
      </c>
      <c r="Q9">
        <v>9</v>
      </c>
      <c r="R9">
        <v>0</v>
      </c>
      <c r="S9">
        <v>35</v>
      </c>
      <c r="T9">
        <v>0</v>
      </c>
      <c r="U9">
        <v>13</v>
      </c>
      <c r="V9">
        <v>0</v>
      </c>
      <c r="W9">
        <v>3172</v>
      </c>
      <c r="X9">
        <v>1000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3170</v>
      </c>
      <c r="AJ9">
        <v>0</v>
      </c>
      <c r="AK9">
        <v>1000</v>
      </c>
      <c r="AL9">
        <v>0</v>
      </c>
      <c r="AM9">
        <v>2147</v>
      </c>
      <c r="AN9">
        <v>8388022</v>
      </c>
      <c r="AO9">
        <v>8391279</v>
      </c>
      <c r="AP9" s="1">
        <f t="shared" si="1"/>
        <v>3257</v>
      </c>
      <c r="AQ9" s="5">
        <f t="shared" si="2"/>
        <v>3.17</v>
      </c>
      <c r="AR9" s="5" t="str">
        <f t="shared" si="3"/>
        <v>-</v>
      </c>
      <c r="AS9" s="5">
        <f t="shared" si="4"/>
        <v>3.17</v>
      </c>
      <c r="AT9" s="5">
        <f t="shared" si="5"/>
        <v>1</v>
      </c>
      <c r="AU9" s="5">
        <f t="shared" si="6"/>
        <v>702.73821288762667</v>
      </c>
      <c r="AV9" s="5">
        <f t="shared" si="7"/>
        <v>2.342460709625422</v>
      </c>
      <c r="AW9" s="5" t="str">
        <f t="shared" si="8"/>
        <v>-</v>
      </c>
      <c r="AX9" s="5" t="str">
        <f t="shared" si="9"/>
        <v>-</v>
      </c>
      <c r="AY9" s="1">
        <f t="shared" si="10"/>
        <v>0.97390236413877806</v>
      </c>
      <c r="AZ9" s="1">
        <f t="shared" si="11"/>
        <v>0.67686002522068101</v>
      </c>
      <c r="BA9" s="1">
        <f t="shared" si="12"/>
        <v>5.2866666666666669E-3</v>
      </c>
      <c r="BB9" s="1">
        <f t="shared" si="13"/>
        <v>1.5860000000000001</v>
      </c>
      <c r="BC9" s="6">
        <f t="shared" si="14"/>
        <v>1</v>
      </c>
      <c r="BD9" s="6">
        <f t="shared" si="15"/>
        <v>1</v>
      </c>
      <c r="BE9" s="6">
        <f t="shared" si="16"/>
        <v>1</v>
      </c>
      <c r="BF9" s="6">
        <f t="shared" si="17"/>
        <v>1</v>
      </c>
      <c r="BG9" s="6">
        <f t="shared" si="18"/>
        <v>1</v>
      </c>
      <c r="BH9" s="6">
        <f t="shared" si="19"/>
        <v>1</v>
      </c>
      <c r="BI9" s="6">
        <f t="shared" si="20"/>
        <v>1</v>
      </c>
      <c r="BJ9" s="6">
        <f t="shared" si="21"/>
        <v>1</v>
      </c>
    </row>
    <row r="10" spans="1:62" x14ac:dyDescent="0.3">
      <c r="A10">
        <v>8</v>
      </c>
      <c r="B10">
        <v>2</v>
      </c>
      <c r="C10">
        <v>1</v>
      </c>
      <c r="D10">
        <v>16</v>
      </c>
      <c r="E10">
        <v>1309</v>
      </c>
      <c r="F10">
        <v>3</v>
      </c>
      <c r="G10">
        <v>1076</v>
      </c>
      <c r="H10">
        <v>0</v>
      </c>
      <c r="I10">
        <v>15</v>
      </c>
      <c r="J10">
        <v>0</v>
      </c>
      <c r="K10">
        <v>1035</v>
      </c>
      <c r="L10">
        <v>0</v>
      </c>
      <c r="M10">
        <v>6</v>
      </c>
      <c r="N10">
        <v>0</v>
      </c>
      <c r="O10">
        <v>37</v>
      </c>
      <c r="P10">
        <v>0</v>
      </c>
      <c r="Q10">
        <v>9</v>
      </c>
      <c r="R10">
        <v>0</v>
      </c>
      <c r="S10">
        <v>35</v>
      </c>
      <c r="T10">
        <v>0</v>
      </c>
      <c r="U10">
        <v>13</v>
      </c>
      <c r="V10">
        <v>0</v>
      </c>
      <c r="W10">
        <v>4268</v>
      </c>
      <c r="X10">
        <v>1000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4266</v>
      </c>
      <c r="AJ10">
        <v>0</v>
      </c>
      <c r="AK10">
        <v>2000</v>
      </c>
      <c r="AL10">
        <v>0</v>
      </c>
      <c r="AM10">
        <v>3233</v>
      </c>
      <c r="AN10">
        <v>8616249</v>
      </c>
      <c r="AO10">
        <v>8620587</v>
      </c>
      <c r="AP10" s="1">
        <f t="shared" si="1"/>
        <v>4338</v>
      </c>
      <c r="AQ10" s="5">
        <f t="shared" si="2"/>
        <v>4.266</v>
      </c>
      <c r="AR10" s="5" t="str">
        <f t="shared" si="3"/>
        <v>-</v>
      </c>
      <c r="AS10" s="5">
        <f t="shared" si="4"/>
        <v>2.133</v>
      </c>
      <c r="AT10" s="5">
        <f t="shared" si="5"/>
        <v>2</v>
      </c>
      <c r="AU10" s="5">
        <f t="shared" si="6"/>
        <v>527.62064531466115</v>
      </c>
      <c r="AV10" s="5">
        <f t="shared" si="7"/>
        <v>1.7587354843822038</v>
      </c>
      <c r="AW10" s="5" t="str">
        <f t="shared" si="8"/>
        <v>-</v>
      </c>
      <c r="AX10" s="5" t="str">
        <f t="shared" si="9"/>
        <v>-</v>
      </c>
      <c r="AY10" s="1">
        <f t="shared" si="10"/>
        <v>0.98386353158137385</v>
      </c>
      <c r="AZ10" s="1">
        <f t="shared" si="11"/>
        <v>0.75749765698219307</v>
      </c>
      <c r="BA10" s="1">
        <f t="shared" si="12"/>
        <v>7.1133333333333335E-3</v>
      </c>
      <c r="BB10" s="1">
        <f t="shared" si="13"/>
        <v>2.1339999999999999</v>
      </c>
      <c r="BC10" s="6">
        <f t="shared" si="14"/>
        <v>1</v>
      </c>
      <c r="BD10" s="6">
        <f t="shared" si="15"/>
        <v>1</v>
      </c>
      <c r="BE10" s="6">
        <f t="shared" si="16"/>
        <v>1</v>
      </c>
      <c r="BF10" s="6">
        <f t="shared" si="17"/>
        <v>1</v>
      </c>
      <c r="BG10" s="6">
        <f t="shared" si="18"/>
        <v>1</v>
      </c>
      <c r="BH10" s="6">
        <f t="shared" si="19"/>
        <v>1</v>
      </c>
      <c r="BI10" s="6">
        <f t="shared" si="20"/>
        <v>1</v>
      </c>
      <c r="BJ10" s="6">
        <f t="shared" si="21"/>
        <v>1</v>
      </c>
    </row>
    <row r="11" spans="1:62" x14ac:dyDescent="0.3">
      <c r="A11">
        <v>9</v>
      </c>
      <c r="B11">
        <v>4</v>
      </c>
      <c r="C11">
        <v>1</v>
      </c>
      <c r="D11">
        <v>1</v>
      </c>
      <c r="E11">
        <v>1309</v>
      </c>
      <c r="F11">
        <v>3</v>
      </c>
      <c r="G11">
        <v>4076</v>
      </c>
      <c r="H11">
        <v>0</v>
      </c>
      <c r="I11">
        <v>15</v>
      </c>
      <c r="J11">
        <v>0</v>
      </c>
      <c r="K11">
        <v>35</v>
      </c>
      <c r="L11">
        <v>0</v>
      </c>
      <c r="M11">
        <v>6</v>
      </c>
      <c r="N11">
        <v>0</v>
      </c>
      <c r="O11">
        <v>37</v>
      </c>
      <c r="P11">
        <v>0</v>
      </c>
      <c r="Q11">
        <v>9</v>
      </c>
      <c r="R11">
        <v>0</v>
      </c>
      <c r="S11">
        <v>35</v>
      </c>
      <c r="T11">
        <v>0</v>
      </c>
      <c r="U11">
        <v>13</v>
      </c>
      <c r="V11">
        <v>0</v>
      </c>
      <c r="W11">
        <v>12179</v>
      </c>
      <c r="X11">
        <v>1000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12177</v>
      </c>
      <c r="AJ11">
        <v>0</v>
      </c>
      <c r="AK11">
        <v>4000</v>
      </c>
      <c r="AL11">
        <v>0</v>
      </c>
      <c r="AM11">
        <v>11075</v>
      </c>
      <c r="AN11">
        <v>8844883</v>
      </c>
      <c r="AO11">
        <v>8857059</v>
      </c>
      <c r="AP11" s="1">
        <f t="shared" si="1"/>
        <v>12176</v>
      </c>
      <c r="AQ11" s="5">
        <f t="shared" si="2"/>
        <v>12.177</v>
      </c>
      <c r="AR11" s="5" t="str">
        <f t="shared" si="3"/>
        <v>-</v>
      </c>
      <c r="AS11" s="5">
        <f t="shared" si="4"/>
        <v>3.0442499999999999</v>
      </c>
      <c r="AT11" s="5">
        <f t="shared" si="5"/>
        <v>4</v>
      </c>
      <c r="AU11" s="5">
        <f t="shared" si="6"/>
        <v>375.95570948998028</v>
      </c>
      <c r="AV11" s="5">
        <f t="shared" si="7"/>
        <v>1.2531856982999343</v>
      </c>
      <c r="AW11" s="5" t="str">
        <f t="shared" si="8"/>
        <v>-</v>
      </c>
      <c r="AX11" s="5" t="str">
        <f t="shared" si="9"/>
        <v>-</v>
      </c>
      <c r="AY11" s="1">
        <f t="shared" si="10"/>
        <v>1.0002463863337714</v>
      </c>
      <c r="AZ11" s="1">
        <f t="shared" si="11"/>
        <v>0.90935216356022663</v>
      </c>
      <c r="BA11" s="1">
        <f t="shared" si="12"/>
        <v>2.0298333333333335E-2</v>
      </c>
      <c r="BB11" s="1">
        <f t="shared" si="13"/>
        <v>6.0895000000000001</v>
      </c>
      <c r="BC11" s="6">
        <f t="shared" si="14"/>
        <v>1</v>
      </c>
      <c r="BD11" s="6">
        <f t="shared" si="15"/>
        <v>1</v>
      </c>
      <c r="BE11" s="6">
        <f t="shared" si="16"/>
        <v>1</v>
      </c>
      <c r="BF11" s="6">
        <f t="shared" si="17"/>
        <v>1</v>
      </c>
      <c r="BG11" s="6">
        <f t="shared" si="18"/>
        <v>1</v>
      </c>
      <c r="BH11" s="6">
        <f t="shared" si="19"/>
        <v>1</v>
      </c>
      <c r="BI11" s="6">
        <f t="shared" si="20"/>
        <v>1</v>
      </c>
      <c r="BJ11" s="6">
        <f t="shared" si="21"/>
        <v>1</v>
      </c>
    </row>
    <row r="12" spans="1:62" x14ac:dyDescent="0.3">
      <c r="A12">
        <v>10</v>
      </c>
      <c r="B12">
        <v>4</v>
      </c>
      <c r="C12">
        <v>2</v>
      </c>
      <c r="D12">
        <v>2</v>
      </c>
      <c r="E12">
        <v>1309</v>
      </c>
      <c r="F12">
        <v>3</v>
      </c>
      <c r="G12">
        <v>2076</v>
      </c>
      <c r="H12">
        <v>0</v>
      </c>
      <c r="I12">
        <v>15</v>
      </c>
      <c r="J12">
        <v>0</v>
      </c>
      <c r="K12">
        <v>35</v>
      </c>
      <c r="L12">
        <v>0</v>
      </c>
      <c r="M12">
        <v>6</v>
      </c>
      <c r="N12">
        <v>0</v>
      </c>
      <c r="O12">
        <v>37</v>
      </c>
      <c r="P12">
        <v>0</v>
      </c>
      <c r="Q12">
        <v>9</v>
      </c>
      <c r="R12">
        <v>0</v>
      </c>
      <c r="S12">
        <v>35</v>
      </c>
      <c r="T12">
        <v>0</v>
      </c>
      <c r="U12">
        <v>13</v>
      </c>
      <c r="V12">
        <v>0</v>
      </c>
      <c r="W12">
        <v>6172</v>
      </c>
      <c r="X12">
        <v>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6170</v>
      </c>
      <c r="AJ12">
        <v>0</v>
      </c>
      <c r="AK12">
        <v>2000</v>
      </c>
      <c r="AL12">
        <v>0</v>
      </c>
      <c r="AM12">
        <v>5123</v>
      </c>
      <c r="AN12">
        <v>9081765</v>
      </c>
      <c r="AO12">
        <v>9087995</v>
      </c>
      <c r="AP12" s="1">
        <f t="shared" si="1"/>
        <v>6230</v>
      </c>
      <c r="AQ12" s="5">
        <f t="shared" si="2"/>
        <v>6.17</v>
      </c>
      <c r="AR12" s="5" t="str">
        <f t="shared" si="3"/>
        <v>-</v>
      </c>
      <c r="AS12" s="5">
        <f t="shared" si="4"/>
        <v>3.085</v>
      </c>
      <c r="AT12" s="5">
        <f t="shared" si="5"/>
        <v>2</v>
      </c>
      <c r="AU12" s="5">
        <f t="shared" si="6"/>
        <v>734.77314907704658</v>
      </c>
      <c r="AV12" s="5">
        <f t="shared" si="7"/>
        <v>2.449243830256822</v>
      </c>
      <c r="AW12" s="5" t="str">
        <f t="shared" si="8"/>
        <v>-</v>
      </c>
      <c r="AX12" s="5" t="str">
        <f t="shared" si="9"/>
        <v>-</v>
      </c>
      <c r="AY12" s="1">
        <f t="shared" si="10"/>
        <v>0.99069020866773672</v>
      </c>
      <c r="AZ12" s="1">
        <f t="shared" si="11"/>
        <v>0.8300388852883992</v>
      </c>
      <c r="BA12" s="1">
        <f t="shared" si="12"/>
        <v>1.0286666666666666E-2</v>
      </c>
      <c r="BB12" s="1">
        <f t="shared" si="13"/>
        <v>3.0859999999999999</v>
      </c>
      <c r="BC12" s="6">
        <f t="shared" si="14"/>
        <v>1</v>
      </c>
      <c r="BD12" s="6">
        <f t="shared" si="15"/>
        <v>1</v>
      </c>
      <c r="BE12" s="6">
        <f t="shared" si="16"/>
        <v>1</v>
      </c>
      <c r="BF12" s="6">
        <f t="shared" si="17"/>
        <v>1</v>
      </c>
      <c r="BG12" s="6">
        <f t="shared" si="18"/>
        <v>1</v>
      </c>
      <c r="BH12" s="6">
        <f t="shared" si="19"/>
        <v>1</v>
      </c>
      <c r="BI12" s="6">
        <f t="shared" si="20"/>
        <v>1</v>
      </c>
      <c r="BJ12" s="6">
        <f t="shared" si="21"/>
        <v>1</v>
      </c>
    </row>
    <row r="13" spans="1:62" x14ac:dyDescent="0.3">
      <c r="A13">
        <v>11</v>
      </c>
      <c r="B13">
        <v>4</v>
      </c>
      <c r="C13">
        <v>4</v>
      </c>
      <c r="D13">
        <v>4</v>
      </c>
      <c r="E13">
        <v>1309</v>
      </c>
      <c r="F13">
        <v>3</v>
      </c>
      <c r="G13">
        <v>1076</v>
      </c>
      <c r="H13">
        <v>0</v>
      </c>
      <c r="I13">
        <v>15</v>
      </c>
      <c r="J13">
        <v>0</v>
      </c>
      <c r="K13">
        <v>35</v>
      </c>
      <c r="L13">
        <v>0</v>
      </c>
      <c r="M13">
        <v>6</v>
      </c>
      <c r="N13">
        <v>0</v>
      </c>
      <c r="O13">
        <v>37</v>
      </c>
      <c r="P13">
        <v>0</v>
      </c>
      <c r="Q13">
        <v>9</v>
      </c>
      <c r="R13">
        <v>0</v>
      </c>
      <c r="S13">
        <v>35</v>
      </c>
      <c r="T13">
        <v>0</v>
      </c>
      <c r="U13">
        <v>13</v>
      </c>
      <c r="V13">
        <v>0</v>
      </c>
      <c r="W13">
        <v>3172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3170</v>
      </c>
      <c r="AJ13">
        <v>0</v>
      </c>
      <c r="AK13">
        <v>1000</v>
      </c>
      <c r="AL13">
        <v>0</v>
      </c>
      <c r="AM13">
        <v>2147</v>
      </c>
      <c r="AN13">
        <v>9324509</v>
      </c>
      <c r="AO13">
        <v>9327766</v>
      </c>
      <c r="AP13" s="1">
        <f t="shared" si="1"/>
        <v>3257</v>
      </c>
      <c r="AQ13" s="5">
        <f t="shared" si="2"/>
        <v>3.17</v>
      </c>
      <c r="AR13" s="5" t="str">
        <f t="shared" si="3"/>
        <v>-</v>
      </c>
      <c r="AS13" s="5">
        <f t="shared" si="4"/>
        <v>3.17</v>
      </c>
      <c r="AT13" s="5">
        <f t="shared" si="5"/>
        <v>1</v>
      </c>
      <c r="AU13" s="5">
        <f t="shared" si="6"/>
        <v>1405.4764257752533</v>
      </c>
      <c r="AV13" s="5">
        <f t="shared" si="7"/>
        <v>4.6849214192508439</v>
      </c>
      <c r="AW13" s="5" t="str">
        <f t="shared" si="8"/>
        <v>-</v>
      </c>
      <c r="AX13" s="5" t="str">
        <f t="shared" si="9"/>
        <v>-</v>
      </c>
      <c r="AY13" s="1">
        <f t="shared" si="10"/>
        <v>0.97390236413877806</v>
      </c>
      <c r="AZ13" s="1">
        <f t="shared" si="11"/>
        <v>0.67686002522068101</v>
      </c>
      <c r="BA13" s="1">
        <f t="shared" si="12"/>
        <v>5.2866666666666669E-3</v>
      </c>
      <c r="BB13" s="1">
        <f t="shared" si="13"/>
        <v>1.5860000000000001</v>
      </c>
      <c r="BC13" s="6">
        <f t="shared" si="14"/>
        <v>1</v>
      </c>
      <c r="BD13" s="6">
        <f t="shared" si="15"/>
        <v>1</v>
      </c>
      <c r="BE13" s="6">
        <f t="shared" si="16"/>
        <v>1</v>
      </c>
      <c r="BF13" s="6">
        <f t="shared" si="17"/>
        <v>1</v>
      </c>
      <c r="BG13" s="6">
        <f t="shared" si="18"/>
        <v>1</v>
      </c>
      <c r="BH13" s="6">
        <f t="shared" si="19"/>
        <v>1</v>
      </c>
      <c r="BI13" s="6">
        <f t="shared" si="20"/>
        <v>1</v>
      </c>
      <c r="BJ13" s="6">
        <f t="shared" si="21"/>
        <v>1</v>
      </c>
    </row>
    <row r="14" spans="1:62" x14ac:dyDescent="0.3">
      <c r="A14">
        <v>12</v>
      </c>
      <c r="B14">
        <v>4</v>
      </c>
      <c r="C14">
        <v>1</v>
      </c>
      <c r="D14">
        <v>16</v>
      </c>
      <c r="E14">
        <v>1309</v>
      </c>
      <c r="F14">
        <v>3</v>
      </c>
      <c r="G14">
        <v>1076</v>
      </c>
      <c r="H14">
        <v>0</v>
      </c>
      <c r="I14">
        <v>15</v>
      </c>
      <c r="J14">
        <v>0</v>
      </c>
      <c r="K14">
        <v>1035</v>
      </c>
      <c r="L14">
        <v>0</v>
      </c>
      <c r="M14">
        <v>6</v>
      </c>
      <c r="N14">
        <v>0</v>
      </c>
      <c r="O14">
        <v>1036</v>
      </c>
      <c r="P14">
        <v>1</v>
      </c>
      <c r="Q14">
        <v>9</v>
      </c>
      <c r="R14">
        <v>0</v>
      </c>
      <c r="S14">
        <v>1034</v>
      </c>
      <c r="T14">
        <v>1</v>
      </c>
      <c r="U14">
        <v>13</v>
      </c>
      <c r="V14">
        <v>0</v>
      </c>
      <c r="W14">
        <v>8478</v>
      </c>
      <c r="X14">
        <v>1000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8476</v>
      </c>
      <c r="AJ14">
        <v>0</v>
      </c>
      <c r="AK14">
        <v>4000</v>
      </c>
      <c r="AL14">
        <v>0</v>
      </c>
      <c r="AM14">
        <v>7406</v>
      </c>
      <c r="AN14">
        <v>9576590</v>
      </c>
      <c r="AO14">
        <v>9585097</v>
      </c>
      <c r="AP14" s="1">
        <f t="shared" si="1"/>
        <v>8507</v>
      </c>
      <c r="AQ14" s="5">
        <f t="shared" si="2"/>
        <v>8.4760000000000009</v>
      </c>
      <c r="AR14" s="5" t="str">
        <f t="shared" si="3"/>
        <v>-</v>
      </c>
      <c r="AS14" s="5">
        <f t="shared" si="4"/>
        <v>2.1190000000000002</v>
      </c>
      <c r="AT14" s="5">
        <f t="shared" si="5"/>
        <v>4</v>
      </c>
      <c r="AU14" s="5">
        <f t="shared" si="6"/>
        <v>538.10235320912193</v>
      </c>
      <c r="AV14" s="5">
        <f t="shared" si="7"/>
        <v>1.7936745106970731</v>
      </c>
      <c r="AW14" s="5" t="str">
        <f t="shared" si="8"/>
        <v>-</v>
      </c>
      <c r="AX14" s="5" t="str">
        <f t="shared" si="9"/>
        <v>-</v>
      </c>
      <c r="AY14" s="1">
        <f t="shared" si="10"/>
        <v>0.99659104267074172</v>
      </c>
      <c r="AZ14" s="1">
        <f t="shared" si="11"/>
        <v>0.87355508374616653</v>
      </c>
      <c r="BA14" s="1">
        <f t="shared" si="12"/>
        <v>1.413E-2</v>
      </c>
      <c r="BB14" s="1">
        <f t="shared" si="13"/>
        <v>4.2389999999999999</v>
      </c>
      <c r="BC14" s="6">
        <f t="shared" si="14"/>
        <v>1</v>
      </c>
      <c r="BD14" s="6">
        <f t="shared" si="15"/>
        <v>1</v>
      </c>
      <c r="BE14" s="6">
        <f t="shared" si="16"/>
        <v>1</v>
      </c>
      <c r="BF14" s="6">
        <f t="shared" si="17"/>
        <v>1</v>
      </c>
      <c r="BG14" s="6">
        <f t="shared" si="18"/>
        <v>0.99903567984570874</v>
      </c>
      <c r="BH14" s="6">
        <f t="shared" si="19"/>
        <v>1</v>
      </c>
      <c r="BI14" s="6">
        <f t="shared" si="20"/>
        <v>0.99903381642512079</v>
      </c>
      <c r="BJ14" s="6">
        <f t="shared" si="21"/>
        <v>1</v>
      </c>
    </row>
    <row r="15" spans="1:62" x14ac:dyDescent="0.3">
      <c r="A15">
        <v>13</v>
      </c>
      <c r="B15">
        <v>4</v>
      </c>
      <c r="C15">
        <v>2</v>
      </c>
      <c r="D15">
        <v>16</v>
      </c>
      <c r="E15">
        <v>1309</v>
      </c>
      <c r="F15">
        <v>3</v>
      </c>
      <c r="G15">
        <v>1076</v>
      </c>
      <c r="H15">
        <v>0</v>
      </c>
      <c r="I15">
        <v>15</v>
      </c>
      <c r="J15">
        <v>0</v>
      </c>
      <c r="K15">
        <v>1035</v>
      </c>
      <c r="L15">
        <v>0</v>
      </c>
      <c r="M15">
        <v>6</v>
      </c>
      <c r="N15">
        <v>0</v>
      </c>
      <c r="O15">
        <v>37</v>
      </c>
      <c r="P15">
        <v>0</v>
      </c>
      <c r="Q15">
        <v>9</v>
      </c>
      <c r="R15">
        <v>0</v>
      </c>
      <c r="S15">
        <v>35</v>
      </c>
      <c r="T15">
        <v>0</v>
      </c>
      <c r="U15">
        <v>13</v>
      </c>
      <c r="V15">
        <v>0</v>
      </c>
      <c r="W15">
        <v>4268</v>
      </c>
      <c r="X15">
        <v>1000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4266</v>
      </c>
      <c r="AJ15">
        <v>0</v>
      </c>
      <c r="AK15">
        <v>2000</v>
      </c>
      <c r="AL15">
        <v>0</v>
      </c>
      <c r="AM15">
        <v>3234</v>
      </c>
      <c r="AN15">
        <v>9833103</v>
      </c>
      <c r="AO15">
        <v>9837442</v>
      </c>
      <c r="AP15" s="1">
        <f t="shared" si="1"/>
        <v>4339</v>
      </c>
      <c r="AQ15" s="5">
        <f t="shared" si="2"/>
        <v>4.266</v>
      </c>
      <c r="AR15" s="5" t="str">
        <f t="shared" si="3"/>
        <v>-</v>
      </c>
      <c r="AS15" s="5">
        <f t="shared" si="4"/>
        <v>2.133</v>
      </c>
      <c r="AT15" s="5">
        <f t="shared" si="5"/>
        <v>2</v>
      </c>
      <c r="AU15" s="5">
        <f t="shared" si="6"/>
        <v>1054.9980914381194</v>
      </c>
      <c r="AV15" s="5">
        <f t="shared" si="7"/>
        <v>3.5166603047937315</v>
      </c>
      <c r="AW15" s="5" t="str">
        <f t="shared" si="8"/>
        <v>-</v>
      </c>
      <c r="AX15" s="5" t="str">
        <f t="shared" si="9"/>
        <v>-</v>
      </c>
      <c r="AY15" s="1">
        <f t="shared" si="10"/>
        <v>0.98363678266881771</v>
      </c>
      <c r="AZ15" s="1">
        <f t="shared" si="11"/>
        <v>0.75773195876288657</v>
      </c>
      <c r="BA15" s="1">
        <f t="shared" si="12"/>
        <v>7.1133333333333335E-3</v>
      </c>
      <c r="BB15" s="1">
        <f t="shared" si="13"/>
        <v>2.1339999999999999</v>
      </c>
      <c r="BC15" s="6">
        <f t="shared" si="14"/>
        <v>1</v>
      </c>
      <c r="BD15" s="6">
        <f t="shared" si="15"/>
        <v>1</v>
      </c>
      <c r="BE15" s="6">
        <f t="shared" si="16"/>
        <v>1</v>
      </c>
      <c r="BF15" s="6">
        <f t="shared" si="17"/>
        <v>1</v>
      </c>
      <c r="BG15" s="6">
        <f t="shared" si="18"/>
        <v>1</v>
      </c>
      <c r="BH15" s="6">
        <f t="shared" si="19"/>
        <v>1</v>
      </c>
      <c r="BI15" s="6">
        <f t="shared" si="20"/>
        <v>1</v>
      </c>
      <c r="BJ15" s="6">
        <f t="shared" si="21"/>
        <v>1</v>
      </c>
    </row>
    <row r="16" spans="1:62" x14ac:dyDescent="0.3">
      <c r="A16">
        <v>14</v>
      </c>
      <c r="B16">
        <v>8</v>
      </c>
      <c r="C16">
        <v>1</v>
      </c>
      <c r="D16">
        <v>1</v>
      </c>
      <c r="E16">
        <v>1309</v>
      </c>
      <c r="F16">
        <v>3</v>
      </c>
      <c r="G16">
        <v>8076</v>
      </c>
      <c r="H16">
        <v>0</v>
      </c>
      <c r="I16">
        <v>15</v>
      </c>
      <c r="J16">
        <v>0</v>
      </c>
      <c r="K16">
        <v>35</v>
      </c>
      <c r="L16">
        <v>0</v>
      </c>
      <c r="M16">
        <v>6</v>
      </c>
      <c r="N16">
        <v>0</v>
      </c>
      <c r="O16">
        <v>37</v>
      </c>
      <c r="P16">
        <v>0</v>
      </c>
      <c r="Q16">
        <v>9</v>
      </c>
      <c r="R16">
        <v>0</v>
      </c>
      <c r="S16">
        <v>35</v>
      </c>
      <c r="T16">
        <v>0</v>
      </c>
      <c r="U16">
        <v>13</v>
      </c>
      <c r="V16">
        <v>0</v>
      </c>
      <c r="W16">
        <v>24196</v>
      </c>
      <c r="X16">
        <v>1000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24194</v>
      </c>
      <c r="AJ16">
        <v>0</v>
      </c>
      <c r="AK16">
        <v>8000</v>
      </c>
      <c r="AL16">
        <v>0</v>
      </c>
      <c r="AM16">
        <v>22981</v>
      </c>
      <c r="AN16">
        <v>10083376</v>
      </c>
      <c r="AO16">
        <v>10107444</v>
      </c>
      <c r="AP16" s="1">
        <f t="shared" si="1"/>
        <v>24068</v>
      </c>
      <c r="AQ16" s="5">
        <f t="shared" si="2"/>
        <v>24.193999999999999</v>
      </c>
      <c r="AR16" s="5" t="str">
        <f t="shared" si="3"/>
        <v>-</v>
      </c>
      <c r="AS16" s="5">
        <f t="shared" si="4"/>
        <v>3.0242499999999999</v>
      </c>
      <c r="AT16" s="5">
        <f t="shared" si="5"/>
        <v>8</v>
      </c>
      <c r="AU16" s="5">
        <f t="shared" si="6"/>
        <v>380.39194937261095</v>
      </c>
      <c r="AV16" s="5">
        <f t="shared" si="7"/>
        <v>1.2679731645753698</v>
      </c>
      <c r="AW16" s="5" t="str">
        <f t="shared" si="8"/>
        <v>-</v>
      </c>
      <c r="AX16" s="5" t="str">
        <f t="shared" si="9"/>
        <v>-</v>
      </c>
      <c r="AY16" s="1">
        <f t="shared" si="10"/>
        <v>1.0053182649160712</v>
      </c>
      <c r="AZ16" s="1">
        <f t="shared" si="11"/>
        <v>0.94978508844437093</v>
      </c>
      <c r="BA16" s="1">
        <f t="shared" si="12"/>
        <v>4.0326666666666663E-2</v>
      </c>
      <c r="BB16" s="1">
        <f t="shared" si="13"/>
        <v>12.098000000000001</v>
      </c>
      <c r="BC16" s="6">
        <f t="shared" si="14"/>
        <v>1</v>
      </c>
      <c r="BD16" s="6">
        <f t="shared" si="15"/>
        <v>1</v>
      </c>
      <c r="BE16" s="6">
        <f t="shared" si="16"/>
        <v>1</v>
      </c>
      <c r="BF16" s="6">
        <f t="shared" si="17"/>
        <v>1</v>
      </c>
      <c r="BG16" s="6">
        <f t="shared" si="18"/>
        <v>1</v>
      </c>
      <c r="BH16" s="6">
        <f t="shared" si="19"/>
        <v>1</v>
      </c>
      <c r="BI16" s="6">
        <f t="shared" si="20"/>
        <v>1</v>
      </c>
      <c r="BJ16" s="6">
        <f t="shared" si="21"/>
        <v>1</v>
      </c>
    </row>
    <row r="17" spans="1:62" x14ac:dyDescent="0.3">
      <c r="A17">
        <v>15</v>
      </c>
      <c r="B17">
        <v>8</v>
      </c>
      <c r="C17">
        <v>2</v>
      </c>
      <c r="D17">
        <v>2</v>
      </c>
      <c r="E17">
        <v>1309</v>
      </c>
      <c r="F17">
        <v>3</v>
      </c>
      <c r="G17">
        <v>4076</v>
      </c>
      <c r="H17">
        <v>0</v>
      </c>
      <c r="I17">
        <v>15</v>
      </c>
      <c r="J17">
        <v>0</v>
      </c>
      <c r="K17">
        <v>35</v>
      </c>
      <c r="L17">
        <v>0</v>
      </c>
      <c r="M17">
        <v>6</v>
      </c>
      <c r="N17">
        <v>0</v>
      </c>
      <c r="O17">
        <v>37</v>
      </c>
      <c r="P17">
        <v>0</v>
      </c>
      <c r="Q17">
        <v>9</v>
      </c>
      <c r="R17">
        <v>0</v>
      </c>
      <c r="S17">
        <v>35</v>
      </c>
      <c r="T17">
        <v>0</v>
      </c>
      <c r="U17">
        <v>13</v>
      </c>
      <c r="V17">
        <v>0</v>
      </c>
      <c r="W17">
        <v>12179</v>
      </c>
      <c r="X17">
        <v>1000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12177</v>
      </c>
      <c r="AJ17">
        <v>0</v>
      </c>
      <c r="AK17">
        <v>4000</v>
      </c>
      <c r="AL17">
        <v>0</v>
      </c>
      <c r="AM17">
        <v>11075</v>
      </c>
      <c r="AN17">
        <v>10355222</v>
      </c>
      <c r="AO17">
        <v>10367398</v>
      </c>
      <c r="AP17" s="1">
        <f t="shared" si="1"/>
        <v>12176</v>
      </c>
      <c r="AQ17" s="5">
        <f t="shared" si="2"/>
        <v>12.177</v>
      </c>
      <c r="AR17" s="5" t="str">
        <f t="shared" si="3"/>
        <v>-</v>
      </c>
      <c r="AS17" s="5">
        <f t="shared" si="4"/>
        <v>3.0442499999999999</v>
      </c>
      <c r="AT17" s="5">
        <f t="shared" si="5"/>
        <v>4</v>
      </c>
      <c r="AU17" s="5">
        <f t="shared" si="6"/>
        <v>751.91141897996056</v>
      </c>
      <c r="AV17" s="5">
        <f t="shared" si="7"/>
        <v>2.5063713965998686</v>
      </c>
      <c r="AW17" s="5" t="str">
        <f t="shared" si="8"/>
        <v>-</v>
      </c>
      <c r="AX17" s="5" t="str">
        <f t="shared" si="9"/>
        <v>-</v>
      </c>
      <c r="AY17" s="1">
        <f t="shared" si="10"/>
        <v>1.0002463863337714</v>
      </c>
      <c r="AZ17" s="1">
        <f t="shared" si="11"/>
        <v>0.90935216356022663</v>
      </c>
      <c r="BA17" s="1">
        <f t="shared" si="12"/>
        <v>2.0298333333333335E-2</v>
      </c>
      <c r="BB17" s="1">
        <f t="shared" si="13"/>
        <v>6.0895000000000001</v>
      </c>
      <c r="BC17" s="6">
        <f t="shared" si="14"/>
        <v>1</v>
      </c>
      <c r="BD17" s="6">
        <f t="shared" si="15"/>
        <v>1</v>
      </c>
      <c r="BE17" s="6">
        <f t="shared" si="16"/>
        <v>1</v>
      </c>
      <c r="BF17" s="6">
        <f t="shared" si="17"/>
        <v>1</v>
      </c>
      <c r="BG17" s="6">
        <f t="shared" si="18"/>
        <v>1</v>
      </c>
      <c r="BH17" s="6">
        <f t="shared" si="19"/>
        <v>1</v>
      </c>
      <c r="BI17" s="6">
        <f t="shared" si="20"/>
        <v>1</v>
      </c>
      <c r="BJ17" s="6">
        <f t="shared" si="21"/>
        <v>1</v>
      </c>
    </row>
    <row r="18" spans="1:62" x14ac:dyDescent="0.3">
      <c r="A18">
        <v>16</v>
      </c>
      <c r="B18">
        <v>8</v>
      </c>
      <c r="C18">
        <v>4</v>
      </c>
      <c r="D18">
        <v>4</v>
      </c>
      <c r="E18">
        <v>1309</v>
      </c>
      <c r="F18">
        <v>3</v>
      </c>
      <c r="G18">
        <v>2076</v>
      </c>
      <c r="H18">
        <v>0</v>
      </c>
      <c r="I18">
        <v>15</v>
      </c>
      <c r="J18">
        <v>0</v>
      </c>
      <c r="K18">
        <v>35</v>
      </c>
      <c r="L18">
        <v>0</v>
      </c>
      <c r="M18">
        <v>6</v>
      </c>
      <c r="N18">
        <v>0</v>
      </c>
      <c r="O18">
        <v>37</v>
      </c>
      <c r="P18">
        <v>0</v>
      </c>
      <c r="Q18">
        <v>9</v>
      </c>
      <c r="R18">
        <v>0</v>
      </c>
      <c r="S18">
        <v>35</v>
      </c>
      <c r="T18">
        <v>0</v>
      </c>
      <c r="U18">
        <v>13</v>
      </c>
      <c r="V18">
        <v>0</v>
      </c>
      <c r="W18">
        <v>6172</v>
      </c>
      <c r="X18">
        <v>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6170</v>
      </c>
      <c r="AJ18">
        <v>0</v>
      </c>
      <c r="AK18">
        <v>2000</v>
      </c>
      <c r="AL18">
        <v>0</v>
      </c>
      <c r="AM18">
        <v>5123</v>
      </c>
      <c r="AN18">
        <v>10616591</v>
      </c>
      <c r="AO18">
        <v>10622821</v>
      </c>
      <c r="AP18" s="1">
        <f t="shared" si="1"/>
        <v>6230</v>
      </c>
      <c r="AQ18" s="5">
        <f t="shared" si="2"/>
        <v>6.17</v>
      </c>
      <c r="AR18" s="5" t="str">
        <f t="shared" si="3"/>
        <v>-</v>
      </c>
      <c r="AS18" s="5">
        <f t="shared" si="4"/>
        <v>3.085</v>
      </c>
      <c r="AT18" s="5">
        <f t="shared" si="5"/>
        <v>2</v>
      </c>
      <c r="AU18" s="5">
        <f t="shared" si="6"/>
        <v>1469.5462981540932</v>
      </c>
      <c r="AV18" s="5">
        <f t="shared" si="7"/>
        <v>4.898487660513644</v>
      </c>
      <c r="AW18" s="5" t="str">
        <f t="shared" si="8"/>
        <v>-</v>
      </c>
      <c r="AX18" s="5" t="str">
        <f t="shared" si="9"/>
        <v>-</v>
      </c>
      <c r="AY18" s="1">
        <f t="shared" si="10"/>
        <v>0.99069020866773672</v>
      </c>
      <c r="AZ18" s="1">
        <f t="shared" si="11"/>
        <v>0.8300388852883992</v>
      </c>
      <c r="BA18" s="1">
        <f t="shared" si="12"/>
        <v>1.0286666666666666E-2</v>
      </c>
      <c r="BB18" s="1">
        <f t="shared" si="13"/>
        <v>3.0859999999999999</v>
      </c>
      <c r="BC18" s="6">
        <f t="shared" si="14"/>
        <v>1</v>
      </c>
      <c r="BD18" s="6">
        <f t="shared" si="15"/>
        <v>1</v>
      </c>
      <c r="BE18" s="6">
        <f t="shared" si="16"/>
        <v>1</v>
      </c>
      <c r="BF18" s="6">
        <f t="shared" si="17"/>
        <v>1</v>
      </c>
      <c r="BG18" s="6">
        <f t="shared" si="18"/>
        <v>1</v>
      </c>
      <c r="BH18" s="6">
        <f t="shared" si="19"/>
        <v>1</v>
      </c>
      <c r="BI18" s="6">
        <f t="shared" si="20"/>
        <v>1</v>
      </c>
      <c r="BJ18" s="6">
        <f t="shared" si="21"/>
        <v>1</v>
      </c>
    </row>
    <row r="19" spans="1:62" x14ac:dyDescent="0.3">
      <c r="A19">
        <v>17</v>
      </c>
      <c r="B19">
        <v>8</v>
      </c>
      <c r="C19">
        <v>8</v>
      </c>
      <c r="D19">
        <v>8</v>
      </c>
      <c r="E19">
        <v>1309</v>
      </c>
      <c r="F19">
        <v>3</v>
      </c>
      <c r="G19">
        <v>1076</v>
      </c>
      <c r="H19">
        <v>0</v>
      </c>
      <c r="I19">
        <v>15</v>
      </c>
      <c r="J19">
        <v>0</v>
      </c>
      <c r="K19">
        <v>35</v>
      </c>
      <c r="L19">
        <v>0</v>
      </c>
      <c r="M19">
        <v>6</v>
      </c>
      <c r="N19">
        <v>0</v>
      </c>
      <c r="O19">
        <v>37</v>
      </c>
      <c r="P19">
        <v>0</v>
      </c>
      <c r="Q19">
        <v>9</v>
      </c>
      <c r="R19">
        <v>0</v>
      </c>
      <c r="S19">
        <v>35</v>
      </c>
      <c r="T19">
        <v>0</v>
      </c>
      <c r="U19">
        <v>13</v>
      </c>
      <c r="V19">
        <v>0</v>
      </c>
      <c r="W19">
        <v>3172</v>
      </c>
      <c r="X19">
        <v>1000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3170</v>
      </c>
      <c r="AJ19">
        <v>0</v>
      </c>
      <c r="AK19">
        <v>1000</v>
      </c>
      <c r="AL19">
        <v>0</v>
      </c>
      <c r="AM19">
        <v>2147</v>
      </c>
      <c r="AN19">
        <v>10876511</v>
      </c>
      <c r="AO19">
        <v>10879768</v>
      </c>
      <c r="AP19" s="1">
        <f t="shared" si="1"/>
        <v>3257</v>
      </c>
      <c r="AQ19" s="5">
        <f t="shared" si="2"/>
        <v>3.17</v>
      </c>
      <c r="AR19" s="5" t="str">
        <f t="shared" si="3"/>
        <v>-</v>
      </c>
      <c r="AS19" s="5">
        <f t="shared" si="4"/>
        <v>3.17</v>
      </c>
      <c r="AT19" s="5">
        <f t="shared" si="5"/>
        <v>1</v>
      </c>
      <c r="AU19" s="5">
        <f t="shared" si="6"/>
        <v>2810.9528515505067</v>
      </c>
      <c r="AV19" s="5">
        <f t="shared" si="7"/>
        <v>9.3698428385016879</v>
      </c>
      <c r="AW19" s="5" t="str">
        <f t="shared" si="8"/>
        <v>-</v>
      </c>
      <c r="AX19" s="5" t="str">
        <f t="shared" si="9"/>
        <v>-</v>
      </c>
      <c r="AY19" s="1">
        <f t="shared" si="10"/>
        <v>0.97390236413877806</v>
      </c>
      <c r="AZ19" s="1">
        <f t="shared" si="11"/>
        <v>0.67686002522068101</v>
      </c>
      <c r="BA19" s="1">
        <f t="shared" si="12"/>
        <v>5.2866666666666669E-3</v>
      </c>
      <c r="BB19" s="1">
        <f t="shared" si="13"/>
        <v>1.5860000000000001</v>
      </c>
      <c r="BC19" s="6">
        <f t="shared" si="14"/>
        <v>1</v>
      </c>
      <c r="BD19" s="6">
        <f t="shared" si="15"/>
        <v>1</v>
      </c>
      <c r="BE19" s="6">
        <f t="shared" si="16"/>
        <v>1</v>
      </c>
      <c r="BF19" s="6">
        <f t="shared" si="17"/>
        <v>1</v>
      </c>
      <c r="BG19" s="6">
        <f t="shared" si="18"/>
        <v>1</v>
      </c>
      <c r="BH19" s="6">
        <f t="shared" si="19"/>
        <v>1</v>
      </c>
      <c r="BI19" s="6">
        <f t="shared" si="20"/>
        <v>1</v>
      </c>
      <c r="BJ19" s="6">
        <f t="shared" si="21"/>
        <v>1</v>
      </c>
    </row>
    <row r="20" spans="1:62" x14ac:dyDescent="0.3">
      <c r="A20">
        <v>18</v>
      </c>
      <c r="B20">
        <v>8</v>
      </c>
      <c r="C20">
        <v>1</v>
      </c>
      <c r="D20">
        <v>16</v>
      </c>
      <c r="E20">
        <v>1309</v>
      </c>
      <c r="F20">
        <v>3</v>
      </c>
      <c r="G20">
        <v>2075</v>
      </c>
      <c r="H20">
        <v>1</v>
      </c>
      <c r="I20">
        <v>15</v>
      </c>
      <c r="J20">
        <v>0</v>
      </c>
      <c r="K20">
        <v>2034</v>
      </c>
      <c r="L20">
        <v>1</v>
      </c>
      <c r="M20">
        <v>6</v>
      </c>
      <c r="N20">
        <v>0</v>
      </c>
      <c r="O20">
        <v>2036</v>
      </c>
      <c r="P20">
        <v>1</v>
      </c>
      <c r="Q20">
        <v>9</v>
      </c>
      <c r="R20">
        <v>0</v>
      </c>
      <c r="S20">
        <v>2034</v>
      </c>
      <c r="T20">
        <v>1</v>
      </c>
      <c r="U20">
        <v>13</v>
      </c>
      <c r="V20">
        <v>0</v>
      </c>
      <c r="W20">
        <v>16719</v>
      </c>
      <c r="X20">
        <v>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16717</v>
      </c>
      <c r="AJ20">
        <v>0</v>
      </c>
      <c r="AK20">
        <v>8000</v>
      </c>
      <c r="AL20">
        <v>0</v>
      </c>
      <c r="AM20">
        <v>15536</v>
      </c>
      <c r="AN20">
        <v>11132096</v>
      </c>
      <c r="AO20">
        <v>11148725</v>
      </c>
      <c r="AP20" s="1">
        <f t="shared" si="1"/>
        <v>16629</v>
      </c>
      <c r="AQ20" s="5">
        <f t="shared" si="2"/>
        <v>16.716999999999999</v>
      </c>
      <c r="AR20" s="5" t="str">
        <f t="shared" si="3"/>
        <v>-</v>
      </c>
      <c r="AS20" s="5">
        <f t="shared" si="4"/>
        <v>2.0896249999999998</v>
      </c>
      <c r="AT20" s="5">
        <f t="shared" si="5"/>
        <v>8</v>
      </c>
      <c r="AU20" s="5">
        <f t="shared" si="6"/>
        <v>550.56067337182026</v>
      </c>
      <c r="AV20" s="5">
        <f t="shared" si="7"/>
        <v>1.8352022445727343</v>
      </c>
      <c r="AW20" s="5" t="str">
        <f t="shared" si="8"/>
        <v>-</v>
      </c>
      <c r="AX20" s="5" t="str">
        <f t="shared" si="9"/>
        <v>-</v>
      </c>
      <c r="AY20" s="1">
        <f t="shared" si="10"/>
        <v>1.0054122316435143</v>
      </c>
      <c r="AZ20" s="1">
        <f t="shared" si="11"/>
        <v>0.92924217955619359</v>
      </c>
      <c r="BA20" s="1">
        <f t="shared" si="12"/>
        <v>2.7865000000000001E-2</v>
      </c>
      <c r="BB20" s="1">
        <f t="shared" si="13"/>
        <v>8.3595000000000006</v>
      </c>
      <c r="BC20" s="6">
        <f t="shared" si="14"/>
        <v>0.99951830443159928</v>
      </c>
      <c r="BD20" s="6">
        <f t="shared" si="15"/>
        <v>1</v>
      </c>
      <c r="BE20" s="6">
        <f t="shared" si="16"/>
        <v>0.99950859950859949</v>
      </c>
      <c r="BF20" s="6">
        <f t="shared" si="17"/>
        <v>1</v>
      </c>
      <c r="BG20" s="6">
        <f t="shared" si="18"/>
        <v>0.99950908198330879</v>
      </c>
      <c r="BH20" s="6">
        <f t="shared" si="19"/>
        <v>1</v>
      </c>
      <c r="BI20" s="6">
        <f t="shared" si="20"/>
        <v>0.99950859950859949</v>
      </c>
      <c r="BJ20" s="6">
        <f t="shared" si="21"/>
        <v>1</v>
      </c>
    </row>
    <row r="21" spans="1:62" x14ac:dyDescent="0.3">
      <c r="A21">
        <v>19</v>
      </c>
      <c r="B21">
        <v>8</v>
      </c>
      <c r="C21">
        <v>2</v>
      </c>
      <c r="D21">
        <v>16</v>
      </c>
      <c r="E21">
        <v>1309</v>
      </c>
      <c r="F21">
        <v>3</v>
      </c>
      <c r="G21">
        <v>1076</v>
      </c>
      <c r="H21">
        <v>0</v>
      </c>
      <c r="I21">
        <v>15</v>
      </c>
      <c r="J21">
        <v>0</v>
      </c>
      <c r="K21">
        <v>1035</v>
      </c>
      <c r="L21">
        <v>0</v>
      </c>
      <c r="M21">
        <v>6</v>
      </c>
      <c r="N21">
        <v>0</v>
      </c>
      <c r="O21">
        <v>1037</v>
      </c>
      <c r="P21">
        <v>0</v>
      </c>
      <c r="Q21">
        <v>9</v>
      </c>
      <c r="R21">
        <v>0</v>
      </c>
      <c r="S21">
        <v>1035</v>
      </c>
      <c r="T21">
        <v>0</v>
      </c>
      <c r="U21">
        <v>13</v>
      </c>
      <c r="V21">
        <v>0</v>
      </c>
      <c r="W21">
        <v>8274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8272</v>
      </c>
      <c r="AJ21">
        <v>0</v>
      </c>
      <c r="AK21">
        <v>4000</v>
      </c>
      <c r="AL21">
        <v>0</v>
      </c>
      <c r="AM21">
        <v>7202</v>
      </c>
      <c r="AN21">
        <v>11377436</v>
      </c>
      <c r="AO21">
        <v>11385739</v>
      </c>
      <c r="AP21" s="1">
        <f t="shared" si="1"/>
        <v>8303</v>
      </c>
      <c r="AQ21" s="5">
        <f t="shared" si="2"/>
        <v>8.2720000000000002</v>
      </c>
      <c r="AR21" s="5" t="str">
        <f t="shared" si="3"/>
        <v>-</v>
      </c>
      <c r="AS21" s="5">
        <f t="shared" si="4"/>
        <v>2.0680000000000001</v>
      </c>
      <c r="AT21" s="5">
        <f t="shared" si="5"/>
        <v>4</v>
      </c>
      <c r="AU21" s="5">
        <f t="shared" si="6"/>
        <v>1102.6464455618452</v>
      </c>
      <c r="AV21" s="5">
        <f t="shared" si="7"/>
        <v>3.6754881518728171</v>
      </c>
      <c r="AW21" s="5" t="str">
        <f t="shared" si="8"/>
        <v>-</v>
      </c>
      <c r="AX21" s="5" t="str">
        <f t="shared" si="9"/>
        <v>-</v>
      </c>
      <c r="AY21" s="1">
        <f t="shared" si="10"/>
        <v>0.99650728652294351</v>
      </c>
      <c r="AZ21" s="1">
        <f t="shared" si="11"/>
        <v>0.87043751510756584</v>
      </c>
      <c r="BA21" s="1">
        <f t="shared" si="12"/>
        <v>1.379E-2</v>
      </c>
      <c r="BB21" s="1">
        <f t="shared" si="13"/>
        <v>4.1369999999999996</v>
      </c>
      <c r="BC21" s="6">
        <f t="shared" si="14"/>
        <v>1</v>
      </c>
      <c r="BD21" s="6">
        <f t="shared" si="15"/>
        <v>1</v>
      </c>
      <c r="BE21" s="6">
        <f t="shared" si="16"/>
        <v>1</v>
      </c>
      <c r="BF21" s="6">
        <f t="shared" si="17"/>
        <v>1</v>
      </c>
      <c r="BG21" s="6">
        <f t="shared" si="18"/>
        <v>1</v>
      </c>
      <c r="BH21" s="6">
        <f t="shared" si="19"/>
        <v>1</v>
      </c>
      <c r="BI21" s="6">
        <f t="shared" si="20"/>
        <v>1</v>
      </c>
      <c r="BJ21" s="6">
        <f t="shared" si="21"/>
        <v>1</v>
      </c>
    </row>
    <row r="22" spans="1:62" x14ac:dyDescent="0.3">
      <c r="A22">
        <v>20</v>
      </c>
      <c r="B22">
        <v>8</v>
      </c>
      <c r="C22">
        <v>4</v>
      </c>
      <c r="D22">
        <v>16</v>
      </c>
      <c r="E22">
        <v>1309</v>
      </c>
      <c r="F22">
        <v>3</v>
      </c>
      <c r="G22">
        <v>1076</v>
      </c>
      <c r="H22">
        <v>0</v>
      </c>
      <c r="I22">
        <v>15</v>
      </c>
      <c r="J22">
        <v>0</v>
      </c>
      <c r="K22">
        <v>1035</v>
      </c>
      <c r="L22">
        <v>0</v>
      </c>
      <c r="M22">
        <v>6</v>
      </c>
      <c r="N22">
        <v>0</v>
      </c>
      <c r="O22">
        <v>37</v>
      </c>
      <c r="P22">
        <v>0</v>
      </c>
      <c r="Q22">
        <v>9</v>
      </c>
      <c r="R22">
        <v>0</v>
      </c>
      <c r="S22">
        <v>35</v>
      </c>
      <c r="T22">
        <v>0</v>
      </c>
      <c r="U22">
        <v>13</v>
      </c>
      <c r="V22">
        <v>0</v>
      </c>
      <c r="W22">
        <v>4268</v>
      </c>
      <c r="X22">
        <v>1000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4266</v>
      </c>
      <c r="AJ22">
        <v>0</v>
      </c>
      <c r="AK22">
        <v>2000</v>
      </c>
      <c r="AL22">
        <v>0</v>
      </c>
      <c r="AM22">
        <v>3234</v>
      </c>
      <c r="AN22">
        <v>11608865</v>
      </c>
      <c r="AO22">
        <v>11613204</v>
      </c>
      <c r="AP22" s="1">
        <f t="shared" si="1"/>
        <v>4339</v>
      </c>
      <c r="AQ22" s="5">
        <f t="shared" si="2"/>
        <v>4.266</v>
      </c>
      <c r="AR22" s="5" t="str">
        <f t="shared" si="3"/>
        <v>-</v>
      </c>
      <c r="AS22" s="5">
        <f t="shared" si="4"/>
        <v>2.133</v>
      </c>
      <c r="AT22" s="5">
        <f t="shared" si="5"/>
        <v>2</v>
      </c>
      <c r="AU22" s="5">
        <f t="shared" si="6"/>
        <v>2109.9961828762389</v>
      </c>
      <c r="AV22" s="5">
        <f t="shared" si="7"/>
        <v>7.033320609587463</v>
      </c>
      <c r="AW22" s="5" t="str">
        <f t="shared" si="8"/>
        <v>-</v>
      </c>
      <c r="AX22" s="5" t="str">
        <f t="shared" si="9"/>
        <v>-</v>
      </c>
      <c r="AY22" s="1">
        <f t="shared" si="10"/>
        <v>0.98363678266881771</v>
      </c>
      <c r="AZ22" s="1">
        <f t="shared" si="11"/>
        <v>0.75773195876288657</v>
      </c>
      <c r="BA22" s="1">
        <f t="shared" si="12"/>
        <v>7.1133333333333335E-3</v>
      </c>
      <c r="BB22" s="1">
        <f t="shared" si="13"/>
        <v>2.1339999999999999</v>
      </c>
      <c r="BC22" s="6">
        <f t="shared" si="14"/>
        <v>1</v>
      </c>
      <c r="BD22" s="6">
        <f t="shared" si="15"/>
        <v>1</v>
      </c>
      <c r="BE22" s="6">
        <f t="shared" si="16"/>
        <v>1</v>
      </c>
      <c r="BF22" s="6">
        <f t="shared" si="17"/>
        <v>1</v>
      </c>
      <c r="BG22" s="6">
        <f t="shared" si="18"/>
        <v>1</v>
      </c>
      <c r="BH22" s="6">
        <f t="shared" si="19"/>
        <v>1</v>
      </c>
      <c r="BI22" s="6">
        <f t="shared" si="20"/>
        <v>1</v>
      </c>
      <c r="BJ22" s="6">
        <f t="shared" si="21"/>
        <v>1</v>
      </c>
    </row>
    <row r="23" spans="1:62" x14ac:dyDescent="0.3">
      <c r="A23">
        <v>21</v>
      </c>
      <c r="B23">
        <v>16</v>
      </c>
      <c r="C23">
        <v>1</v>
      </c>
      <c r="D23">
        <v>1</v>
      </c>
      <c r="E23">
        <v>1309</v>
      </c>
      <c r="F23">
        <v>3</v>
      </c>
      <c r="G23">
        <v>16010</v>
      </c>
      <c r="H23">
        <v>0</v>
      </c>
      <c r="I23">
        <v>15</v>
      </c>
      <c r="J23">
        <v>0</v>
      </c>
      <c r="K23">
        <v>35</v>
      </c>
      <c r="L23">
        <v>0</v>
      </c>
      <c r="M23">
        <v>6</v>
      </c>
      <c r="N23">
        <v>0</v>
      </c>
      <c r="O23">
        <v>37</v>
      </c>
      <c r="P23">
        <v>0</v>
      </c>
      <c r="Q23">
        <v>9</v>
      </c>
      <c r="R23">
        <v>0</v>
      </c>
      <c r="S23">
        <v>35</v>
      </c>
      <c r="T23">
        <v>0</v>
      </c>
      <c r="U23">
        <v>13</v>
      </c>
      <c r="V23">
        <v>0</v>
      </c>
      <c r="W23">
        <v>48211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48209</v>
      </c>
      <c r="AJ23">
        <v>0</v>
      </c>
      <c r="AK23">
        <v>16000</v>
      </c>
      <c r="AL23">
        <v>0</v>
      </c>
      <c r="AM23">
        <v>46788</v>
      </c>
      <c r="AN23">
        <v>11836696</v>
      </c>
      <c r="AO23">
        <v>11884548</v>
      </c>
      <c r="AP23" s="1">
        <f t="shared" si="1"/>
        <v>47852</v>
      </c>
      <c r="AQ23" s="5">
        <f t="shared" si="2"/>
        <v>48.209000000000003</v>
      </c>
      <c r="AR23" s="5" t="str">
        <f t="shared" si="3"/>
        <v>-</v>
      </c>
      <c r="AS23" s="5">
        <f t="shared" si="4"/>
        <v>3.0130625000000002</v>
      </c>
      <c r="AT23" s="5">
        <f t="shared" si="5"/>
        <v>16</v>
      </c>
      <c r="AU23" s="5">
        <f t="shared" si="6"/>
        <v>382.64956271420215</v>
      </c>
      <c r="AV23" s="5">
        <f t="shared" si="7"/>
        <v>1.2754985423806737</v>
      </c>
      <c r="AW23" s="5" t="str">
        <f t="shared" si="8"/>
        <v>-</v>
      </c>
      <c r="AX23" s="5" t="str">
        <f t="shared" si="9"/>
        <v>-</v>
      </c>
      <c r="AY23" s="1">
        <f t="shared" si="10"/>
        <v>1.007502298754493</v>
      </c>
      <c r="AZ23" s="1">
        <f t="shared" si="11"/>
        <v>0.97048391445935578</v>
      </c>
      <c r="BA23" s="1">
        <f t="shared" si="12"/>
        <v>8.0351666666666668E-2</v>
      </c>
      <c r="BB23" s="1">
        <f t="shared" si="13"/>
        <v>24.105499999999999</v>
      </c>
      <c r="BC23" s="6">
        <f t="shared" si="14"/>
        <v>1</v>
      </c>
      <c r="BD23" s="6">
        <f t="shared" si="15"/>
        <v>1</v>
      </c>
      <c r="BE23" s="6">
        <f t="shared" si="16"/>
        <v>1</v>
      </c>
      <c r="BF23" s="6">
        <f t="shared" si="17"/>
        <v>1</v>
      </c>
      <c r="BG23" s="6">
        <f t="shared" si="18"/>
        <v>1</v>
      </c>
      <c r="BH23" s="6">
        <f t="shared" si="19"/>
        <v>1</v>
      </c>
      <c r="BI23" s="6">
        <f t="shared" si="20"/>
        <v>1</v>
      </c>
      <c r="BJ23" s="6">
        <f t="shared" si="21"/>
        <v>1</v>
      </c>
    </row>
    <row r="24" spans="1:62" x14ac:dyDescent="0.3">
      <c r="A24">
        <v>22</v>
      </c>
      <c r="B24">
        <v>16</v>
      </c>
      <c r="C24">
        <v>2</v>
      </c>
      <c r="D24">
        <v>2</v>
      </c>
      <c r="E24">
        <v>1309</v>
      </c>
      <c r="F24">
        <v>3</v>
      </c>
      <c r="G24">
        <v>8076</v>
      </c>
      <c r="H24">
        <v>0</v>
      </c>
      <c r="I24">
        <v>15</v>
      </c>
      <c r="J24">
        <v>0</v>
      </c>
      <c r="K24">
        <v>35</v>
      </c>
      <c r="L24">
        <v>0</v>
      </c>
      <c r="M24">
        <v>6</v>
      </c>
      <c r="N24">
        <v>0</v>
      </c>
      <c r="O24">
        <v>37</v>
      </c>
      <c r="P24">
        <v>0</v>
      </c>
      <c r="Q24">
        <v>9</v>
      </c>
      <c r="R24">
        <v>0</v>
      </c>
      <c r="S24">
        <v>35</v>
      </c>
      <c r="T24">
        <v>0</v>
      </c>
      <c r="U24">
        <v>13</v>
      </c>
      <c r="V24">
        <v>0</v>
      </c>
      <c r="W24">
        <v>24196</v>
      </c>
      <c r="X24">
        <v>1000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24194</v>
      </c>
      <c r="AJ24">
        <v>0</v>
      </c>
      <c r="AK24">
        <v>8000</v>
      </c>
      <c r="AL24">
        <v>0</v>
      </c>
      <c r="AM24">
        <v>22981</v>
      </c>
      <c r="AN24">
        <v>12125128</v>
      </c>
      <c r="AO24">
        <v>12149196</v>
      </c>
      <c r="AP24" s="1">
        <f t="shared" si="1"/>
        <v>24068</v>
      </c>
      <c r="AQ24" s="5">
        <f t="shared" si="2"/>
        <v>24.193999999999999</v>
      </c>
      <c r="AR24" s="5" t="str">
        <f t="shared" si="3"/>
        <v>-</v>
      </c>
      <c r="AS24" s="5">
        <f t="shared" si="4"/>
        <v>3.0242499999999999</v>
      </c>
      <c r="AT24" s="5">
        <f t="shared" si="5"/>
        <v>8</v>
      </c>
      <c r="AU24" s="5">
        <f t="shared" si="6"/>
        <v>760.7838987452219</v>
      </c>
      <c r="AV24" s="5">
        <f t="shared" si="7"/>
        <v>2.5359463291507396</v>
      </c>
      <c r="AW24" s="5" t="str">
        <f t="shared" si="8"/>
        <v>-</v>
      </c>
      <c r="AX24" s="5" t="str">
        <f t="shared" si="9"/>
        <v>-</v>
      </c>
      <c r="AY24" s="1">
        <f t="shared" si="10"/>
        <v>1.0053182649160712</v>
      </c>
      <c r="AZ24" s="1">
        <f t="shared" si="11"/>
        <v>0.94978508844437093</v>
      </c>
      <c r="BA24" s="1">
        <f t="shared" si="12"/>
        <v>4.0326666666666663E-2</v>
      </c>
      <c r="BB24" s="1">
        <f t="shared" si="13"/>
        <v>12.098000000000001</v>
      </c>
      <c r="BC24" s="6">
        <f t="shared" si="14"/>
        <v>1</v>
      </c>
      <c r="BD24" s="6">
        <f t="shared" si="15"/>
        <v>1</v>
      </c>
      <c r="BE24" s="6">
        <f t="shared" si="16"/>
        <v>1</v>
      </c>
      <c r="BF24" s="6">
        <f t="shared" si="17"/>
        <v>1</v>
      </c>
      <c r="BG24" s="6">
        <f t="shared" si="18"/>
        <v>1</v>
      </c>
      <c r="BH24" s="6">
        <f t="shared" si="19"/>
        <v>1</v>
      </c>
      <c r="BI24" s="6">
        <f t="shared" si="20"/>
        <v>1</v>
      </c>
      <c r="BJ24" s="6">
        <f t="shared" si="21"/>
        <v>1</v>
      </c>
    </row>
    <row r="25" spans="1:62" x14ac:dyDescent="0.3">
      <c r="A25">
        <v>23</v>
      </c>
      <c r="B25">
        <v>16</v>
      </c>
      <c r="C25">
        <v>4</v>
      </c>
      <c r="D25">
        <v>4</v>
      </c>
      <c r="E25">
        <v>1309</v>
      </c>
      <c r="F25">
        <v>3</v>
      </c>
      <c r="G25">
        <v>4076</v>
      </c>
      <c r="H25">
        <v>0</v>
      </c>
      <c r="I25">
        <v>15</v>
      </c>
      <c r="J25">
        <v>0</v>
      </c>
      <c r="K25">
        <v>35</v>
      </c>
      <c r="L25">
        <v>0</v>
      </c>
      <c r="M25">
        <v>6</v>
      </c>
      <c r="N25">
        <v>0</v>
      </c>
      <c r="O25">
        <v>37</v>
      </c>
      <c r="P25">
        <v>0</v>
      </c>
      <c r="Q25">
        <v>9</v>
      </c>
      <c r="R25">
        <v>0</v>
      </c>
      <c r="S25">
        <v>35</v>
      </c>
      <c r="T25">
        <v>0</v>
      </c>
      <c r="U25">
        <v>13</v>
      </c>
      <c r="V25">
        <v>0</v>
      </c>
      <c r="W25">
        <v>12179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12177</v>
      </c>
      <c r="AJ25">
        <v>0</v>
      </c>
      <c r="AK25">
        <v>4000</v>
      </c>
      <c r="AL25">
        <v>0</v>
      </c>
      <c r="AM25">
        <v>11075</v>
      </c>
      <c r="AN25">
        <v>12399719</v>
      </c>
      <c r="AO25">
        <v>12411895</v>
      </c>
      <c r="AP25" s="1">
        <f t="shared" si="1"/>
        <v>12176</v>
      </c>
      <c r="AQ25" s="5">
        <f t="shared" si="2"/>
        <v>12.177</v>
      </c>
      <c r="AR25" s="5" t="str">
        <f t="shared" si="3"/>
        <v>-</v>
      </c>
      <c r="AS25" s="5">
        <f t="shared" si="4"/>
        <v>3.0442499999999999</v>
      </c>
      <c r="AT25" s="5">
        <f t="shared" si="5"/>
        <v>4</v>
      </c>
      <c r="AU25" s="5">
        <f t="shared" si="6"/>
        <v>1503.8228379599211</v>
      </c>
      <c r="AV25" s="5">
        <f t="shared" si="7"/>
        <v>5.0127427931997373</v>
      </c>
      <c r="AW25" s="5" t="str">
        <f t="shared" si="8"/>
        <v>-</v>
      </c>
      <c r="AX25" s="5" t="str">
        <f t="shared" si="9"/>
        <v>-</v>
      </c>
      <c r="AY25" s="1">
        <f t="shared" si="10"/>
        <v>1.0002463863337714</v>
      </c>
      <c r="AZ25" s="1">
        <f t="shared" si="11"/>
        <v>0.90935216356022663</v>
      </c>
      <c r="BA25" s="1">
        <f t="shared" si="12"/>
        <v>2.0298333333333335E-2</v>
      </c>
      <c r="BB25" s="1">
        <f t="shared" si="13"/>
        <v>6.0895000000000001</v>
      </c>
      <c r="BC25" s="6">
        <f t="shared" si="14"/>
        <v>1</v>
      </c>
      <c r="BD25" s="6">
        <f t="shared" si="15"/>
        <v>1</v>
      </c>
      <c r="BE25" s="6">
        <f t="shared" si="16"/>
        <v>1</v>
      </c>
      <c r="BF25" s="6">
        <f t="shared" si="17"/>
        <v>1</v>
      </c>
      <c r="BG25" s="6">
        <f t="shared" si="18"/>
        <v>1</v>
      </c>
      <c r="BH25" s="6">
        <f t="shared" si="19"/>
        <v>1</v>
      </c>
      <c r="BI25" s="6">
        <f t="shared" si="20"/>
        <v>1</v>
      </c>
      <c r="BJ25" s="6">
        <f t="shared" si="21"/>
        <v>1</v>
      </c>
    </row>
    <row r="26" spans="1:62" x14ac:dyDescent="0.3">
      <c r="A26">
        <v>24</v>
      </c>
      <c r="B26">
        <v>16</v>
      </c>
      <c r="C26">
        <v>8</v>
      </c>
      <c r="D26">
        <v>8</v>
      </c>
      <c r="E26">
        <v>1309</v>
      </c>
      <c r="F26">
        <v>3</v>
      </c>
      <c r="G26">
        <v>2076</v>
      </c>
      <c r="H26">
        <v>0</v>
      </c>
      <c r="I26">
        <v>15</v>
      </c>
      <c r="J26">
        <v>0</v>
      </c>
      <c r="K26">
        <v>35</v>
      </c>
      <c r="L26">
        <v>0</v>
      </c>
      <c r="M26">
        <v>6</v>
      </c>
      <c r="N26">
        <v>0</v>
      </c>
      <c r="O26">
        <v>37</v>
      </c>
      <c r="P26">
        <v>0</v>
      </c>
      <c r="Q26">
        <v>9</v>
      </c>
      <c r="R26">
        <v>0</v>
      </c>
      <c r="S26">
        <v>35</v>
      </c>
      <c r="T26">
        <v>0</v>
      </c>
      <c r="U26">
        <v>13</v>
      </c>
      <c r="V26">
        <v>0</v>
      </c>
      <c r="W26">
        <v>6172</v>
      </c>
      <c r="X26">
        <v>1000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6170</v>
      </c>
      <c r="AJ26">
        <v>0</v>
      </c>
      <c r="AK26">
        <v>2000</v>
      </c>
      <c r="AL26">
        <v>0</v>
      </c>
      <c r="AM26">
        <v>5123</v>
      </c>
      <c r="AN26">
        <v>12666167</v>
      </c>
      <c r="AO26">
        <v>12672397</v>
      </c>
      <c r="AP26" s="1">
        <f t="shared" si="1"/>
        <v>6230</v>
      </c>
      <c r="AQ26" s="5">
        <f t="shared" si="2"/>
        <v>6.17</v>
      </c>
      <c r="AR26" s="5" t="str">
        <f t="shared" si="3"/>
        <v>-</v>
      </c>
      <c r="AS26" s="5">
        <f t="shared" si="4"/>
        <v>3.085</v>
      </c>
      <c r="AT26" s="5">
        <f t="shared" si="5"/>
        <v>2</v>
      </c>
      <c r="AU26" s="5">
        <f t="shared" si="6"/>
        <v>2939.0925963081863</v>
      </c>
      <c r="AV26" s="5">
        <f t="shared" si="7"/>
        <v>9.7969753210272881</v>
      </c>
      <c r="AW26" s="5" t="str">
        <f t="shared" si="8"/>
        <v>-</v>
      </c>
      <c r="AX26" s="5" t="str">
        <f t="shared" si="9"/>
        <v>-</v>
      </c>
      <c r="AY26" s="1">
        <f t="shared" si="10"/>
        <v>0.99069020866773672</v>
      </c>
      <c r="AZ26" s="1">
        <f t="shared" si="11"/>
        <v>0.8300388852883992</v>
      </c>
      <c r="BA26" s="1">
        <f t="shared" si="12"/>
        <v>1.0286666666666666E-2</v>
      </c>
      <c r="BB26" s="1">
        <f t="shared" si="13"/>
        <v>3.0859999999999999</v>
      </c>
      <c r="BC26" s="6">
        <f t="shared" si="14"/>
        <v>1</v>
      </c>
      <c r="BD26" s="6">
        <f t="shared" si="15"/>
        <v>1</v>
      </c>
      <c r="BE26" s="6">
        <f t="shared" si="16"/>
        <v>1</v>
      </c>
      <c r="BF26" s="6">
        <f t="shared" si="17"/>
        <v>1</v>
      </c>
      <c r="BG26" s="6">
        <f t="shared" si="18"/>
        <v>1</v>
      </c>
      <c r="BH26" s="6">
        <f t="shared" si="19"/>
        <v>1</v>
      </c>
      <c r="BI26" s="6">
        <f t="shared" si="20"/>
        <v>1</v>
      </c>
      <c r="BJ26" s="6">
        <f t="shared" si="21"/>
        <v>1</v>
      </c>
    </row>
    <row r="27" spans="1:62" x14ac:dyDescent="0.3">
      <c r="A27">
        <v>25</v>
      </c>
      <c r="B27">
        <v>16</v>
      </c>
      <c r="C27">
        <v>16</v>
      </c>
      <c r="D27">
        <v>16</v>
      </c>
      <c r="E27">
        <v>1309</v>
      </c>
      <c r="F27">
        <v>3</v>
      </c>
      <c r="G27">
        <v>1076</v>
      </c>
      <c r="H27">
        <v>0</v>
      </c>
      <c r="I27">
        <v>15</v>
      </c>
      <c r="J27">
        <v>0</v>
      </c>
      <c r="K27">
        <v>35</v>
      </c>
      <c r="L27">
        <v>0</v>
      </c>
      <c r="M27">
        <v>6</v>
      </c>
      <c r="N27">
        <v>0</v>
      </c>
      <c r="O27">
        <v>37</v>
      </c>
      <c r="P27">
        <v>0</v>
      </c>
      <c r="Q27">
        <v>9</v>
      </c>
      <c r="R27">
        <v>0</v>
      </c>
      <c r="S27">
        <v>35</v>
      </c>
      <c r="T27">
        <v>0</v>
      </c>
      <c r="U27">
        <v>13</v>
      </c>
      <c r="V27">
        <v>0</v>
      </c>
      <c r="W27">
        <v>3172</v>
      </c>
      <c r="X27">
        <v>1000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3170</v>
      </c>
      <c r="AJ27">
        <v>0</v>
      </c>
      <c r="AK27">
        <v>1000</v>
      </c>
      <c r="AL27">
        <v>0</v>
      </c>
      <c r="AM27">
        <v>2147</v>
      </c>
      <c r="AN27">
        <v>12922910</v>
      </c>
      <c r="AO27">
        <v>12926167</v>
      </c>
      <c r="AP27" s="1">
        <f t="shared" si="1"/>
        <v>3257</v>
      </c>
      <c r="AQ27" s="5">
        <f t="shared" si="2"/>
        <v>3.17</v>
      </c>
      <c r="AR27" s="5" t="str">
        <f t="shared" si="3"/>
        <v>-</v>
      </c>
      <c r="AS27" s="5">
        <f t="shared" si="4"/>
        <v>3.17</v>
      </c>
      <c r="AT27" s="5">
        <f t="shared" si="5"/>
        <v>1</v>
      </c>
      <c r="AU27" s="5">
        <f t="shared" si="6"/>
        <v>5621.9057031010134</v>
      </c>
      <c r="AV27" s="5">
        <f t="shared" si="7"/>
        <v>18.739685677003376</v>
      </c>
      <c r="AW27" s="5" t="str">
        <f t="shared" si="8"/>
        <v>-</v>
      </c>
      <c r="AX27" s="5" t="str">
        <f t="shared" si="9"/>
        <v>-</v>
      </c>
      <c r="AY27" s="1">
        <f t="shared" si="10"/>
        <v>0.97390236413877806</v>
      </c>
      <c r="AZ27" s="1">
        <f t="shared" si="11"/>
        <v>0.67686002522068101</v>
      </c>
      <c r="BA27" s="1">
        <f t="shared" si="12"/>
        <v>5.2866666666666669E-3</v>
      </c>
      <c r="BB27" s="1">
        <f t="shared" si="13"/>
        <v>1.5860000000000001</v>
      </c>
      <c r="BC27" s="6">
        <f t="shared" si="14"/>
        <v>1</v>
      </c>
      <c r="BD27" s="6">
        <f t="shared" si="15"/>
        <v>1</v>
      </c>
      <c r="BE27" s="6">
        <f t="shared" si="16"/>
        <v>1</v>
      </c>
      <c r="BF27" s="6">
        <f t="shared" si="17"/>
        <v>1</v>
      </c>
      <c r="BG27" s="6">
        <f t="shared" si="18"/>
        <v>1</v>
      </c>
      <c r="BH27" s="6">
        <f t="shared" si="19"/>
        <v>1</v>
      </c>
      <c r="BI27" s="6">
        <f t="shared" si="20"/>
        <v>1</v>
      </c>
      <c r="BJ27" s="6">
        <f t="shared" si="21"/>
        <v>1</v>
      </c>
    </row>
    <row r="28" spans="1:62" x14ac:dyDescent="0.3">
      <c r="A28">
        <v>26</v>
      </c>
      <c r="B28">
        <v>16</v>
      </c>
      <c r="C28">
        <v>1</v>
      </c>
      <c r="D28">
        <v>16</v>
      </c>
      <c r="E28">
        <v>1309</v>
      </c>
      <c r="F28">
        <v>3</v>
      </c>
      <c r="G28">
        <v>4061</v>
      </c>
      <c r="H28">
        <v>2</v>
      </c>
      <c r="I28">
        <v>15</v>
      </c>
      <c r="J28">
        <v>0</v>
      </c>
      <c r="K28">
        <v>4033</v>
      </c>
      <c r="L28">
        <v>2</v>
      </c>
      <c r="M28">
        <v>6</v>
      </c>
      <c r="N28">
        <v>0</v>
      </c>
      <c r="O28">
        <v>4035</v>
      </c>
      <c r="P28">
        <v>2</v>
      </c>
      <c r="Q28">
        <v>9</v>
      </c>
      <c r="R28">
        <v>0</v>
      </c>
      <c r="S28">
        <v>4033</v>
      </c>
      <c r="T28">
        <v>2</v>
      </c>
      <c r="U28">
        <v>13</v>
      </c>
      <c r="V28">
        <v>0</v>
      </c>
      <c r="W28">
        <v>33205</v>
      </c>
      <c r="X28">
        <v>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33203</v>
      </c>
      <c r="AJ28">
        <v>0</v>
      </c>
      <c r="AK28">
        <v>16000</v>
      </c>
      <c r="AL28">
        <v>0</v>
      </c>
      <c r="AM28">
        <v>31878</v>
      </c>
      <c r="AN28">
        <v>13183052</v>
      </c>
      <c r="AO28">
        <v>13216005</v>
      </c>
      <c r="AP28" s="1">
        <f t="shared" si="1"/>
        <v>32953</v>
      </c>
      <c r="AQ28" s="5">
        <f t="shared" si="2"/>
        <v>33.203000000000003</v>
      </c>
      <c r="AR28" s="5" t="str">
        <f t="shared" si="3"/>
        <v>-</v>
      </c>
      <c r="AS28" s="5">
        <f t="shared" si="4"/>
        <v>2.0751875000000002</v>
      </c>
      <c r="AT28" s="5">
        <f t="shared" si="5"/>
        <v>16</v>
      </c>
      <c r="AU28" s="5">
        <f t="shared" si="6"/>
        <v>555.6564463023094</v>
      </c>
      <c r="AV28" s="5">
        <f t="shared" si="7"/>
        <v>1.8521881543410312</v>
      </c>
      <c r="AW28" s="5" t="str">
        <f t="shared" si="8"/>
        <v>-</v>
      </c>
      <c r="AX28" s="5" t="str">
        <f t="shared" si="9"/>
        <v>-</v>
      </c>
      <c r="AY28" s="1">
        <f t="shared" si="10"/>
        <v>1.0076472551816222</v>
      </c>
      <c r="AZ28" s="1">
        <f t="shared" si="11"/>
        <v>0.96003613913567232</v>
      </c>
      <c r="BA28" s="1">
        <f t="shared" si="12"/>
        <v>5.5341666666666664E-2</v>
      </c>
      <c r="BB28" s="1">
        <f t="shared" si="13"/>
        <v>16.602499999999999</v>
      </c>
      <c r="BC28" s="6">
        <f t="shared" si="14"/>
        <v>0.99950775289195171</v>
      </c>
      <c r="BD28" s="6">
        <f t="shared" si="15"/>
        <v>1</v>
      </c>
      <c r="BE28" s="6">
        <f t="shared" si="16"/>
        <v>0.99950433705080544</v>
      </c>
      <c r="BF28" s="6">
        <f t="shared" si="17"/>
        <v>1</v>
      </c>
      <c r="BG28" s="6">
        <f t="shared" si="18"/>
        <v>0.99950458261084962</v>
      </c>
      <c r="BH28" s="6">
        <f t="shared" si="19"/>
        <v>1</v>
      </c>
      <c r="BI28" s="6">
        <f t="shared" si="20"/>
        <v>0.99950433705080544</v>
      </c>
      <c r="BJ28" s="6">
        <f t="shared" si="21"/>
        <v>1</v>
      </c>
    </row>
    <row r="29" spans="1:62" x14ac:dyDescent="0.3">
      <c r="A29">
        <v>27</v>
      </c>
      <c r="B29">
        <v>16</v>
      </c>
      <c r="C29">
        <v>2</v>
      </c>
      <c r="D29">
        <v>16</v>
      </c>
      <c r="E29">
        <v>1309</v>
      </c>
      <c r="F29">
        <v>3</v>
      </c>
      <c r="G29">
        <v>2076</v>
      </c>
      <c r="H29">
        <v>0</v>
      </c>
      <c r="I29">
        <v>15</v>
      </c>
      <c r="J29">
        <v>0</v>
      </c>
      <c r="K29">
        <v>2035</v>
      </c>
      <c r="L29">
        <v>0</v>
      </c>
      <c r="M29">
        <v>6</v>
      </c>
      <c r="N29">
        <v>0</v>
      </c>
      <c r="O29">
        <v>2037</v>
      </c>
      <c r="P29">
        <v>0</v>
      </c>
      <c r="Q29">
        <v>9</v>
      </c>
      <c r="R29">
        <v>0</v>
      </c>
      <c r="S29">
        <v>2035</v>
      </c>
      <c r="T29">
        <v>0</v>
      </c>
      <c r="U29">
        <v>13</v>
      </c>
      <c r="V29">
        <v>0</v>
      </c>
      <c r="W29">
        <v>16321</v>
      </c>
      <c r="X29">
        <v>1000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16319</v>
      </c>
      <c r="AJ29">
        <v>0</v>
      </c>
      <c r="AK29">
        <v>8000</v>
      </c>
      <c r="AL29">
        <v>0</v>
      </c>
      <c r="AM29">
        <v>15138</v>
      </c>
      <c r="AN29">
        <v>13455115</v>
      </c>
      <c r="AO29">
        <v>13471346</v>
      </c>
      <c r="AP29" s="1">
        <f t="shared" si="1"/>
        <v>16231</v>
      </c>
      <c r="AQ29" s="5">
        <f t="shared" si="2"/>
        <v>16.318999999999999</v>
      </c>
      <c r="AR29" s="5" t="str">
        <f t="shared" si="3"/>
        <v>-</v>
      </c>
      <c r="AS29" s="5">
        <f t="shared" si="4"/>
        <v>2.0398749999999999</v>
      </c>
      <c r="AT29" s="5">
        <f t="shared" si="5"/>
        <v>8</v>
      </c>
      <c r="AU29" s="5">
        <f t="shared" si="6"/>
        <v>1128.1219194750786</v>
      </c>
      <c r="AV29" s="5">
        <f t="shared" si="7"/>
        <v>3.7604063982502618</v>
      </c>
      <c r="AW29" s="5" t="str">
        <f t="shared" si="8"/>
        <v>-</v>
      </c>
      <c r="AX29" s="5" t="str">
        <f t="shared" si="9"/>
        <v>-</v>
      </c>
      <c r="AY29" s="1">
        <f t="shared" si="10"/>
        <v>1.0055449448586038</v>
      </c>
      <c r="AZ29" s="1">
        <f t="shared" si="11"/>
        <v>0.92751669628086519</v>
      </c>
      <c r="BA29" s="1">
        <f t="shared" si="12"/>
        <v>2.7201666666666666E-2</v>
      </c>
      <c r="BB29" s="1">
        <f t="shared" si="13"/>
        <v>8.1605000000000008</v>
      </c>
      <c r="BC29" s="6">
        <f t="shared" si="14"/>
        <v>1</v>
      </c>
      <c r="BD29" s="6">
        <f t="shared" si="15"/>
        <v>1</v>
      </c>
      <c r="BE29" s="6">
        <f t="shared" si="16"/>
        <v>1</v>
      </c>
      <c r="BF29" s="6">
        <f t="shared" si="17"/>
        <v>1</v>
      </c>
      <c r="BG29" s="6">
        <f t="shared" si="18"/>
        <v>1</v>
      </c>
      <c r="BH29" s="6">
        <f t="shared" si="19"/>
        <v>1</v>
      </c>
      <c r="BI29" s="6">
        <f t="shared" si="20"/>
        <v>1</v>
      </c>
      <c r="BJ29" s="6">
        <f t="shared" si="21"/>
        <v>1</v>
      </c>
    </row>
    <row r="30" spans="1:62" x14ac:dyDescent="0.3">
      <c r="A30">
        <v>28</v>
      </c>
      <c r="B30">
        <v>16</v>
      </c>
      <c r="C30">
        <v>4</v>
      </c>
      <c r="D30">
        <v>16</v>
      </c>
      <c r="E30">
        <v>1309</v>
      </c>
      <c r="F30">
        <v>3</v>
      </c>
      <c r="G30">
        <v>1076</v>
      </c>
      <c r="H30">
        <v>0</v>
      </c>
      <c r="I30">
        <v>15</v>
      </c>
      <c r="J30">
        <v>0</v>
      </c>
      <c r="K30">
        <v>1035</v>
      </c>
      <c r="L30">
        <v>0</v>
      </c>
      <c r="M30">
        <v>6</v>
      </c>
      <c r="N30">
        <v>0</v>
      </c>
      <c r="O30">
        <v>1037</v>
      </c>
      <c r="P30">
        <v>0</v>
      </c>
      <c r="Q30">
        <v>9</v>
      </c>
      <c r="R30">
        <v>0</v>
      </c>
      <c r="S30">
        <v>1035</v>
      </c>
      <c r="T30">
        <v>0</v>
      </c>
      <c r="U30">
        <v>13</v>
      </c>
      <c r="V30">
        <v>0</v>
      </c>
      <c r="W30">
        <v>8274</v>
      </c>
      <c r="X30">
        <v>1000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8272</v>
      </c>
      <c r="AJ30">
        <v>0</v>
      </c>
      <c r="AK30">
        <v>4000</v>
      </c>
      <c r="AL30">
        <v>0</v>
      </c>
      <c r="AM30">
        <v>7202</v>
      </c>
      <c r="AN30">
        <v>13708598</v>
      </c>
      <c r="AO30">
        <v>13716901</v>
      </c>
      <c r="AP30" s="1">
        <f t="shared" si="1"/>
        <v>8303</v>
      </c>
      <c r="AQ30" s="5">
        <f t="shared" si="2"/>
        <v>8.2720000000000002</v>
      </c>
      <c r="AR30" s="5" t="str">
        <f t="shared" si="3"/>
        <v>-</v>
      </c>
      <c r="AS30" s="5">
        <f t="shared" si="4"/>
        <v>2.0680000000000001</v>
      </c>
      <c r="AT30" s="5">
        <f t="shared" si="5"/>
        <v>4</v>
      </c>
      <c r="AU30" s="5">
        <f t="shared" si="6"/>
        <v>2205.2928911236904</v>
      </c>
      <c r="AV30" s="5">
        <f t="shared" si="7"/>
        <v>7.3509763037456342</v>
      </c>
      <c r="AW30" s="5" t="str">
        <f t="shared" si="8"/>
        <v>-</v>
      </c>
      <c r="AX30" s="5" t="str">
        <f t="shared" si="9"/>
        <v>-</v>
      </c>
      <c r="AY30" s="1">
        <f t="shared" si="10"/>
        <v>0.99650728652294351</v>
      </c>
      <c r="AZ30" s="1">
        <f t="shared" si="11"/>
        <v>0.87043751510756584</v>
      </c>
      <c r="BA30" s="1">
        <f t="shared" si="12"/>
        <v>1.379E-2</v>
      </c>
      <c r="BB30" s="1">
        <f t="shared" si="13"/>
        <v>4.1369999999999996</v>
      </c>
      <c r="BC30" s="6">
        <f t="shared" si="14"/>
        <v>1</v>
      </c>
      <c r="BD30" s="6">
        <f t="shared" si="15"/>
        <v>1</v>
      </c>
      <c r="BE30" s="6">
        <f t="shared" si="16"/>
        <v>1</v>
      </c>
      <c r="BF30" s="6">
        <f t="shared" si="17"/>
        <v>1</v>
      </c>
      <c r="BG30" s="6">
        <f t="shared" si="18"/>
        <v>1</v>
      </c>
      <c r="BH30" s="6">
        <f t="shared" si="19"/>
        <v>1</v>
      </c>
      <c r="BI30" s="6">
        <f t="shared" si="20"/>
        <v>1</v>
      </c>
      <c r="BJ30" s="6">
        <f t="shared" si="21"/>
        <v>1</v>
      </c>
    </row>
    <row r="31" spans="1:62" x14ac:dyDescent="0.3">
      <c r="A31">
        <v>29</v>
      </c>
      <c r="B31">
        <v>16</v>
      </c>
      <c r="C31">
        <v>8</v>
      </c>
      <c r="D31">
        <v>16</v>
      </c>
      <c r="E31">
        <v>1309</v>
      </c>
      <c r="F31">
        <v>3</v>
      </c>
      <c r="G31">
        <v>1076</v>
      </c>
      <c r="H31">
        <v>0</v>
      </c>
      <c r="I31">
        <v>15</v>
      </c>
      <c r="J31">
        <v>0</v>
      </c>
      <c r="K31">
        <v>1035</v>
      </c>
      <c r="L31">
        <v>0</v>
      </c>
      <c r="M31">
        <v>6</v>
      </c>
      <c r="N31">
        <v>0</v>
      </c>
      <c r="O31">
        <v>37</v>
      </c>
      <c r="P31">
        <v>0</v>
      </c>
      <c r="Q31">
        <v>9</v>
      </c>
      <c r="R31">
        <v>0</v>
      </c>
      <c r="S31">
        <v>35</v>
      </c>
      <c r="T31">
        <v>0</v>
      </c>
      <c r="U31">
        <v>13</v>
      </c>
      <c r="V31">
        <v>0</v>
      </c>
      <c r="W31">
        <v>4268</v>
      </c>
      <c r="X31">
        <v>1000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4266</v>
      </c>
      <c r="AJ31">
        <v>0</v>
      </c>
      <c r="AK31">
        <v>2000</v>
      </c>
      <c r="AL31">
        <v>0</v>
      </c>
      <c r="AM31">
        <v>3233</v>
      </c>
      <c r="AN31">
        <v>13957592</v>
      </c>
      <c r="AO31">
        <v>13961930</v>
      </c>
      <c r="AP31" s="1">
        <f t="shared" si="1"/>
        <v>4338</v>
      </c>
      <c r="AQ31" s="5">
        <f t="shared" si="2"/>
        <v>4.266</v>
      </c>
      <c r="AR31" s="5" t="str">
        <f t="shared" si="3"/>
        <v>-</v>
      </c>
      <c r="AS31" s="5">
        <f t="shared" si="4"/>
        <v>2.133</v>
      </c>
      <c r="AT31" s="5">
        <f t="shared" si="5"/>
        <v>2</v>
      </c>
      <c r="AU31" s="5">
        <f t="shared" si="6"/>
        <v>4220.9651625172892</v>
      </c>
      <c r="AV31" s="5">
        <f t="shared" si="7"/>
        <v>14.069883875057631</v>
      </c>
      <c r="AW31" s="5" t="str">
        <f t="shared" si="8"/>
        <v>-</v>
      </c>
      <c r="AX31" s="5" t="str">
        <f t="shared" si="9"/>
        <v>-</v>
      </c>
      <c r="AY31" s="1">
        <f t="shared" si="10"/>
        <v>0.98386353158137385</v>
      </c>
      <c r="AZ31" s="1">
        <f t="shared" si="11"/>
        <v>0.75749765698219307</v>
      </c>
      <c r="BA31" s="1">
        <f t="shared" si="12"/>
        <v>7.1133333333333335E-3</v>
      </c>
      <c r="BB31" s="1">
        <f t="shared" si="13"/>
        <v>2.1339999999999999</v>
      </c>
      <c r="BC31" s="6">
        <f t="shared" si="14"/>
        <v>1</v>
      </c>
      <c r="BD31" s="6">
        <f t="shared" si="15"/>
        <v>1</v>
      </c>
      <c r="BE31" s="6">
        <f t="shared" si="16"/>
        <v>1</v>
      </c>
      <c r="BF31" s="6">
        <f t="shared" si="17"/>
        <v>1</v>
      </c>
      <c r="BG31" s="6">
        <f t="shared" si="18"/>
        <v>1</v>
      </c>
      <c r="BH31" s="6">
        <f t="shared" si="19"/>
        <v>1</v>
      </c>
      <c r="BI31" s="6">
        <f t="shared" si="20"/>
        <v>1</v>
      </c>
      <c r="BJ31" s="6">
        <f t="shared" si="21"/>
        <v>1</v>
      </c>
    </row>
    <row r="32" spans="1:62" x14ac:dyDescent="0.3">
      <c r="A32">
        <v>30</v>
      </c>
      <c r="B32">
        <v>32</v>
      </c>
      <c r="C32">
        <v>1</v>
      </c>
      <c r="D32">
        <v>1</v>
      </c>
      <c r="E32">
        <v>1309</v>
      </c>
      <c r="F32">
        <v>3</v>
      </c>
      <c r="G32">
        <v>15979</v>
      </c>
      <c r="H32">
        <v>0</v>
      </c>
      <c r="I32">
        <v>15</v>
      </c>
      <c r="J32">
        <v>0</v>
      </c>
      <c r="K32">
        <v>15988</v>
      </c>
      <c r="L32">
        <v>0</v>
      </c>
      <c r="M32">
        <v>6</v>
      </c>
      <c r="N32">
        <v>0</v>
      </c>
      <c r="O32">
        <v>37</v>
      </c>
      <c r="P32">
        <v>0</v>
      </c>
      <c r="Q32">
        <v>9</v>
      </c>
      <c r="R32">
        <v>0</v>
      </c>
      <c r="S32">
        <v>35</v>
      </c>
      <c r="T32">
        <v>0</v>
      </c>
      <c r="U32">
        <v>13</v>
      </c>
      <c r="V32">
        <v>0</v>
      </c>
      <c r="W32">
        <v>90234</v>
      </c>
      <c r="X32">
        <v>1000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90232</v>
      </c>
      <c r="AJ32">
        <v>0</v>
      </c>
      <c r="AK32">
        <v>32000</v>
      </c>
      <c r="AL32">
        <v>0</v>
      </c>
      <c r="AM32">
        <v>88460</v>
      </c>
      <c r="AN32">
        <v>14200240</v>
      </c>
      <c r="AO32">
        <v>14289720</v>
      </c>
      <c r="AP32" s="1">
        <f t="shared" si="1"/>
        <v>89480</v>
      </c>
      <c r="AQ32" s="5">
        <f t="shared" si="2"/>
        <v>90.231999999999999</v>
      </c>
      <c r="AR32" s="5" t="str">
        <f t="shared" si="3"/>
        <v>-</v>
      </c>
      <c r="AS32" s="5">
        <f t="shared" si="4"/>
        <v>2.81975</v>
      </c>
      <c r="AT32" s="5">
        <f t="shared" si="5"/>
        <v>32</v>
      </c>
      <c r="AU32" s="5">
        <f t="shared" si="6"/>
        <v>409.26568786320968</v>
      </c>
      <c r="AV32" s="5">
        <f t="shared" si="7"/>
        <v>1.3642189595440322</v>
      </c>
      <c r="AW32" s="5" t="str">
        <f t="shared" si="8"/>
        <v>-</v>
      </c>
      <c r="AX32" s="5" t="str">
        <f t="shared" si="9"/>
        <v>-</v>
      </c>
      <c r="AY32" s="1">
        <f t="shared" si="10"/>
        <v>1.0084264640143048</v>
      </c>
      <c r="AZ32" s="1">
        <f t="shared" si="11"/>
        <v>0.98034000487621076</v>
      </c>
      <c r="BA32" s="1">
        <f t="shared" si="12"/>
        <v>0.15039</v>
      </c>
      <c r="BB32" s="1">
        <f t="shared" si="13"/>
        <v>45.116999999999997</v>
      </c>
      <c r="BC32" s="6">
        <f t="shared" si="14"/>
        <v>1</v>
      </c>
      <c r="BD32" s="6">
        <f t="shared" si="15"/>
        <v>1</v>
      </c>
      <c r="BE32" s="6">
        <f t="shared" si="16"/>
        <v>1</v>
      </c>
      <c r="BF32" s="6">
        <f t="shared" si="17"/>
        <v>1</v>
      </c>
      <c r="BG32" s="6">
        <f t="shared" si="18"/>
        <v>1</v>
      </c>
      <c r="BH32" s="6">
        <f t="shared" si="19"/>
        <v>1</v>
      </c>
      <c r="BI32" s="6">
        <f t="shared" si="20"/>
        <v>1</v>
      </c>
      <c r="BJ32" s="6">
        <f t="shared" si="21"/>
        <v>1</v>
      </c>
    </row>
    <row r="33" spans="1:62" x14ac:dyDescent="0.3">
      <c r="A33">
        <v>31</v>
      </c>
      <c r="B33">
        <v>32</v>
      </c>
      <c r="C33">
        <v>2</v>
      </c>
      <c r="D33">
        <v>2</v>
      </c>
      <c r="E33">
        <v>1309</v>
      </c>
      <c r="F33">
        <v>3</v>
      </c>
      <c r="G33">
        <v>8047</v>
      </c>
      <c r="H33">
        <v>0</v>
      </c>
      <c r="I33">
        <v>15</v>
      </c>
      <c r="J33">
        <v>0</v>
      </c>
      <c r="K33">
        <v>8035</v>
      </c>
      <c r="L33">
        <v>0</v>
      </c>
      <c r="M33">
        <v>6</v>
      </c>
      <c r="N33">
        <v>0</v>
      </c>
      <c r="O33">
        <v>37</v>
      </c>
      <c r="P33">
        <v>0</v>
      </c>
      <c r="Q33">
        <v>9</v>
      </c>
      <c r="R33">
        <v>0</v>
      </c>
      <c r="S33">
        <v>35</v>
      </c>
      <c r="T33">
        <v>0</v>
      </c>
      <c r="U33">
        <v>13</v>
      </c>
      <c r="V33">
        <v>0</v>
      </c>
      <c r="W33">
        <v>42219</v>
      </c>
      <c r="X33">
        <v>1000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42217</v>
      </c>
      <c r="AJ33">
        <v>0</v>
      </c>
      <c r="AK33">
        <v>16000</v>
      </c>
      <c r="AL33">
        <v>0</v>
      </c>
      <c r="AM33">
        <v>40841</v>
      </c>
      <c r="AN33">
        <v>14535453</v>
      </c>
      <c r="AO33">
        <v>14577365</v>
      </c>
      <c r="AP33" s="1">
        <f t="shared" si="1"/>
        <v>41912</v>
      </c>
      <c r="AQ33" s="5">
        <f t="shared" si="2"/>
        <v>42.216999999999999</v>
      </c>
      <c r="AR33" s="5" t="str">
        <f t="shared" si="3"/>
        <v>-</v>
      </c>
      <c r="AS33" s="5">
        <f t="shared" si="4"/>
        <v>2.6385624999999999</v>
      </c>
      <c r="AT33" s="5">
        <f t="shared" si="5"/>
        <v>16</v>
      </c>
      <c r="AU33" s="5">
        <f t="shared" si="6"/>
        <v>873.76154204046577</v>
      </c>
      <c r="AV33" s="5">
        <f t="shared" si="7"/>
        <v>2.9125384734682189</v>
      </c>
      <c r="AW33" s="5" t="str">
        <f t="shared" si="8"/>
        <v>-</v>
      </c>
      <c r="AX33" s="5" t="str">
        <f t="shared" si="9"/>
        <v>-</v>
      </c>
      <c r="AY33" s="1">
        <f t="shared" si="10"/>
        <v>1.007324871158618</v>
      </c>
      <c r="AZ33" s="1">
        <f t="shared" si="11"/>
        <v>0.96736066699827095</v>
      </c>
      <c r="BA33" s="1">
        <f t="shared" si="12"/>
        <v>7.0364999999999997E-2</v>
      </c>
      <c r="BB33" s="1">
        <f t="shared" si="13"/>
        <v>21.109500000000001</v>
      </c>
      <c r="BC33" s="6">
        <f t="shared" si="14"/>
        <v>1</v>
      </c>
      <c r="BD33" s="6">
        <f t="shared" si="15"/>
        <v>1</v>
      </c>
      <c r="BE33" s="6">
        <f t="shared" si="16"/>
        <v>1</v>
      </c>
      <c r="BF33" s="6">
        <f t="shared" si="17"/>
        <v>1</v>
      </c>
      <c r="BG33" s="6">
        <f t="shared" si="18"/>
        <v>1</v>
      </c>
      <c r="BH33" s="6">
        <f t="shared" si="19"/>
        <v>1</v>
      </c>
      <c r="BI33" s="6">
        <f t="shared" si="20"/>
        <v>1</v>
      </c>
      <c r="BJ33" s="6">
        <f t="shared" si="21"/>
        <v>1</v>
      </c>
    </row>
    <row r="34" spans="1:62" x14ac:dyDescent="0.3">
      <c r="A34">
        <v>32</v>
      </c>
      <c r="B34">
        <v>32</v>
      </c>
      <c r="C34">
        <v>4</v>
      </c>
      <c r="D34">
        <v>4</v>
      </c>
      <c r="E34">
        <v>1309</v>
      </c>
      <c r="F34">
        <v>3</v>
      </c>
      <c r="G34">
        <v>4076</v>
      </c>
      <c r="H34">
        <v>0</v>
      </c>
      <c r="I34">
        <v>15</v>
      </c>
      <c r="J34">
        <v>0</v>
      </c>
      <c r="K34">
        <v>4035</v>
      </c>
      <c r="L34">
        <v>0</v>
      </c>
      <c r="M34">
        <v>6</v>
      </c>
      <c r="N34">
        <v>0</v>
      </c>
      <c r="O34">
        <v>37</v>
      </c>
      <c r="P34">
        <v>0</v>
      </c>
      <c r="Q34">
        <v>9</v>
      </c>
      <c r="R34">
        <v>0</v>
      </c>
      <c r="S34">
        <v>35</v>
      </c>
      <c r="T34">
        <v>0</v>
      </c>
      <c r="U34">
        <v>13</v>
      </c>
      <c r="V34">
        <v>0</v>
      </c>
      <c r="W34">
        <v>18218</v>
      </c>
      <c r="X34">
        <v>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18216</v>
      </c>
      <c r="AJ34">
        <v>0</v>
      </c>
      <c r="AK34">
        <v>8000</v>
      </c>
      <c r="AL34">
        <v>0</v>
      </c>
      <c r="AM34">
        <v>17032</v>
      </c>
      <c r="AN34">
        <v>14828968</v>
      </c>
      <c r="AO34">
        <v>14847093</v>
      </c>
      <c r="AP34" s="1">
        <f t="shared" si="1"/>
        <v>18125</v>
      </c>
      <c r="AQ34" s="5">
        <f t="shared" si="2"/>
        <v>18.216000000000001</v>
      </c>
      <c r="AR34" s="5" t="str">
        <f t="shared" si="3"/>
        <v>-</v>
      </c>
      <c r="AS34" s="5">
        <f t="shared" si="4"/>
        <v>2.2770000000000001</v>
      </c>
      <c r="AT34" s="5">
        <f t="shared" si="5"/>
        <v>8</v>
      </c>
      <c r="AU34" s="5">
        <f t="shared" si="6"/>
        <v>2020.4741379310344</v>
      </c>
      <c r="AV34" s="5">
        <f t="shared" si="7"/>
        <v>6.7349137931034484</v>
      </c>
      <c r="AW34" s="5" t="str">
        <f t="shared" si="8"/>
        <v>-</v>
      </c>
      <c r="AX34" s="5" t="str">
        <f t="shared" si="9"/>
        <v>-</v>
      </c>
      <c r="AY34" s="1">
        <f t="shared" si="10"/>
        <v>1.0051310344827586</v>
      </c>
      <c r="AZ34" s="1">
        <f t="shared" si="11"/>
        <v>0.93489954989570756</v>
      </c>
      <c r="BA34" s="1">
        <f t="shared" si="12"/>
        <v>3.0363333333333332E-2</v>
      </c>
      <c r="BB34" s="1">
        <f t="shared" si="13"/>
        <v>9.109</v>
      </c>
      <c r="BC34" s="6">
        <f t="shared" si="14"/>
        <v>1</v>
      </c>
      <c r="BD34" s="6">
        <f t="shared" si="15"/>
        <v>1</v>
      </c>
      <c r="BE34" s="6">
        <f t="shared" si="16"/>
        <v>1</v>
      </c>
      <c r="BF34" s="6">
        <f t="shared" si="17"/>
        <v>1</v>
      </c>
      <c r="BG34" s="6">
        <f t="shared" si="18"/>
        <v>1</v>
      </c>
      <c r="BH34" s="6">
        <f t="shared" si="19"/>
        <v>1</v>
      </c>
      <c r="BI34" s="6">
        <f t="shared" si="20"/>
        <v>1</v>
      </c>
      <c r="BJ34" s="6">
        <f t="shared" si="21"/>
        <v>1</v>
      </c>
    </row>
    <row r="35" spans="1:62" x14ac:dyDescent="0.3">
      <c r="A35">
        <v>33</v>
      </c>
      <c r="B35">
        <v>32</v>
      </c>
      <c r="C35">
        <v>8</v>
      </c>
      <c r="D35">
        <v>8</v>
      </c>
      <c r="E35">
        <v>1309</v>
      </c>
      <c r="F35">
        <v>3</v>
      </c>
      <c r="G35">
        <v>2076</v>
      </c>
      <c r="H35">
        <v>0</v>
      </c>
      <c r="I35">
        <v>15</v>
      </c>
      <c r="J35">
        <v>0</v>
      </c>
      <c r="K35">
        <v>2035</v>
      </c>
      <c r="L35">
        <v>0</v>
      </c>
      <c r="M35">
        <v>6</v>
      </c>
      <c r="N35">
        <v>0</v>
      </c>
      <c r="O35">
        <v>37</v>
      </c>
      <c r="P35">
        <v>0</v>
      </c>
      <c r="Q35">
        <v>9</v>
      </c>
      <c r="R35">
        <v>0</v>
      </c>
      <c r="S35">
        <v>35</v>
      </c>
      <c r="T35">
        <v>0</v>
      </c>
      <c r="U35">
        <v>13</v>
      </c>
      <c r="V35">
        <v>0</v>
      </c>
      <c r="W35">
        <v>8274</v>
      </c>
      <c r="X35">
        <v>1000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8272</v>
      </c>
      <c r="AJ35">
        <v>0</v>
      </c>
      <c r="AK35">
        <v>4000</v>
      </c>
      <c r="AL35">
        <v>0</v>
      </c>
      <c r="AM35">
        <v>7201</v>
      </c>
      <c r="AN35">
        <v>15104434</v>
      </c>
      <c r="AO35">
        <v>15112736</v>
      </c>
      <c r="AP35" s="1">
        <f t="shared" si="1"/>
        <v>8302</v>
      </c>
      <c r="AQ35" s="5">
        <f t="shared" si="2"/>
        <v>8.2720000000000002</v>
      </c>
      <c r="AR35" s="5" t="str">
        <f t="shared" si="3"/>
        <v>-</v>
      </c>
      <c r="AS35" s="5">
        <f t="shared" si="4"/>
        <v>2.0680000000000001</v>
      </c>
      <c r="AT35" s="5">
        <f t="shared" si="5"/>
        <v>4</v>
      </c>
      <c r="AU35" s="5">
        <f t="shared" si="6"/>
        <v>4411.117050108408</v>
      </c>
      <c r="AV35" s="5">
        <f t="shared" si="7"/>
        <v>14.70372350036136</v>
      </c>
      <c r="AW35" s="5" t="str">
        <f t="shared" si="8"/>
        <v>-</v>
      </c>
      <c r="AX35" s="5" t="str">
        <f t="shared" si="9"/>
        <v>-</v>
      </c>
      <c r="AY35" s="1">
        <f t="shared" si="10"/>
        <v>0.99662731871838106</v>
      </c>
      <c r="AZ35" s="1">
        <f t="shared" si="11"/>
        <v>0.87031665458061402</v>
      </c>
      <c r="BA35" s="1">
        <f t="shared" si="12"/>
        <v>1.379E-2</v>
      </c>
      <c r="BB35" s="1">
        <f t="shared" si="13"/>
        <v>4.1369999999999996</v>
      </c>
      <c r="BC35" s="6">
        <f t="shared" si="14"/>
        <v>1</v>
      </c>
      <c r="BD35" s="6">
        <f t="shared" si="15"/>
        <v>1</v>
      </c>
      <c r="BE35" s="6">
        <f t="shared" si="16"/>
        <v>1</v>
      </c>
      <c r="BF35" s="6">
        <f t="shared" si="17"/>
        <v>1</v>
      </c>
      <c r="BG35" s="6">
        <f t="shared" si="18"/>
        <v>1</v>
      </c>
      <c r="BH35" s="6">
        <f t="shared" si="19"/>
        <v>1</v>
      </c>
      <c r="BI35" s="6">
        <f t="shared" si="20"/>
        <v>1</v>
      </c>
      <c r="BJ35" s="6">
        <f t="shared" si="21"/>
        <v>1</v>
      </c>
    </row>
    <row r="36" spans="1:62" x14ac:dyDescent="0.3">
      <c r="A36">
        <v>34</v>
      </c>
      <c r="B36">
        <v>32</v>
      </c>
      <c r="C36">
        <v>16</v>
      </c>
      <c r="D36">
        <v>16</v>
      </c>
      <c r="E36">
        <v>1309</v>
      </c>
      <c r="F36">
        <v>3</v>
      </c>
      <c r="G36">
        <v>3071</v>
      </c>
      <c r="H36">
        <v>0</v>
      </c>
      <c r="I36">
        <v>15</v>
      </c>
      <c r="J36">
        <v>0</v>
      </c>
      <c r="K36">
        <v>2035</v>
      </c>
      <c r="L36">
        <v>0</v>
      </c>
      <c r="M36">
        <v>6</v>
      </c>
      <c r="N36">
        <v>0</v>
      </c>
      <c r="O36">
        <v>3037</v>
      </c>
      <c r="P36">
        <v>0</v>
      </c>
      <c r="Q36">
        <v>9</v>
      </c>
      <c r="R36">
        <v>0</v>
      </c>
      <c r="S36">
        <v>2035</v>
      </c>
      <c r="T36">
        <v>0</v>
      </c>
      <c r="U36">
        <v>13</v>
      </c>
      <c r="V36">
        <v>0</v>
      </c>
      <c r="W36">
        <v>20329</v>
      </c>
      <c r="X36">
        <v>1000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20327</v>
      </c>
      <c r="AJ36">
        <v>0</v>
      </c>
      <c r="AK36">
        <v>10000</v>
      </c>
      <c r="AL36">
        <v>0</v>
      </c>
      <c r="AM36">
        <v>151</v>
      </c>
      <c r="AN36">
        <v>15358140</v>
      </c>
      <c r="AO36">
        <v>15378299</v>
      </c>
      <c r="AP36" s="1">
        <f t="shared" si="1"/>
        <v>20159</v>
      </c>
      <c r="AQ36" s="5">
        <f t="shared" si="2"/>
        <v>20.327000000000002</v>
      </c>
      <c r="AR36" s="5" t="str">
        <f t="shared" si="3"/>
        <v>-</v>
      </c>
      <c r="AS36" s="5">
        <f t="shared" si="4"/>
        <v>2.0327000000000002</v>
      </c>
      <c r="AT36" s="5">
        <f t="shared" si="5"/>
        <v>10</v>
      </c>
      <c r="AU36" s="5">
        <f t="shared" si="6"/>
        <v>1816.6126171933131</v>
      </c>
      <c r="AV36" s="5">
        <f t="shared" si="7"/>
        <v>6.055375390644377</v>
      </c>
      <c r="AW36" s="5" t="str">
        <f t="shared" si="8"/>
        <v>-</v>
      </c>
      <c r="AX36" s="5" t="str">
        <f t="shared" si="9"/>
        <v>-</v>
      </c>
      <c r="AY36" s="1">
        <f t="shared" si="10"/>
        <v>1.008432957984027</v>
      </c>
      <c r="AZ36" s="1">
        <f t="shared" si="11"/>
        <v>7.4278124846278715E-3</v>
      </c>
      <c r="BA36" s="1">
        <f t="shared" si="12"/>
        <v>3.3881666666666664E-2</v>
      </c>
      <c r="BB36" s="1">
        <f t="shared" si="13"/>
        <v>10.1645</v>
      </c>
      <c r="BC36" s="6">
        <f t="shared" si="14"/>
        <v>1</v>
      </c>
      <c r="BD36" s="6">
        <f t="shared" si="15"/>
        <v>1</v>
      </c>
      <c r="BE36" s="6">
        <f t="shared" si="16"/>
        <v>1</v>
      </c>
      <c r="BF36" s="6">
        <f t="shared" si="17"/>
        <v>1</v>
      </c>
      <c r="BG36" s="6">
        <f t="shared" si="18"/>
        <v>1</v>
      </c>
      <c r="BH36" s="6">
        <f t="shared" si="19"/>
        <v>1</v>
      </c>
      <c r="BI36" s="6">
        <f t="shared" si="20"/>
        <v>1</v>
      </c>
      <c r="BJ36" s="6">
        <f t="shared" si="21"/>
        <v>1</v>
      </c>
    </row>
    <row r="37" spans="1:62" x14ac:dyDescent="0.3">
      <c r="A37">
        <v>35</v>
      </c>
      <c r="B37">
        <v>32</v>
      </c>
      <c r="C37">
        <v>32</v>
      </c>
      <c r="D37">
        <v>32</v>
      </c>
      <c r="E37">
        <v>1309</v>
      </c>
      <c r="F37">
        <v>3</v>
      </c>
      <c r="G37">
        <v>1076</v>
      </c>
      <c r="H37">
        <v>0</v>
      </c>
      <c r="I37">
        <v>15</v>
      </c>
      <c r="J37">
        <v>0</v>
      </c>
      <c r="K37">
        <v>1035</v>
      </c>
      <c r="L37">
        <v>0</v>
      </c>
      <c r="M37">
        <v>6</v>
      </c>
      <c r="N37">
        <v>0</v>
      </c>
      <c r="O37">
        <v>37</v>
      </c>
      <c r="P37">
        <v>0</v>
      </c>
      <c r="Q37">
        <v>9</v>
      </c>
      <c r="R37">
        <v>0</v>
      </c>
      <c r="S37">
        <v>35</v>
      </c>
      <c r="T37">
        <v>0</v>
      </c>
      <c r="U37">
        <v>13</v>
      </c>
      <c r="V37">
        <v>0</v>
      </c>
      <c r="W37">
        <v>4268</v>
      </c>
      <c r="X37">
        <v>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4266</v>
      </c>
      <c r="AJ37">
        <v>0</v>
      </c>
      <c r="AK37">
        <v>2000</v>
      </c>
      <c r="AL37">
        <v>0</v>
      </c>
      <c r="AM37">
        <v>3233</v>
      </c>
      <c r="AN37">
        <v>15626857</v>
      </c>
      <c r="AO37">
        <v>15631197</v>
      </c>
      <c r="AP37" s="1">
        <f t="shared" si="1"/>
        <v>4340</v>
      </c>
      <c r="AQ37" s="5">
        <f t="shared" si="2"/>
        <v>4.266</v>
      </c>
      <c r="AR37" s="5" t="str">
        <f t="shared" si="3"/>
        <v>-</v>
      </c>
      <c r="AS37" s="5">
        <f t="shared" si="4"/>
        <v>2.133</v>
      </c>
      <c r="AT37" s="5">
        <f t="shared" si="5"/>
        <v>2</v>
      </c>
      <c r="AU37" s="5">
        <f t="shared" si="6"/>
        <v>8438.0400345622111</v>
      </c>
      <c r="AV37" s="5">
        <f t="shared" si="7"/>
        <v>28.126800115207374</v>
      </c>
      <c r="AW37" s="5" t="str">
        <f t="shared" si="8"/>
        <v>-</v>
      </c>
      <c r="AX37" s="5" t="str">
        <f t="shared" si="9"/>
        <v>-</v>
      </c>
      <c r="AY37" s="1">
        <f t="shared" si="10"/>
        <v>0.98341013824884793</v>
      </c>
      <c r="AZ37" s="1">
        <f t="shared" si="11"/>
        <v>0.75749765698219307</v>
      </c>
      <c r="BA37" s="1">
        <f t="shared" si="12"/>
        <v>7.1133333333333335E-3</v>
      </c>
      <c r="BB37" s="1">
        <f t="shared" si="13"/>
        <v>2.1339999999999999</v>
      </c>
      <c r="BC37" s="6">
        <f t="shared" si="14"/>
        <v>1</v>
      </c>
      <c r="BD37" s="6">
        <f t="shared" si="15"/>
        <v>1</v>
      </c>
      <c r="BE37" s="6">
        <f t="shared" si="16"/>
        <v>1</v>
      </c>
      <c r="BF37" s="6">
        <f t="shared" si="17"/>
        <v>1</v>
      </c>
      <c r="BG37" s="6">
        <f t="shared" si="18"/>
        <v>1</v>
      </c>
      <c r="BH37" s="6">
        <f t="shared" si="19"/>
        <v>1</v>
      </c>
      <c r="BI37" s="6">
        <f t="shared" si="20"/>
        <v>1</v>
      </c>
      <c r="BJ37" s="6">
        <f t="shared" si="21"/>
        <v>1</v>
      </c>
    </row>
    <row r="38" spans="1:62" x14ac:dyDescent="0.3">
      <c r="A38">
        <v>36</v>
      </c>
      <c r="B38">
        <v>32</v>
      </c>
      <c r="C38">
        <v>1</v>
      </c>
      <c r="D38">
        <v>16</v>
      </c>
      <c r="E38">
        <v>1309</v>
      </c>
      <c r="F38">
        <v>3</v>
      </c>
      <c r="G38">
        <v>8023</v>
      </c>
      <c r="H38">
        <v>4</v>
      </c>
      <c r="I38">
        <v>15</v>
      </c>
      <c r="J38">
        <v>0</v>
      </c>
      <c r="K38">
        <v>8022</v>
      </c>
      <c r="L38">
        <v>4</v>
      </c>
      <c r="M38">
        <v>6</v>
      </c>
      <c r="N38">
        <v>0</v>
      </c>
      <c r="O38">
        <v>8033</v>
      </c>
      <c r="P38">
        <v>4</v>
      </c>
      <c r="Q38">
        <v>9</v>
      </c>
      <c r="R38">
        <v>0</v>
      </c>
      <c r="S38">
        <v>8031</v>
      </c>
      <c r="T38">
        <v>4</v>
      </c>
      <c r="U38">
        <v>13</v>
      </c>
      <c r="V38">
        <v>0</v>
      </c>
      <c r="W38">
        <v>64880</v>
      </c>
      <c r="X38">
        <v>1000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64878</v>
      </c>
      <c r="AJ38">
        <v>0</v>
      </c>
      <c r="AK38">
        <v>32000</v>
      </c>
      <c r="AL38">
        <v>0</v>
      </c>
      <c r="AM38">
        <v>63267</v>
      </c>
      <c r="AN38">
        <v>15876953</v>
      </c>
      <c r="AO38">
        <v>15941261</v>
      </c>
      <c r="AP38" s="1">
        <f t="shared" si="1"/>
        <v>64308</v>
      </c>
      <c r="AQ38" s="5">
        <f t="shared" si="2"/>
        <v>64.878</v>
      </c>
      <c r="AR38" s="5" t="str">
        <f t="shared" si="3"/>
        <v>-</v>
      </c>
      <c r="AS38" s="5">
        <f t="shared" si="4"/>
        <v>2.0274375</v>
      </c>
      <c r="AT38" s="5">
        <f t="shared" si="5"/>
        <v>32</v>
      </c>
      <c r="AU38" s="5">
        <f t="shared" si="6"/>
        <v>569.46404413136781</v>
      </c>
      <c r="AV38" s="5">
        <f t="shared" si="7"/>
        <v>1.8982134804378927</v>
      </c>
      <c r="AW38" s="5" t="str">
        <f t="shared" si="8"/>
        <v>-</v>
      </c>
      <c r="AX38" s="5" t="str">
        <f t="shared" si="9"/>
        <v>-</v>
      </c>
      <c r="AY38" s="1">
        <f t="shared" si="10"/>
        <v>1.0088946942837593</v>
      </c>
      <c r="AZ38" s="1">
        <f t="shared" si="11"/>
        <v>0.97513871763255244</v>
      </c>
      <c r="BA38" s="1">
        <f t="shared" si="12"/>
        <v>0.10813333333333333</v>
      </c>
      <c r="BB38" s="1">
        <f t="shared" si="13"/>
        <v>32.44</v>
      </c>
      <c r="BC38" s="6">
        <f t="shared" si="14"/>
        <v>0.99950168182384458</v>
      </c>
      <c r="BD38" s="6">
        <f t="shared" si="15"/>
        <v>1</v>
      </c>
      <c r="BE38" s="6">
        <f t="shared" si="16"/>
        <v>0.99950161973585849</v>
      </c>
      <c r="BF38" s="6">
        <f t="shared" si="17"/>
        <v>1</v>
      </c>
      <c r="BG38" s="6">
        <f t="shared" si="18"/>
        <v>0.99950230185392563</v>
      </c>
      <c r="BH38" s="6">
        <f t="shared" si="19"/>
        <v>1</v>
      </c>
      <c r="BI38" s="6">
        <f t="shared" si="20"/>
        <v>0.99950217797137519</v>
      </c>
      <c r="BJ38" s="6">
        <f t="shared" si="21"/>
        <v>1</v>
      </c>
    </row>
    <row r="39" spans="1:62" x14ac:dyDescent="0.3">
      <c r="A39">
        <v>37</v>
      </c>
      <c r="B39">
        <v>32</v>
      </c>
      <c r="C39">
        <v>2</v>
      </c>
      <c r="D39">
        <v>16</v>
      </c>
      <c r="E39">
        <v>1309</v>
      </c>
      <c r="F39">
        <v>3</v>
      </c>
      <c r="G39">
        <v>4063</v>
      </c>
      <c r="H39">
        <v>0</v>
      </c>
      <c r="I39">
        <v>15</v>
      </c>
      <c r="J39">
        <v>0</v>
      </c>
      <c r="K39">
        <v>4035</v>
      </c>
      <c r="L39">
        <v>0</v>
      </c>
      <c r="M39">
        <v>6</v>
      </c>
      <c r="N39">
        <v>0</v>
      </c>
      <c r="O39">
        <v>4037</v>
      </c>
      <c r="P39">
        <v>0</v>
      </c>
      <c r="Q39">
        <v>9</v>
      </c>
      <c r="R39">
        <v>0</v>
      </c>
      <c r="S39">
        <v>4035</v>
      </c>
      <c r="T39">
        <v>0</v>
      </c>
      <c r="U39">
        <v>13</v>
      </c>
      <c r="V39">
        <v>0</v>
      </c>
      <c r="W39">
        <v>32339</v>
      </c>
      <c r="X39">
        <v>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32337</v>
      </c>
      <c r="AJ39">
        <v>0</v>
      </c>
      <c r="AK39">
        <v>16000</v>
      </c>
      <c r="AL39">
        <v>0</v>
      </c>
      <c r="AM39">
        <v>31012</v>
      </c>
      <c r="AN39">
        <v>16187393</v>
      </c>
      <c r="AO39">
        <v>16219480</v>
      </c>
      <c r="AP39" s="1">
        <f t="shared" si="1"/>
        <v>32087</v>
      </c>
      <c r="AQ39" s="5">
        <f t="shared" si="2"/>
        <v>32.337000000000003</v>
      </c>
      <c r="AR39" s="5" t="str">
        <f t="shared" si="3"/>
        <v>-</v>
      </c>
      <c r="AS39" s="5">
        <f t="shared" si="4"/>
        <v>2.0210625000000002</v>
      </c>
      <c r="AT39" s="5">
        <f t="shared" si="5"/>
        <v>16</v>
      </c>
      <c r="AU39" s="5">
        <f t="shared" si="6"/>
        <v>1141.3062533113098</v>
      </c>
      <c r="AV39" s="5">
        <f t="shared" si="7"/>
        <v>3.8043541777043663</v>
      </c>
      <c r="AW39" s="5" t="str">
        <f t="shared" si="8"/>
        <v>-</v>
      </c>
      <c r="AX39" s="5" t="str">
        <f t="shared" si="9"/>
        <v>-</v>
      </c>
      <c r="AY39" s="1">
        <f t="shared" si="10"/>
        <v>1.0078536478947862</v>
      </c>
      <c r="AZ39" s="1">
        <f t="shared" si="11"/>
        <v>0.95896595442035937</v>
      </c>
      <c r="BA39" s="1">
        <f t="shared" si="12"/>
        <v>5.3898333333333333E-2</v>
      </c>
      <c r="BB39" s="1">
        <f t="shared" si="13"/>
        <v>16.169499999999999</v>
      </c>
      <c r="BC39" s="6">
        <f t="shared" si="14"/>
        <v>1</v>
      </c>
      <c r="BD39" s="6">
        <f t="shared" si="15"/>
        <v>1</v>
      </c>
      <c r="BE39" s="6">
        <f t="shared" si="16"/>
        <v>1</v>
      </c>
      <c r="BF39" s="6">
        <f t="shared" si="17"/>
        <v>1</v>
      </c>
      <c r="BG39" s="6">
        <f t="shared" si="18"/>
        <v>1</v>
      </c>
      <c r="BH39" s="6">
        <f t="shared" si="19"/>
        <v>1</v>
      </c>
      <c r="BI39" s="6">
        <f t="shared" si="20"/>
        <v>1</v>
      </c>
      <c r="BJ39" s="6">
        <f t="shared" si="21"/>
        <v>1</v>
      </c>
    </row>
    <row r="40" spans="1:62" x14ac:dyDescent="0.3">
      <c r="A40">
        <v>38</v>
      </c>
      <c r="B40">
        <v>32</v>
      </c>
      <c r="C40">
        <v>4</v>
      </c>
      <c r="D40">
        <v>16</v>
      </c>
      <c r="E40">
        <v>1309</v>
      </c>
      <c r="F40">
        <v>3</v>
      </c>
      <c r="G40">
        <v>2076</v>
      </c>
      <c r="H40">
        <v>0</v>
      </c>
      <c r="I40">
        <v>15</v>
      </c>
      <c r="J40">
        <v>0</v>
      </c>
      <c r="K40">
        <v>2035</v>
      </c>
      <c r="L40">
        <v>0</v>
      </c>
      <c r="M40">
        <v>6</v>
      </c>
      <c r="N40">
        <v>0</v>
      </c>
      <c r="O40">
        <v>2037</v>
      </c>
      <c r="P40">
        <v>0</v>
      </c>
      <c r="Q40">
        <v>9</v>
      </c>
      <c r="R40">
        <v>0</v>
      </c>
      <c r="S40">
        <v>2035</v>
      </c>
      <c r="T40">
        <v>0</v>
      </c>
      <c r="U40">
        <v>13</v>
      </c>
      <c r="V40">
        <v>0</v>
      </c>
      <c r="W40">
        <v>16321</v>
      </c>
      <c r="X40">
        <v>1000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16319</v>
      </c>
      <c r="AJ40">
        <v>0</v>
      </c>
      <c r="AK40">
        <v>8000</v>
      </c>
      <c r="AL40">
        <v>0</v>
      </c>
      <c r="AM40">
        <v>15138</v>
      </c>
      <c r="AN40">
        <v>16472740</v>
      </c>
      <c r="AO40">
        <v>16488971</v>
      </c>
      <c r="AP40" s="1">
        <f t="shared" si="1"/>
        <v>16231</v>
      </c>
      <c r="AQ40" s="5">
        <f t="shared" si="2"/>
        <v>16.318999999999999</v>
      </c>
      <c r="AR40" s="5" t="str">
        <f t="shared" si="3"/>
        <v>-</v>
      </c>
      <c r="AS40" s="5">
        <f t="shared" si="4"/>
        <v>2.0398749999999999</v>
      </c>
      <c r="AT40" s="5">
        <f t="shared" si="5"/>
        <v>8</v>
      </c>
      <c r="AU40" s="5">
        <f t="shared" si="6"/>
        <v>2256.2438389501572</v>
      </c>
      <c r="AV40" s="5">
        <f t="shared" si="7"/>
        <v>7.5208127965005236</v>
      </c>
      <c r="AW40" s="5" t="str">
        <f t="shared" si="8"/>
        <v>-</v>
      </c>
      <c r="AX40" s="5" t="str">
        <f t="shared" si="9"/>
        <v>-</v>
      </c>
      <c r="AY40" s="1">
        <f t="shared" si="10"/>
        <v>1.0055449448586038</v>
      </c>
      <c r="AZ40" s="1">
        <f t="shared" si="11"/>
        <v>0.92751669628086519</v>
      </c>
      <c r="BA40" s="1">
        <f t="shared" si="12"/>
        <v>2.7201666666666666E-2</v>
      </c>
      <c r="BB40" s="1">
        <f t="shared" si="13"/>
        <v>8.1605000000000008</v>
      </c>
      <c r="BC40" s="6">
        <f t="shared" si="14"/>
        <v>1</v>
      </c>
      <c r="BD40" s="6">
        <f t="shared" si="15"/>
        <v>1</v>
      </c>
      <c r="BE40" s="6">
        <f t="shared" si="16"/>
        <v>1</v>
      </c>
      <c r="BF40" s="6">
        <f t="shared" si="17"/>
        <v>1</v>
      </c>
      <c r="BG40" s="6">
        <f t="shared" si="18"/>
        <v>1</v>
      </c>
      <c r="BH40" s="6">
        <f t="shared" si="19"/>
        <v>1</v>
      </c>
      <c r="BI40" s="6">
        <f t="shared" si="20"/>
        <v>1</v>
      </c>
      <c r="BJ40" s="6">
        <f t="shared" si="21"/>
        <v>1</v>
      </c>
    </row>
    <row r="41" spans="1:62" x14ac:dyDescent="0.3">
      <c r="A41">
        <v>39</v>
      </c>
      <c r="B41">
        <v>32</v>
      </c>
      <c r="C41">
        <v>8</v>
      </c>
      <c r="D41">
        <v>16</v>
      </c>
      <c r="E41">
        <v>1309</v>
      </c>
      <c r="F41">
        <v>3</v>
      </c>
      <c r="G41">
        <v>1076</v>
      </c>
      <c r="H41">
        <v>0</v>
      </c>
      <c r="I41">
        <v>15</v>
      </c>
      <c r="J41">
        <v>0</v>
      </c>
      <c r="K41">
        <v>1035</v>
      </c>
      <c r="L41">
        <v>0</v>
      </c>
      <c r="M41">
        <v>6</v>
      </c>
      <c r="N41">
        <v>0</v>
      </c>
      <c r="O41">
        <v>1037</v>
      </c>
      <c r="P41">
        <v>0</v>
      </c>
      <c r="Q41">
        <v>9</v>
      </c>
      <c r="R41">
        <v>0</v>
      </c>
      <c r="S41">
        <v>1035</v>
      </c>
      <c r="T41">
        <v>0</v>
      </c>
      <c r="U41">
        <v>13</v>
      </c>
      <c r="V41">
        <v>0</v>
      </c>
      <c r="W41">
        <v>8274</v>
      </c>
      <c r="X41">
        <v>1000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8272</v>
      </c>
      <c r="AJ41">
        <v>0</v>
      </c>
      <c r="AK41">
        <v>4000</v>
      </c>
      <c r="AL41">
        <v>0</v>
      </c>
      <c r="AM41">
        <v>7202</v>
      </c>
      <c r="AN41">
        <v>16747529</v>
      </c>
      <c r="AO41">
        <v>16755832</v>
      </c>
      <c r="AP41" s="1">
        <f t="shared" si="1"/>
        <v>8303</v>
      </c>
      <c r="AQ41" s="5">
        <f t="shared" si="2"/>
        <v>8.2720000000000002</v>
      </c>
      <c r="AR41" s="5" t="str">
        <f t="shared" si="3"/>
        <v>-</v>
      </c>
      <c r="AS41" s="5">
        <f t="shared" si="4"/>
        <v>2.0680000000000001</v>
      </c>
      <c r="AT41" s="5">
        <f t="shared" si="5"/>
        <v>4</v>
      </c>
      <c r="AU41" s="5">
        <f t="shared" si="6"/>
        <v>4410.5857822473808</v>
      </c>
      <c r="AV41" s="5">
        <f t="shared" si="7"/>
        <v>14.701952607491268</v>
      </c>
      <c r="AW41" s="5" t="str">
        <f t="shared" si="8"/>
        <v>-</v>
      </c>
      <c r="AX41" s="5" t="str">
        <f t="shared" si="9"/>
        <v>-</v>
      </c>
      <c r="AY41" s="1">
        <f t="shared" si="10"/>
        <v>0.99650728652294351</v>
      </c>
      <c r="AZ41" s="1">
        <f t="shared" si="11"/>
        <v>0.87043751510756584</v>
      </c>
      <c r="BA41" s="1">
        <f t="shared" si="12"/>
        <v>1.379E-2</v>
      </c>
      <c r="BB41" s="1">
        <f t="shared" si="13"/>
        <v>4.1369999999999996</v>
      </c>
      <c r="BC41" s="6">
        <f t="shared" si="14"/>
        <v>1</v>
      </c>
      <c r="BD41" s="6">
        <f t="shared" si="15"/>
        <v>1</v>
      </c>
      <c r="BE41" s="6">
        <f t="shared" si="16"/>
        <v>1</v>
      </c>
      <c r="BF41" s="6">
        <f t="shared" si="17"/>
        <v>1</v>
      </c>
      <c r="BG41" s="6">
        <f t="shared" si="18"/>
        <v>1</v>
      </c>
      <c r="BH41" s="6">
        <f t="shared" si="19"/>
        <v>1</v>
      </c>
      <c r="BI41" s="6">
        <f t="shared" si="20"/>
        <v>1</v>
      </c>
      <c r="BJ41" s="6">
        <f t="shared" si="21"/>
        <v>1</v>
      </c>
    </row>
    <row r="42" spans="1:62" x14ac:dyDescent="0.3">
      <c r="A42">
        <v>40</v>
      </c>
      <c r="B42">
        <v>16</v>
      </c>
      <c r="C42">
        <v>16</v>
      </c>
      <c r="D42">
        <v>16</v>
      </c>
      <c r="E42">
        <v>1193</v>
      </c>
      <c r="F42">
        <v>128</v>
      </c>
      <c r="G42">
        <v>294</v>
      </c>
      <c r="H42">
        <v>32</v>
      </c>
      <c r="I42">
        <v>15</v>
      </c>
      <c r="J42">
        <v>0</v>
      </c>
      <c r="K42">
        <v>254</v>
      </c>
      <c r="L42">
        <v>32</v>
      </c>
      <c r="M42">
        <v>6</v>
      </c>
      <c r="N42">
        <v>0</v>
      </c>
      <c r="O42">
        <v>255</v>
      </c>
      <c r="P42">
        <v>33</v>
      </c>
      <c r="Q42">
        <v>9</v>
      </c>
      <c r="R42">
        <v>0</v>
      </c>
      <c r="S42">
        <v>253</v>
      </c>
      <c r="T42">
        <v>32</v>
      </c>
      <c r="U42">
        <v>13</v>
      </c>
      <c r="V42">
        <v>0</v>
      </c>
      <c r="W42">
        <v>4242</v>
      </c>
      <c r="X42">
        <v>1000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3994</v>
      </c>
      <c r="AJ42">
        <v>0</v>
      </c>
      <c r="AK42">
        <v>1000</v>
      </c>
      <c r="AL42">
        <v>0</v>
      </c>
      <c r="AM42">
        <v>30</v>
      </c>
      <c r="AN42">
        <v>17007957</v>
      </c>
      <c r="AO42">
        <v>17034056</v>
      </c>
      <c r="AP42" s="1">
        <f t="shared" si="1"/>
        <v>26099</v>
      </c>
      <c r="AQ42" s="5">
        <f t="shared" si="2"/>
        <v>3.9940000000000002</v>
      </c>
      <c r="AR42" s="5" t="str">
        <f t="shared" si="3"/>
        <v>-</v>
      </c>
      <c r="AS42" s="5">
        <f t="shared" si="4"/>
        <v>3.9940000000000002</v>
      </c>
      <c r="AT42" s="5">
        <f t="shared" si="5"/>
        <v>1</v>
      </c>
      <c r="AU42" s="5">
        <f t="shared" si="6"/>
        <v>701.58040059006089</v>
      </c>
      <c r="AV42" s="5">
        <f t="shared" si="7"/>
        <v>2.3386013353002029</v>
      </c>
      <c r="AW42" s="5" t="str">
        <f t="shared" si="8"/>
        <v>-</v>
      </c>
      <c r="AX42" s="5" t="str">
        <f t="shared" si="9"/>
        <v>-</v>
      </c>
      <c r="AY42" s="1">
        <f t="shared" si="10"/>
        <v>0.16253496302540327</v>
      </c>
      <c r="AZ42" s="1">
        <f t="shared" si="11"/>
        <v>7.0721357850070717E-3</v>
      </c>
      <c r="BA42" s="1">
        <f t="shared" si="12"/>
        <v>7.0699999999999999E-3</v>
      </c>
      <c r="BB42" s="1">
        <f t="shared" si="13"/>
        <v>2.121</v>
      </c>
      <c r="BC42" s="6">
        <f t="shared" si="14"/>
        <v>0.90184049079754602</v>
      </c>
      <c r="BD42" s="6">
        <f t="shared" si="15"/>
        <v>1</v>
      </c>
      <c r="BE42" s="6">
        <f t="shared" si="16"/>
        <v>0.88811188811188813</v>
      </c>
      <c r="BF42" s="6">
        <f t="shared" si="17"/>
        <v>1</v>
      </c>
      <c r="BG42" s="6">
        <f t="shared" si="18"/>
        <v>0.88541666666666663</v>
      </c>
      <c r="BH42" s="6">
        <f t="shared" si="19"/>
        <v>1</v>
      </c>
      <c r="BI42" s="6">
        <f t="shared" si="20"/>
        <v>0.88771929824561402</v>
      </c>
      <c r="BJ42" s="6">
        <f t="shared" si="21"/>
        <v>1</v>
      </c>
    </row>
    <row r="43" spans="1:62" x14ac:dyDescent="0.3">
      <c r="A43">
        <v>41</v>
      </c>
      <c r="B43">
        <v>32</v>
      </c>
      <c r="C43">
        <v>32</v>
      </c>
      <c r="D43">
        <v>32</v>
      </c>
      <c r="E43">
        <v>1317</v>
      </c>
      <c r="F43">
        <v>4</v>
      </c>
      <c r="G43">
        <v>576</v>
      </c>
      <c r="H43">
        <v>0</v>
      </c>
      <c r="I43">
        <v>15</v>
      </c>
      <c r="J43">
        <v>0</v>
      </c>
      <c r="K43">
        <v>536</v>
      </c>
      <c r="L43">
        <v>0</v>
      </c>
      <c r="M43">
        <v>6</v>
      </c>
      <c r="N43">
        <v>0</v>
      </c>
      <c r="O43">
        <v>538</v>
      </c>
      <c r="P43">
        <v>0</v>
      </c>
      <c r="Q43">
        <v>9</v>
      </c>
      <c r="R43">
        <v>0</v>
      </c>
      <c r="S43">
        <v>535</v>
      </c>
      <c r="T43">
        <v>0</v>
      </c>
      <c r="U43">
        <v>13</v>
      </c>
      <c r="V43">
        <v>0</v>
      </c>
      <c r="W43">
        <v>4272</v>
      </c>
      <c r="X43">
        <v>1000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4270</v>
      </c>
      <c r="AJ43">
        <v>0</v>
      </c>
      <c r="AK43">
        <v>2000</v>
      </c>
      <c r="AL43">
        <v>0</v>
      </c>
      <c r="AM43">
        <v>3236</v>
      </c>
      <c r="AN43">
        <v>17288999</v>
      </c>
      <c r="AO43">
        <v>17293351</v>
      </c>
      <c r="AP43" s="1">
        <f t="shared" si="1"/>
        <v>4352</v>
      </c>
      <c r="AQ43" s="5">
        <f t="shared" si="2"/>
        <v>4.2699999999999996</v>
      </c>
      <c r="AR43" s="5" t="str">
        <f t="shared" si="3"/>
        <v>-</v>
      </c>
      <c r="AS43" s="5">
        <f t="shared" si="4"/>
        <v>2.1349999999999998</v>
      </c>
      <c r="AT43" s="5">
        <f t="shared" si="5"/>
        <v>2</v>
      </c>
      <c r="AU43" s="5">
        <f t="shared" si="6"/>
        <v>8414.7733800551468</v>
      </c>
      <c r="AV43" s="5">
        <f t="shared" si="7"/>
        <v>28.049244600183822</v>
      </c>
      <c r="AW43" s="5" t="str">
        <f t="shared" si="8"/>
        <v>-</v>
      </c>
      <c r="AX43" s="5" t="str">
        <f t="shared" si="9"/>
        <v>-</v>
      </c>
      <c r="AY43" s="1">
        <f t="shared" si="10"/>
        <v>0.98161764705882348</v>
      </c>
      <c r="AZ43" s="1">
        <f t="shared" si="11"/>
        <v>0.75749063670411987</v>
      </c>
      <c r="BA43" s="1">
        <f t="shared" si="12"/>
        <v>7.1199999999999996E-3</v>
      </c>
      <c r="BB43" s="1">
        <f t="shared" si="13"/>
        <v>2.1360000000000001</v>
      </c>
      <c r="BC43" s="6">
        <f t="shared" si="14"/>
        <v>1</v>
      </c>
      <c r="BD43" s="6">
        <f t="shared" si="15"/>
        <v>1</v>
      </c>
      <c r="BE43" s="6">
        <f t="shared" si="16"/>
        <v>1</v>
      </c>
      <c r="BF43" s="6">
        <f t="shared" si="17"/>
        <v>1</v>
      </c>
      <c r="BG43" s="6">
        <f t="shared" si="18"/>
        <v>1</v>
      </c>
      <c r="BH43" s="6">
        <f t="shared" si="19"/>
        <v>1</v>
      </c>
      <c r="BI43" s="6">
        <f t="shared" si="20"/>
        <v>1</v>
      </c>
      <c r="BJ43" s="6">
        <f t="shared" si="21"/>
        <v>1</v>
      </c>
    </row>
    <row r="44" spans="1:62" x14ac:dyDescent="0.3">
      <c r="A44">
        <v>42</v>
      </c>
      <c r="B44">
        <v>1</v>
      </c>
      <c r="C44">
        <v>1</v>
      </c>
      <c r="D44">
        <v>1</v>
      </c>
      <c r="E44">
        <v>1317</v>
      </c>
      <c r="F44">
        <v>4</v>
      </c>
      <c r="G44">
        <v>326</v>
      </c>
      <c r="H44">
        <v>0</v>
      </c>
      <c r="I44">
        <v>15</v>
      </c>
      <c r="J44">
        <v>0</v>
      </c>
      <c r="K44">
        <v>286</v>
      </c>
      <c r="L44">
        <v>0</v>
      </c>
      <c r="M44">
        <v>6</v>
      </c>
      <c r="N44">
        <v>0</v>
      </c>
      <c r="O44">
        <v>288</v>
      </c>
      <c r="P44">
        <v>0</v>
      </c>
      <c r="Q44">
        <v>9</v>
      </c>
      <c r="R44">
        <v>0</v>
      </c>
      <c r="S44">
        <v>285</v>
      </c>
      <c r="T44">
        <v>0</v>
      </c>
      <c r="U44">
        <v>13</v>
      </c>
      <c r="V44">
        <v>0</v>
      </c>
      <c r="W44">
        <v>2671</v>
      </c>
      <c r="X44">
        <v>1000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2669</v>
      </c>
      <c r="AJ44">
        <v>0</v>
      </c>
      <c r="AK44">
        <v>1000</v>
      </c>
      <c r="AL44">
        <v>0</v>
      </c>
      <c r="AM44">
        <v>1649</v>
      </c>
      <c r="AN44">
        <v>17542104</v>
      </c>
      <c r="AO44">
        <v>17544872</v>
      </c>
      <c r="AP44" s="1">
        <f t="shared" si="1"/>
        <v>2768</v>
      </c>
      <c r="AQ44" s="5">
        <f t="shared" si="2"/>
        <v>2.669</v>
      </c>
      <c r="AR44" s="5" t="str">
        <f t="shared" si="3"/>
        <v>-</v>
      </c>
      <c r="AS44" s="5">
        <f t="shared" si="4"/>
        <v>2.669</v>
      </c>
      <c r="AT44" s="5">
        <f t="shared" si="5"/>
        <v>1</v>
      </c>
      <c r="AU44" s="5">
        <f t="shared" si="6"/>
        <v>413.44262271947252</v>
      </c>
      <c r="AV44" s="5">
        <f t="shared" si="7"/>
        <v>1.3781420757315752</v>
      </c>
      <c r="AW44" s="5" t="str">
        <f t="shared" si="8"/>
        <v>-</v>
      </c>
      <c r="AX44" s="5" t="str">
        <f t="shared" si="9"/>
        <v>-</v>
      </c>
      <c r="AY44" s="1">
        <f t="shared" si="10"/>
        <v>0.9649566473988439</v>
      </c>
      <c r="AZ44" s="1">
        <f t="shared" si="11"/>
        <v>0.61737177087233241</v>
      </c>
      <c r="BA44" s="1">
        <f t="shared" si="12"/>
        <v>4.4516666666666663E-3</v>
      </c>
      <c r="BB44" s="1">
        <f t="shared" si="13"/>
        <v>1.3354999999999999</v>
      </c>
      <c r="BC44" s="6">
        <f t="shared" si="14"/>
        <v>1</v>
      </c>
      <c r="BD44" s="6">
        <f t="shared" si="15"/>
        <v>1</v>
      </c>
      <c r="BE44" s="6">
        <f t="shared" si="16"/>
        <v>1</v>
      </c>
      <c r="BF44" s="6">
        <f t="shared" si="17"/>
        <v>1</v>
      </c>
      <c r="BG44" s="6">
        <f t="shared" si="18"/>
        <v>1</v>
      </c>
      <c r="BH44" s="6">
        <f t="shared" si="19"/>
        <v>1</v>
      </c>
      <c r="BI44" s="6">
        <f t="shared" si="20"/>
        <v>1</v>
      </c>
      <c r="BJ44" s="6">
        <f t="shared" si="21"/>
        <v>1</v>
      </c>
    </row>
    <row r="45" spans="1:62" x14ac:dyDescent="0.3">
      <c r="A45">
        <v>43</v>
      </c>
      <c r="B45">
        <v>16</v>
      </c>
      <c r="C45">
        <v>16</v>
      </c>
      <c r="D45">
        <v>16</v>
      </c>
      <c r="E45">
        <v>1188</v>
      </c>
      <c r="F45">
        <v>127</v>
      </c>
      <c r="G45">
        <v>544</v>
      </c>
      <c r="H45">
        <v>32</v>
      </c>
      <c r="I45">
        <v>15</v>
      </c>
      <c r="J45">
        <v>0</v>
      </c>
      <c r="K45">
        <v>4</v>
      </c>
      <c r="L45">
        <v>32</v>
      </c>
      <c r="M45">
        <v>6</v>
      </c>
      <c r="N45">
        <v>0</v>
      </c>
      <c r="O45">
        <v>505</v>
      </c>
      <c r="P45">
        <v>32</v>
      </c>
      <c r="Q45">
        <v>9</v>
      </c>
      <c r="R45">
        <v>0</v>
      </c>
      <c r="S45">
        <v>3</v>
      </c>
      <c r="T45">
        <v>32</v>
      </c>
      <c r="U45">
        <v>13</v>
      </c>
      <c r="V45">
        <v>0</v>
      </c>
      <c r="W45">
        <v>4248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4000</v>
      </c>
      <c r="AJ45">
        <v>0</v>
      </c>
      <c r="AK45">
        <v>1000</v>
      </c>
      <c r="AL45">
        <v>0</v>
      </c>
      <c r="AM45">
        <v>28</v>
      </c>
      <c r="AN45">
        <v>17795221</v>
      </c>
      <c r="AO45">
        <v>17821310</v>
      </c>
      <c r="AP45" s="1">
        <f t="shared" si="1"/>
        <v>26089</v>
      </c>
      <c r="AQ45" s="5">
        <f t="shared" si="2"/>
        <v>4</v>
      </c>
      <c r="AR45" s="5" t="str">
        <f t="shared" si="3"/>
        <v>-</v>
      </c>
      <c r="AS45" s="5">
        <f t="shared" si="4"/>
        <v>4</v>
      </c>
      <c r="AT45" s="5">
        <f t="shared" si="5"/>
        <v>1</v>
      </c>
      <c r="AU45" s="5">
        <f t="shared" si="6"/>
        <v>701.8493186783702</v>
      </c>
      <c r="AV45" s="5">
        <f t="shared" si="7"/>
        <v>2.3394977289279009</v>
      </c>
      <c r="AW45" s="5" t="str">
        <f t="shared" si="8"/>
        <v>-</v>
      </c>
      <c r="AX45" s="5" t="str">
        <f t="shared" si="9"/>
        <v>-</v>
      </c>
      <c r="AY45" s="1">
        <f t="shared" si="10"/>
        <v>0.16282724519912606</v>
      </c>
      <c r="AZ45" s="1">
        <f t="shared" si="11"/>
        <v>6.5913370998116763E-3</v>
      </c>
      <c r="BA45" s="1">
        <f t="shared" si="12"/>
        <v>7.0800000000000004E-3</v>
      </c>
      <c r="BB45" s="1">
        <f t="shared" si="13"/>
        <v>2.1240000000000001</v>
      </c>
      <c r="BC45" s="6">
        <f t="shared" si="14"/>
        <v>0.94444444444444442</v>
      </c>
      <c r="BD45" s="6">
        <f t="shared" si="15"/>
        <v>1</v>
      </c>
      <c r="BE45" s="6">
        <f t="shared" si="16"/>
        <v>0.1111111111111111</v>
      </c>
      <c r="BF45" s="6">
        <f t="shared" si="17"/>
        <v>1</v>
      </c>
      <c r="BG45" s="6">
        <f t="shared" si="18"/>
        <v>0.94040968342644315</v>
      </c>
      <c r="BH45" s="6">
        <f t="shared" si="19"/>
        <v>1</v>
      </c>
      <c r="BI45" s="6">
        <f t="shared" si="20"/>
        <v>8.5714285714285715E-2</v>
      </c>
      <c r="BJ45" s="6">
        <f t="shared" si="21"/>
        <v>1</v>
      </c>
    </row>
    <row r="46" spans="1:62" x14ac:dyDescent="0.3">
      <c r="A46">
        <v>44</v>
      </c>
      <c r="B46">
        <v>32</v>
      </c>
      <c r="C46">
        <v>32</v>
      </c>
      <c r="D46">
        <v>32</v>
      </c>
      <c r="E46">
        <v>1310</v>
      </c>
      <c r="F46">
        <v>5</v>
      </c>
      <c r="G46">
        <v>576</v>
      </c>
      <c r="H46">
        <v>0</v>
      </c>
      <c r="I46">
        <v>15</v>
      </c>
      <c r="J46">
        <v>0</v>
      </c>
      <c r="K46">
        <v>536</v>
      </c>
      <c r="L46">
        <v>0</v>
      </c>
      <c r="M46">
        <v>6</v>
      </c>
      <c r="N46">
        <v>0</v>
      </c>
      <c r="O46">
        <v>537</v>
      </c>
      <c r="P46">
        <v>0</v>
      </c>
      <c r="Q46">
        <v>9</v>
      </c>
      <c r="R46">
        <v>0</v>
      </c>
      <c r="S46">
        <v>535</v>
      </c>
      <c r="T46">
        <v>0</v>
      </c>
      <c r="U46">
        <v>13</v>
      </c>
      <c r="V46">
        <v>0</v>
      </c>
      <c r="W46">
        <v>4268</v>
      </c>
      <c r="X46">
        <v>1000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4266</v>
      </c>
      <c r="AJ46">
        <v>0</v>
      </c>
      <c r="AK46">
        <v>2000</v>
      </c>
      <c r="AL46">
        <v>0</v>
      </c>
      <c r="AM46">
        <v>3232</v>
      </c>
      <c r="AN46">
        <v>18067968</v>
      </c>
      <c r="AO46">
        <v>18072308</v>
      </c>
      <c r="AP46" s="1">
        <f t="shared" si="1"/>
        <v>4340</v>
      </c>
      <c r="AQ46" s="5">
        <f t="shared" si="2"/>
        <v>4.266</v>
      </c>
      <c r="AR46" s="5" t="str">
        <f t="shared" si="3"/>
        <v>-</v>
      </c>
      <c r="AS46" s="5">
        <f t="shared" si="4"/>
        <v>2.133</v>
      </c>
      <c r="AT46" s="5">
        <f t="shared" si="5"/>
        <v>2</v>
      </c>
      <c r="AU46" s="5">
        <f t="shared" si="6"/>
        <v>8438.0400345622111</v>
      </c>
      <c r="AV46" s="5">
        <f t="shared" si="7"/>
        <v>28.126800115207374</v>
      </c>
      <c r="AW46" s="5" t="str">
        <f t="shared" si="8"/>
        <v>-</v>
      </c>
      <c r="AX46" s="5" t="str">
        <f t="shared" si="9"/>
        <v>-</v>
      </c>
      <c r="AY46" s="1">
        <f t="shared" si="10"/>
        <v>0.98341013824884793</v>
      </c>
      <c r="AZ46" s="1">
        <f t="shared" si="11"/>
        <v>0.75726335520149957</v>
      </c>
      <c r="BA46" s="1">
        <f t="shared" si="12"/>
        <v>7.1133333333333335E-3</v>
      </c>
      <c r="BB46" s="1">
        <f t="shared" si="13"/>
        <v>2.1339999999999999</v>
      </c>
      <c r="BC46" s="6">
        <f t="shared" si="14"/>
        <v>1</v>
      </c>
      <c r="BD46" s="6">
        <f t="shared" si="15"/>
        <v>1</v>
      </c>
      <c r="BE46" s="6">
        <f t="shared" si="16"/>
        <v>1</v>
      </c>
      <c r="BF46" s="6">
        <f t="shared" si="17"/>
        <v>1</v>
      </c>
      <c r="BG46" s="6">
        <f t="shared" si="18"/>
        <v>1</v>
      </c>
      <c r="BH46" s="6">
        <f t="shared" si="19"/>
        <v>1</v>
      </c>
      <c r="BI46" s="6">
        <f t="shared" si="20"/>
        <v>1</v>
      </c>
      <c r="BJ46" s="6">
        <f t="shared" si="21"/>
        <v>1</v>
      </c>
    </row>
    <row r="47" spans="1:62" x14ac:dyDescent="0.3">
      <c r="A47">
        <v>45</v>
      </c>
      <c r="B47">
        <v>1</v>
      </c>
      <c r="C47">
        <v>1</v>
      </c>
      <c r="D47">
        <v>1</v>
      </c>
      <c r="E47">
        <v>1309</v>
      </c>
      <c r="F47">
        <v>6</v>
      </c>
      <c r="G47">
        <v>576</v>
      </c>
      <c r="H47">
        <v>0</v>
      </c>
      <c r="I47">
        <v>15</v>
      </c>
      <c r="J47">
        <v>0</v>
      </c>
      <c r="K47">
        <v>36</v>
      </c>
      <c r="L47">
        <v>0</v>
      </c>
      <c r="M47">
        <v>6</v>
      </c>
      <c r="N47">
        <v>0</v>
      </c>
      <c r="O47">
        <v>537</v>
      </c>
      <c r="P47">
        <v>0</v>
      </c>
      <c r="Q47">
        <v>9</v>
      </c>
      <c r="R47">
        <v>0</v>
      </c>
      <c r="S47">
        <v>35</v>
      </c>
      <c r="T47">
        <v>0</v>
      </c>
      <c r="U47">
        <v>13</v>
      </c>
      <c r="V47">
        <v>0</v>
      </c>
      <c r="W47">
        <v>2664</v>
      </c>
      <c r="X47">
        <v>1000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2662</v>
      </c>
      <c r="AJ47">
        <v>0</v>
      </c>
      <c r="AK47">
        <v>1000</v>
      </c>
      <c r="AL47">
        <v>0</v>
      </c>
      <c r="AM47">
        <v>1642</v>
      </c>
      <c r="AN47">
        <v>18311153</v>
      </c>
      <c r="AO47">
        <v>18313901</v>
      </c>
      <c r="AP47" s="1">
        <f t="shared" si="1"/>
        <v>2748</v>
      </c>
      <c r="AQ47" s="5">
        <f t="shared" si="2"/>
        <v>2.6619999999999999</v>
      </c>
      <c r="AR47" s="5" t="str">
        <f t="shared" si="3"/>
        <v>-</v>
      </c>
      <c r="AS47" s="5">
        <f t="shared" si="4"/>
        <v>2.6619999999999999</v>
      </c>
      <c r="AT47" s="5">
        <f t="shared" si="5"/>
        <v>1</v>
      </c>
      <c r="AU47" s="5">
        <f t="shared" si="6"/>
        <v>416.45166655294759</v>
      </c>
      <c r="AV47" s="5">
        <f t="shared" si="7"/>
        <v>1.3881722218431587</v>
      </c>
      <c r="AW47" s="5" t="str">
        <f t="shared" si="8"/>
        <v>-</v>
      </c>
      <c r="AX47" s="5" t="str">
        <f t="shared" si="9"/>
        <v>-</v>
      </c>
      <c r="AY47" s="1">
        <f t="shared" si="10"/>
        <v>0.96943231441048039</v>
      </c>
      <c r="AZ47" s="1">
        <f t="shared" si="11"/>
        <v>0.61636636636636633</v>
      </c>
      <c r="BA47" s="1">
        <f t="shared" si="12"/>
        <v>4.4400000000000004E-3</v>
      </c>
      <c r="BB47" s="1">
        <f t="shared" si="13"/>
        <v>1.3320000000000001</v>
      </c>
      <c r="BC47" s="6">
        <f t="shared" si="14"/>
        <v>1</v>
      </c>
      <c r="BD47" s="6">
        <f t="shared" si="15"/>
        <v>1</v>
      </c>
      <c r="BE47" s="6">
        <f t="shared" si="16"/>
        <v>1</v>
      </c>
      <c r="BF47" s="6">
        <f t="shared" si="17"/>
        <v>1</v>
      </c>
      <c r="BG47" s="6">
        <f t="shared" si="18"/>
        <v>1</v>
      </c>
      <c r="BH47" s="6">
        <f t="shared" si="19"/>
        <v>1</v>
      </c>
      <c r="BI47" s="6">
        <f t="shared" si="20"/>
        <v>1</v>
      </c>
      <c r="BJ47" s="6">
        <f t="shared" si="21"/>
        <v>1</v>
      </c>
    </row>
    <row r="48" spans="1:62" x14ac:dyDescent="0.3">
      <c r="A48">
        <v>46</v>
      </c>
      <c r="B48">
        <v>16</v>
      </c>
      <c r="C48">
        <v>16</v>
      </c>
      <c r="D48">
        <v>16</v>
      </c>
      <c r="E48">
        <v>2099</v>
      </c>
      <c r="F48">
        <v>259</v>
      </c>
      <c r="G48">
        <v>49</v>
      </c>
      <c r="H48">
        <v>371</v>
      </c>
      <c r="I48">
        <v>15</v>
      </c>
      <c r="J48">
        <v>0</v>
      </c>
      <c r="K48">
        <v>7</v>
      </c>
      <c r="L48">
        <v>294</v>
      </c>
      <c r="M48">
        <v>6</v>
      </c>
      <c r="N48">
        <v>0</v>
      </c>
      <c r="O48">
        <v>10</v>
      </c>
      <c r="P48">
        <v>310</v>
      </c>
      <c r="Q48">
        <v>9</v>
      </c>
      <c r="R48">
        <v>0</v>
      </c>
      <c r="S48">
        <v>7</v>
      </c>
      <c r="T48">
        <v>311</v>
      </c>
      <c r="U48">
        <v>13</v>
      </c>
      <c r="V48">
        <v>0</v>
      </c>
      <c r="W48">
        <v>71558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71550</v>
      </c>
      <c r="AJ48">
        <v>0</v>
      </c>
      <c r="AK48">
        <v>1062</v>
      </c>
      <c r="AL48">
        <v>0</v>
      </c>
      <c r="AM48">
        <v>411</v>
      </c>
      <c r="AN48">
        <v>18558561</v>
      </c>
      <c r="AO48">
        <v>18632239</v>
      </c>
      <c r="AP48" s="1">
        <f t="shared" si="1"/>
        <v>73678</v>
      </c>
      <c r="AQ48" s="5">
        <f t="shared" si="2"/>
        <v>71.55</v>
      </c>
      <c r="AR48" s="5" t="str">
        <f t="shared" si="3"/>
        <v>-</v>
      </c>
      <c r="AS48" s="5">
        <f t="shared" si="4"/>
        <v>67.372881355932208</v>
      </c>
      <c r="AT48" s="5">
        <f t="shared" si="5"/>
        <v>1.0620000000000001</v>
      </c>
      <c r="AU48" s="5">
        <f t="shared" si="6"/>
        <v>248.52122580688945</v>
      </c>
      <c r="AV48" s="5">
        <f t="shared" si="7"/>
        <v>0.82840408602296478</v>
      </c>
      <c r="AW48" s="5" t="str">
        <f t="shared" si="8"/>
        <v>-</v>
      </c>
      <c r="AX48" s="5" t="str">
        <f t="shared" si="9"/>
        <v>-</v>
      </c>
      <c r="AY48" s="1">
        <f t="shared" si="10"/>
        <v>0.97122614620375147</v>
      </c>
      <c r="AZ48" s="1">
        <f t="shared" si="11"/>
        <v>5.7435926101903354E-3</v>
      </c>
      <c r="BA48" s="1">
        <f t="shared" si="12"/>
        <v>0.11926333333333333</v>
      </c>
      <c r="BB48" s="1">
        <f t="shared" si="13"/>
        <v>35.779000000000003</v>
      </c>
      <c r="BC48" s="6">
        <f t="shared" si="14"/>
        <v>0.11666666666666667</v>
      </c>
      <c r="BD48" s="6">
        <f t="shared" si="15"/>
        <v>1</v>
      </c>
      <c r="BE48" s="6">
        <f t="shared" si="16"/>
        <v>2.3255813953488372E-2</v>
      </c>
      <c r="BF48" s="6">
        <f t="shared" si="17"/>
        <v>1</v>
      </c>
      <c r="BG48" s="6">
        <f t="shared" si="18"/>
        <v>3.125E-2</v>
      </c>
      <c r="BH48" s="6">
        <f t="shared" si="19"/>
        <v>1</v>
      </c>
      <c r="BI48" s="6">
        <f t="shared" si="20"/>
        <v>2.20125786163522E-2</v>
      </c>
      <c r="BJ48" s="6">
        <f t="shared" si="21"/>
        <v>1</v>
      </c>
    </row>
    <row r="49" spans="1:62" x14ac:dyDescent="0.3">
      <c r="A49">
        <v>47</v>
      </c>
      <c r="B49">
        <v>32</v>
      </c>
      <c r="C49">
        <v>32</v>
      </c>
      <c r="D49">
        <v>32</v>
      </c>
      <c r="E49">
        <v>2341</v>
      </c>
      <c r="F49">
        <v>17</v>
      </c>
      <c r="G49">
        <v>179</v>
      </c>
      <c r="H49">
        <v>492</v>
      </c>
      <c r="I49">
        <v>15</v>
      </c>
      <c r="J49">
        <v>0</v>
      </c>
      <c r="K49">
        <v>139</v>
      </c>
      <c r="L49">
        <v>431</v>
      </c>
      <c r="M49">
        <v>6</v>
      </c>
      <c r="N49">
        <v>0</v>
      </c>
      <c r="O49">
        <v>79</v>
      </c>
      <c r="P49">
        <v>492</v>
      </c>
      <c r="Q49">
        <v>9</v>
      </c>
      <c r="R49">
        <v>0</v>
      </c>
      <c r="S49">
        <v>76</v>
      </c>
      <c r="T49">
        <v>492</v>
      </c>
      <c r="U49">
        <v>13</v>
      </c>
      <c r="V49">
        <v>0</v>
      </c>
      <c r="W49">
        <v>92879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92877</v>
      </c>
      <c r="AJ49">
        <v>0</v>
      </c>
      <c r="AK49">
        <v>2062</v>
      </c>
      <c r="AL49">
        <v>0</v>
      </c>
      <c r="AM49">
        <v>91275</v>
      </c>
      <c r="AN49">
        <v>18875218</v>
      </c>
      <c r="AO49">
        <v>18967752</v>
      </c>
      <c r="AP49" s="1">
        <f t="shared" si="1"/>
        <v>92534</v>
      </c>
      <c r="AQ49" s="5">
        <f t="shared" si="2"/>
        <v>92.876999999999995</v>
      </c>
      <c r="AR49" s="5" t="str">
        <f t="shared" si="3"/>
        <v>-</v>
      </c>
      <c r="AS49" s="5">
        <f t="shared" si="4"/>
        <v>45.042192046556742</v>
      </c>
      <c r="AT49" s="5">
        <f t="shared" si="5"/>
        <v>2.0619999999999998</v>
      </c>
      <c r="AU49" s="5">
        <f t="shared" si="6"/>
        <v>395.75824831953662</v>
      </c>
      <c r="AV49" s="5">
        <f t="shared" si="7"/>
        <v>1.3191941610651221</v>
      </c>
      <c r="AW49" s="5" t="str">
        <f t="shared" si="8"/>
        <v>-</v>
      </c>
      <c r="AX49" s="5" t="str">
        <f t="shared" si="9"/>
        <v>-</v>
      </c>
      <c r="AY49" s="1">
        <f t="shared" si="10"/>
        <v>1.0037283593057686</v>
      </c>
      <c r="AZ49" s="1">
        <f t="shared" si="11"/>
        <v>0.9827302188869389</v>
      </c>
      <c r="BA49" s="1">
        <f t="shared" si="12"/>
        <v>0.15479833333333334</v>
      </c>
      <c r="BB49" s="1">
        <f t="shared" si="13"/>
        <v>46.439500000000002</v>
      </c>
      <c r="BC49" s="6">
        <f t="shared" si="14"/>
        <v>0.2667660208643815</v>
      </c>
      <c r="BD49" s="6">
        <f t="shared" si="15"/>
        <v>1</v>
      </c>
      <c r="BE49" s="6">
        <f t="shared" si="16"/>
        <v>0.24385964912280703</v>
      </c>
      <c r="BF49" s="6">
        <f t="shared" si="17"/>
        <v>1</v>
      </c>
      <c r="BG49" s="6">
        <f t="shared" si="18"/>
        <v>0.13835376532399299</v>
      </c>
      <c r="BH49" s="6">
        <f t="shared" si="19"/>
        <v>1</v>
      </c>
      <c r="BI49" s="6">
        <f t="shared" si="20"/>
        <v>0.13380281690140844</v>
      </c>
      <c r="BJ49" s="6">
        <f t="shared" si="21"/>
        <v>1</v>
      </c>
    </row>
    <row r="50" spans="1:62" x14ac:dyDescent="0.3">
      <c r="A50">
        <v>48</v>
      </c>
      <c r="B50">
        <v>1</v>
      </c>
      <c r="C50">
        <v>1</v>
      </c>
      <c r="D50">
        <v>1</v>
      </c>
      <c r="E50">
        <v>2342</v>
      </c>
      <c r="F50">
        <v>16</v>
      </c>
      <c r="G50">
        <v>176</v>
      </c>
      <c r="H50">
        <v>246</v>
      </c>
      <c r="I50">
        <v>15</v>
      </c>
      <c r="J50">
        <v>0</v>
      </c>
      <c r="K50">
        <v>72</v>
      </c>
      <c r="L50">
        <v>185</v>
      </c>
      <c r="M50">
        <v>6</v>
      </c>
      <c r="N50">
        <v>0</v>
      </c>
      <c r="O50">
        <v>75</v>
      </c>
      <c r="P50">
        <v>244</v>
      </c>
      <c r="Q50">
        <v>9</v>
      </c>
      <c r="R50">
        <v>0</v>
      </c>
      <c r="S50">
        <v>72</v>
      </c>
      <c r="T50">
        <v>246</v>
      </c>
      <c r="U50">
        <v>13</v>
      </c>
      <c r="V50">
        <v>0</v>
      </c>
      <c r="W50">
        <v>33121</v>
      </c>
      <c r="X50">
        <v>1000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33119</v>
      </c>
      <c r="AJ50">
        <v>0</v>
      </c>
      <c r="AK50">
        <v>1000</v>
      </c>
      <c r="AL50">
        <v>0</v>
      </c>
      <c r="AM50">
        <v>31715</v>
      </c>
      <c r="AN50">
        <v>19214804</v>
      </c>
      <c r="AO50">
        <v>19247841</v>
      </c>
      <c r="AP50" s="1">
        <f t="shared" si="1"/>
        <v>33037</v>
      </c>
      <c r="AQ50" s="5">
        <f t="shared" si="2"/>
        <v>33.119</v>
      </c>
      <c r="AR50" s="5" t="str">
        <f t="shared" si="3"/>
        <v>-</v>
      </c>
      <c r="AS50" s="5">
        <f t="shared" si="4"/>
        <v>33.119</v>
      </c>
      <c r="AT50" s="5">
        <f t="shared" si="5"/>
        <v>1</v>
      </c>
      <c r="AU50" s="5">
        <f t="shared" si="6"/>
        <v>34.64022700873263</v>
      </c>
      <c r="AV50" s="5">
        <f t="shared" si="7"/>
        <v>0.1154674233624421</v>
      </c>
      <c r="AW50" s="5" t="str">
        <f t="shared" si="8"/>
        <v>-</v>
      </c>
      <c r="AX50" s="5" t="str">
        <f t="shared" si="9"/>
        <v>-</v>
      </c>
      <c r="AY50" s="1">
        <f t="shared" si="10"/>
        <v>1.0025426037473135</v>
      </c>
      <c r="AZ50" s="1">
        <f t="shared" si="11"/>
        <v>0.95754959089399472</v>
      </c>
      <c r="BA50" s="1">
        <f t="shared" si="12"/>
        <v>5.520166666666667E-2</v>
      </c>
      <c r="BB50" s="1">
        <f t="shared" si="13"/>
        <v>16.560500000000001</v>
      </c>
      <c r="BC50" s="6">
        <f t="shared" si="14"/>
        <v>0.41706161137440756</v>
      </c>
      <c r="BD50" s="6">
        <f t="shared" si="15"/>
        <v>1</v>
      </c>
      <c r="BE50" s="6">
        <f t="shared" si="16"/>
        <v>0.28015564202334631</v>
      </c>
      <c r="BF50" s="6">
        <f t="shared" si="17"/>
        <v>1</v>
      </c>
      <c r="BG50" s="6">
        <f t="shared" si="18"/>
        <v>0.23510971786833856</v>
      </c>
      <c r="BH50" s="6">
        <f t="shared" si="19"/>
        <v>1</v>
      </c>
      <c r="BI50" s="6">
        <f t="shared" si="20"/>
        <v>0.22641509433962265</v>
      </c>
      <c r="BJ50" s="6">
        <f t="shared" si="21"/>
        <v>1</v>
      </c>
    </row>
    <row r="51" spans="1:62" x14ac:dyDescent="0.3">
      <c r="A51">
        <v>49</v>
      </c>
      <c r="B51">
        <v>16</v>
      </c>
      <c r="C51">
        <v>16</v>
      </c>
      <c r="D51">
        <v>16</v>
      </c>
      <c r="E51">
        <v>2975</v>
      </c>
      <c r="F51">
        <v>383</v>
      </c>
      <c r="G51">
        <v>76</v>
      </c>
      <c r="H51">
        <v>727</v>
      </c>
      <c r="I51">
        <v>15</v>
      </c>
      <c r="J51">
        <v>0</v>
      </c>
      <c r="K51">
        <v>21</v>
      </c>
      <c r="L51">
        <v>142</v>
      </c>
      <c r="M51">
        <v>6</v>
      </c>
      <c r="N51">
        <v>0</v>
      </c>
      <c r="O51">
        <v>6</v>
      </c>
      <c r="P51">
        <v>96</v>
      </c>
      <c r="Q51">
        <v>9</v>
      </c>
      <c r="R51">
        <v>0</v>
      </c>
      <c r="S51">
        <v>4</v>
      </c>
      <c r="T51">
        <v>96</v>
      </c>
      <c r="U51">
        <v>13</v>
      </c>
      <c r="V51">
        <v>0</v>
      </c>
      <c r="W51">
        <v>95020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95006</v>
      </c>
      <c r="AJ51">
        <v>0</v>
      </c>
      <c r="AK51">
        <v>1062</v>
      </c>
      <c r="AL51">
        <v>0</v>
      </c>
      <c r="AM51">
        <v>0</v>
      </c>
      <c r="AN51">
        <v>19496425</v>
      </c>
      <c r="AO51">
        <v>19593800</v>
      </c>
      <c r="AP51" s="1">
        <f t="shared" si="1"/>
        <v>97375</v>
      </c>
      <c r="AQ51" s="5">
        <f t="shared" si="2"/>
        <v>95.006</v>
      </c>
      <c r="AR51" s="5" t="str">
        <f t="shared" si="3"/>
        <v>-</v>
      </c>
      <c r="AS51" s="5">
        <f t="shared" si="4"/>
        <v>89.459510357815446</v>
      </c>
      <c r="AT51" s="5">
        <f t="shared" si="5"/>
        <v>1.0620000000000001</v>
      </c>
      <c r="AU51" s="5">
        <f t="shared" si="6"/>
        <v>188.04155969191271</v>
      </c>
      <c r="AV51" s="5">
        <f t="shared" si="7"/>
        <v>0.62680519897304232</v>
      </c>
      <c r="AW51" s="5" t="str">
        <f t="shared" si="8"/>
        <v>-</v>
      </c>
      <c r="AX51" s="5" t="str">
        <f t="shared" si="9"/>
        <v>-</v>
      </c>
      <c r="AY51" s="1">
        <f t="shared" si="10"/>
        <v>0.97581514762516042</v>
      </c>
      <c r="AZ51" s="1">
        <f t="shared" si="11"/>
        <v>0</v>
      </c>
      <c r="BA51" s="1">
        <f t="shared" si="12"/>
        <v>0.15836666666666666</v>
      </c>
      <c r="BB51" s="1">
        <f t="shared" si="13"/>
        <v>47.51</v>
      </c>
      <c r="BC51" s="6">
        <f t="shared" si="14"/>
        <v>9.4645080946450813E-2</v>
      </c>
      <c r="BD51" s="6">
        <f t="shared" si="15"/>
        <v>1</v>
      </c>
      <c r="BE51" s="6">
        <f t="shared" si="16"/>
        <v>0.12883435582822086</v>
      </c>
      <c r="BF51" s="6">
        <f t="shared" si="17"/>
        <v>1</v>
      </c>
      <c r="BG51" s="6">
        <f t="shared" si="18"/>
        <v>5.8823529411764705E-2</v>
      </c>
      <c r="BH51" s="6">
        <f t="shared" si="19"/>
        <v>1</v>
      </c>
      <c r="BI51" s="6">
        <f t="shared" si="20"/>
        <v>0.04</v>
      </c>
      <c r="BJ51" s="6">
        <f t="shared" si="21"/>
        <v>1</v>
      </c>
    </row>
    <row r="52" spans="1:62" x14ac:dyDescent="0.3">
      <c r="A52">
        <v>50</v>
      </c>
      <c r="B52">
        <v>32</v>
      </c>
      <c r="C52">
        <v>32</v>
      </c>
      <c r="D52">
        <v>32</v>
      </c>
      <c r="E52">
        <v>3340</v>
      </c>
      <c r="F52">
        <v>18</v>
      </c>
      <c r="G52">
        <v>208</v>
      </c>
      <c r="H52">
        <v>927</v>
      </c>
      <c r="I52">
        <v>15</v>
      </c>
      <c r="J52">
        <v>0</v>
      </c>
      <c r="K52">
        <v>177</v>
      </c>
      <c r="L52">
        <v>905</v>
      </c>
      <c r="M52">
        <v>6</v>
      </c>
      <c r="N52">
        <v>0</v>
      </c>
      <c r="O52">
        <v>119</v>
      </c>
      <c r="P52">
        <v>46</v>
      </c>
      <c r="Q52">
        <v>9</v>
      </c>
      <c r="R52">
        <v>0</v>
      </c>
      <c r="S52">
        <v>100</v>
      </c>
      <c r="T52">
        <v>0</v>
      </c>
      <c r="U52">
        <v>13</v>
      </c>
      <c r="V52">
        <v>0</v>
      </c>
      <c r="W52">
        <v>81467</v>
      </c>
      <c r="X52">
        <v>1000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81465</v>
      </c>
      <c r="AJ52">
        <v>0</v>
      </c>
      <c r="AK52">
        <v>2062</v>
      </c>
      <c r="AL52">
        <v>0</v>
      </c>
      <c r="AM52">
        <v>79808</v>
      </c>
      <c r="AN52">
        <v>19843428</v>
      </c>
      <c r="AO52">
        <v>19924570</v>
      </c>
      <c r="AP52" s="1">
        <f t="shared" si="1"/>
        <v>81142</v>
      </c>
      <c r="AQ52" s="5">
        <f t="shared" si="2"/>
        <v>81.465000000000003</v>
      </c>
      <c r="AR52" s="5" t="str">
        <f t="shared" si="3"/>
        <v>-</v>
      </c>
      <c r="AS52" s="5">
        <f t="shared" si="4"/>
        <v>39.507759456838023</v>
      </c>
      <c r="AT52" s="5">
        <f t="shared" si="5"/>
        <v>2.0619999999999998</v>
      </c>
      <c r="AU52" s="5">
        <f t="shared" si="6"/>
        <v>451.32106369081362</v>
      </c>
      <c r="AV52" s="5">
        <f t="shared" si="7"/>
        <v>1.5044035456360454</v>
      </c>
      <c r="AW52" s="5" t="str">
        <f t="shared" si="8"/>
        <v>-</v>
      </c>
      <c r="AX52" s="5" t="str">
        <f t="shared" si="9"/>
        <v>-</v>
      </c>
      <c r="AY52" s="1">
        <f t="shared" si="10"/>
        <v>1.0040053239999014</v>
      </c>
      <c r="AZ52" s="1">
        <f t="shared" si="11"/>
        <v>0.97963592620324791</v>
      </c>
      <c r="BA52" s="1">
        <f t="shared" si="12"/>
        <v>0.13577833333333333</v>
      </c>
      <c r="BB52" s="1">
        <f t="shared" si="13"/>
        <v>40.733499999999999</v>
      </c>
      <c r="BC52" s="6">
        <f t="shared" si="14"/>
        <v>0.18325991189427313</v>
      </c>
      <c r="BD52" s="6">
        <f t="shared" si="15"/>
        <v>1</v>
      </c>
      <c r="BE52" s="6">
        <f t="shared" si="16"/>
        <v>0.16358595194085027</v>
      </c>
      <c r="BF52" s="6">
        <f t="shared" si="17"/>
        <v>1</v>
      </c>
      <c r="BG52" s="6">
        <f t="shared" si="18"/>
        <v>0.72121212121212119</v>
      </c>
      <c r="BH52" s="6">
        <f t="shared" si="19"/>
        <v>1</v>
      </c>
      <c r="BI52" s="6">
        <f t="shared" si="20"/>
        <v>1</v>
      </c>
      <c r="BJ52" s="6">
        <f t="shared" si="21"/>
        <v>1</v>
      </c>
    </row>
    <row r="53" spans="1:62" x14ac:dyDescent="0.3">
      <c r="A53">
        <v>51</v>
      </c>
      <c r="B53">
        <v>1</v>
      </c>
      <c r="C53">
        <v>1</v>
      </c>
      <c r="D53">
        <v>1</v>
      </c>
      <c r="E53">
        <v>3265</v>
      </c>
      <c r="F53">
        <v>93</v>
      </c>
      <c r="G53">
        <v>200</v>
      </c>
      <c r="H53">
        <v>12</v>
      </c>
      <c r="I53">
        <v>15</v>
      </c>
      <c r="J53">
        <v>0</v>
      </c>
      <c r="K53">
        <v>101</v>
      </c>
      <c r="L53">
        <v>0</v>
      </c>
      <c r="M53">
        <v>6</v>
      </c>
      <c r="N53">
        <v>0</v>
      </c>
      <c r="O53">
        <v>103</v>
      </c>
      <c r="P53">
        <v>0</v>
      </c>
      <c r="Q53">
        <v>9</v>
      </c>
      <c r="R53">
        <v>0</v>
      </c>
      <c r="S53">
        <v>100</v>
      </c>
      <c r="T53">
        <v>0</v>
      </c>
      <c r="U53">
        <v>13</v>
      </c>
      <c r="V53">
        <v>0</v>
      </c>
      <c r="W53">
        <v>54867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54865</v>
      </c>
      <c r="AJ53">
        <v>0</v>
      </c>
      <c r="AK53">
        <v>1000</v>
      </c>
      <c r="AL53">
        <v>0</v>
      </c>
      <c r="AM53">
        <v>52317</v>
      </c>
      <c r="AN53">
        <v>20175860</v>
      </c>
      <c r="AO53">
        <v>20230487</v>
      </c>
      <c r="AP53" s="1">
        <f t="shared" si="1"/>
        <v>54627</v>
      </c>
      <c r="AQ53" s="5">
        <f t="shared" si="2"/>
        <v>54.865000000000002</v>
      </c>
      <c r="AR53" s="5" t="str">
        <f t="shared" si="3"/>
        <v>-</v>
      </c>
      <c r="AS53" s="5">
        <f t="shared" si="4"/>
        <v>54.865000000000002</v>
      </c>
      <c r="AT53" s="5">
        <f t="shared" si="5"/>
        <v>1</v>
      </c>
      <c r="AU53" s="5">
        <f t="shared" si="6"/>
        <v>20.949515435361633</v>
      </c>
      <c r="AV53" s="5">
        <f t="shared" si="7"/>
        <v>6.9831718117872116E-2</v>
      </c>
      <c r="AW53" s="5" t="str">
        <f t="shared" si="8"/>
        <v>-</v>
      </c>
      <c r="AX53" s="5" t="str">
        <f t="shared" si="9"/>
        <v>-</v>
      </c>
      <c r="AY53" s="1">
        <f t="shared" si="10"/>
        <v>1.0043934318194299</v>
      </c>
      <c r="AZ53" s="1">
        <f t="shared" si="11"/>
        <v>0.95352397616053364</v>
      </c>
      <c r="BA53" s="1">
        <f t="shared" si="12"/>
        <v>9.1444999999999999E-2</v>
      </c>
      <c r="BB53" s="1">
        <f t="shared" si="13"/>
        <v>27.433499999999999</v>
      </c>
      <c r="BC53" s="6">
        <f t="shared" si="14"/>
        <v>0.94339622641509435</v>
      </c>
      <c r="BD53" s="6">
        <f t="shared" si="15"/>
        <v>1</v>
      </c>
      <c r="BE53" s="6">
        <f t="shared" si="16"/>
        <v>1</v>
      </c>
      <c r="BF53" s="6">
        <f t="shared" si="17"/>
        <v>1</v>
      </c>
      <c r="BG53" s="6">
        <f t="shared" si="18"/>
        <v>1</v>
      </c>
      <c r="BH53" s="6">
        <f t="shared" si="19"/>
        <v>1</v>
      </c>
      <c r="BI53" s="6">
        <f t="shared" si="20"/>
        <v>1</v>
      </c>
      <c r="BJ53" s="6">
        <f t="shared" si="21"/>
        <v>1</v>
      </c>
    </row>
    <row r="54" spans="1:62" x14ac:dyDescent="0.3">
      <c r="A54">
        <v>52</v>
      </c>
      <c r="B54">
        <v>16</v>
      </c>
      <c r="C54">
        <v>16</v>
      </c>
      <c r="D54">
        <v>16</v>
      </c>
      <c r="E54">
        <v>2058</v>
      </c>
      <c r="F54">
        <v>253</v>
      </c>
      <c r="G54">
        <v>1045</v>
      </c>
      <c r="H54">
        <v>64</v>
      </c>
      <c r="I54">
        <v>13</v>
      </c>
      <c r="J54">
        <v>0</v>
      </c>
      <c r="K54">
        <v>1004</v>
      </c>
      <c r="L54">
        <v>63</v>
      </c>
      <c r="M54">
        <v>4</v>
      </c>
      <c r="N54">
        <v>0</v>
      </c>
      <c r="O54">
        <v>5</v>
      </c>
      <c r="P54">
        <v>63</v>
      </c>
      <c r="Q54">
        <v>13</v>
      </c>
      <c r="R54">
        <v>0</v>
      </c>
      <c r="S54">
        <v>5</v>
      </c>
      <c r="T54">
        <v>63</v>
      </c>
      <c r="U54">
        <v>13</v>
      </c>
      <c r="V54">
        <v>0</v>
      </c>
      <c r="W54">
        <v>16997</v>
      </c>
      <c r="X54">
        <v>1000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16499</v>
      </c>
      <c r="AJ54">
        <v>0</v>
      </c>
      <c r="AK54">
        <v>1000</v>
      </c>
      <c r="AL54">
        <v>0</v>
      </c>
      <c r="AM54">
        <v>0</v>
      </c>
      <c r="AN54">
        <v>20498644</v>
      </c>
      <c r="AO54">
        <v>20549707</v>
      </c>
      <c r="AP54" s="1">
        <f t="shared" si="1"/>
        <v>51063</v>
      </c>
      <c r="AQ54" s="5">
        <f t="shared" si="2"/>
        <v>16.498999999999999</v>
      </c>
      <c r="AR54" s="5" t="str">
        <f t="shared" si="3"/>
        <v>-</v>
      </c>
      <c r="AS54" s="5">
        <f t="shared" si="4"/>
        <v>16.498999999999999</v>
      </c>
      <c r="AT54" s="5">
        <f t="shared" si="5"/>
        <v>1</v>
      </c>
      <c r="AU54" s="5">
        <f t="shared" si="6"/>
        <v>358.58737001351273</v>
      </c>
      <c r="AV54" s="5">
        <f t="shared" si="7"/>
        <v>1.1952912333783758</v>
      </c>
      <c r="AW54" s="5" t="str">
        <f t="shared" si="8"/>
        <v>-</v>
      </c>
      <c r="AX54" s="5" t="str">
        <f t="shared" si="9"/>
        <v>-</v>
      </c>
      <c r="AY54" s="1">
        <f t="shared" si="10"/>
        <v>0.3328633256957092</v>
      </c>
      <c r="AZ54" s="1">
        <f t="shared" si="11"/>
        <v>0</v>
      </c>
      <c r="BA54" s="1">
        <f t="shared" si="12"/>
        <v>2.8328333333333334E-2</v>
      </c>
      <c r="BB54" s="1">
        <f t="shared" si="13"/>
        <v>8.4984999999999999</v>
      </c>
      <c r="BC54" s="6">
        <f t="shared" si="14"/>
        <v>0.94229035166816955</v>
      </c>
      <c r="BD54" s="6">
        <f t="shared" si="15"/>
        <v>1</v>
      </c>
      <c r="BE54" s="6">
        <f t="shared" si="16"/>
        <v>0.94095595126522957</v>
      </c>
      <c r="BF54" s="6">
        <f t="shared" si="17"/>
        <v>1</v>
      </c>
      <c r="BG54" s="6">
        <f t="shared" si="18"/>
        <v>7.3529411764705885E-2</v>
      </c>
      <c r="BH54" s="6">
        <f t="shared" si="19"/>
        <v>1</v>
      </c>
      <c r="BI54" s="6">
        <f t="shared" si="20"/>
        <v>7.3529411764705885E-2</v>
      </c>
      <c r="BJ54" s="6">
        <f t="shared" si="21"/>
        <v>1</v>
      </c>
    </row>
    <row r="55" spans="1:62" x14ac:dyDescent="0.3">
      <c r="A55">
        <v>53</v>
      </c>
      <c r="B55">
        <v>32</v>
      </c>
      <c r="C55">
        <v>32</v>
      </c>
      <c r="D55">
        <v>32</v>
      </c>
      <c r="E55">
        <v>2306</v>
      </c>
      <c r="F55">
        <v>5</v>
      </c>
      <c r="G55">
        <v>1109</v>
      </c>
      <c r="H55">
        <v>0</v>
      </c>
      <c r="I55">
        <v>13</v>
      </c>
      <c r="J55">
        <v>0</v>
      </c>
      <c r="K55">
        <v>2067</v>
      </c>
      <c r="L55">
        <v>0</v>
      </c>
      <c r="M55">
        <v>4</v>
      </c>
      <c r="N55">
        <v>0</v>
      </c>
      <c r="O55">
        <v>68</v>
      </c>
      <c r="P55">
        <v>0</v>
      </c>
      <c r="Q55">
        <v>13</v>
      </c>
      <c r="R55">
        <v>0</v>
      </c>
      <c r="S55">
        <v>68</v>
      </c>
      <c r="T55">
        <v>0</v>
      </c>
      <c r="U55">
        <v>13</v>
      </c>
      <c r="V55">
        <v>0</v>
      </c>
      <c r="W55">
        <v>16006</v>
      </c>
      <c r="X55">
        <v>1000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16004</v>
      </c>
      <c r="AJ55">
        <v>0</v>
      </c>
      <c r="AK55">
        <v>2000</v>
      </c>
      <c r="AL55">
        <v>0</v>
      </c>
      <c r="AM55">
        <v>0</v>
      </c>
      <c r="AN55">
        <v>20799539</v>
      </c>
      <c r="AO55">
        <v>20815659</v>
      </c>
      <c r="AP55" s="1">
        <f t="shared" si="1"/>
        <v>16120</v>
      </c>
      <c r="AQ55" s="5">
        <f t="shared" si="2"/>
        <v>16.004000000000001</v>
      </c>
      <c r="AR55" s="5" t="str">
        <f t="shared" si="3"/>
        <v>-</v>
      </c>
      <c r="AS55" s="5">
        <f t="shared" si="4"/>
        <v>8.0020000000000007</v>
      </c>
      <c r="AT55" s="5">
        <f t="shared" si="5"/>
        <v>2</v>
      </c>
      <c r="AU55" s="5">
        <f t="shared" si="6"/>
        <v>2271.780009305211</v>
      </c>
      <c r="AV55" s="5">
        <f t="shared" si="7"/>
        <v>7.5726000310173696</v>
      </c>
      <c r="AW55" s="5" t="str">
        <f t="shared" si="8"/>
        <v>-</v>
      </c>
      <c r="AX55" s="5" t="str">
        <f t="shared" si="9"/>
        <v>-</v>
      </c>
      <c r="AY55" s="1">
        <f t="shared" si="10"/>
        <v>0.9929280397022332</v>
      </c>
      <c r="AZ55" s="1">
        <f t="shared" si="11"/>
        <v>0</v>
      </c>
      <c r="BA55" s="1">
        <f t="shared" si="12"/>
        <v>2.6676666666666668E-2</v>
      </c>
      <c r="BB55" s="1">
        <f t="shared" si="13"/>
        <v>8.0030000000000001</v>
      </c>
      <c r="BC55" s="6">
        <f t="shared" si="14"/>
        <v>1</v>
      </c>
      <c r="BD55" s="6">
        <f t="shared" si="15"/>
        <v>1</v>
      </c>
      <c r="BE55" s="6">
        <f t="shared" si="16"/>
        <v>1</v>
      </c>
      <c r="BF55" s="6">
        <f t="shared" si="17"/>
        <v>1</v>
      </c>
      <c r="BG55" s="6">
        <f t="shared" si="18"/>
        <v>1</v>
      </c>
      <c r="BH55" s="6">
        <f t="shared" si="19"/>
        <v>1</v>
      </c>
      <c r="BI55" s="6">
        <f t="shared" si="20"/>
        <v>1</v>
      </c>
      <c r="BJ55" s="6">
        <f t="shared" si="21"/>
        <v>1</v>
      </c>
    </row>
    <row r="56" spans="1:62" x14ac:dyDescent="0.3">
      <c r="A56">
        <v>54</v>
      </c>
      <c r="B56">
        <v>1</v>
      </c>
      <c r="C56">
        <v>1</v>
      </c>
      <c r="D56">
        <v>1</v>
      </c>
      <c r="E56">
        <v>2306</v>
      </c>
      <c r="F56">
        <v>5</v>
      </c>
      <c r="G56">
        <v>1109</v>
      </c>
      <c r="H56">
        <v>0</v>
      </c>
      <c r="I56">
        <v>13</v>
      </c>
      <c r="J56">
        <v>0</v>
      </c>
      <c r="K56">
        <v>1067</v>
      </c>
      <c r="L56">
        <v>0</v>
      </c>
      <c r="M56">
        <v>4</v>
      </c>
      <c r="N56">
        <v>0</v>
      </c>
      <c r="O56">
        <v>68</v>
      </c>
      <c r="P56">
        <v>0</v>
      </c>
      <c r="Q56">
        <v>13</v>
      </c>
      <c r="R56">
        <v>0</v>
      </c>
      <c r="S56">
        <v>68</v>
      </c>
      <c r="T56">
        <v>0</v>
      </c>
      <c r="U56">
        <v>13</v>
      </c>
      <c r="V56">
        <v>0</v>
      </c>
      <c r="W56">
        <v>16004</v>
      </c>
      <c r="X56">
        <v>1000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16002</v>
      </c>
      <c r="AJ56">
        <v>0</v>
      </c>
      <c r="AK56">
        <v>1000</v>
      </c>
      <c r="AL56">
        <v>0</v>
      </c>
      <c r="AM56">
        <v>0</v>
      </c>
      <c r="AN56">
        <v>21071007</v>
      </c>
      <c r="AO56">
        <v>21087127</v>
      </c>
      <c r="AP56" s="1">
        <f t="shared" si="1"/>
        <v>16120</v>
      </c>
      <c r="AQ56" s="5">
        <f t="shared" si="2"/>
        <v>16.001999999999999</v>
      </c>
      <c r="AR56" s="5" t="str">
        <f t="shared" si="3"/>
        <v>-</v>
      </c>
      <c r="AS56" s="5">
        <f t="shared" si="4"/>
        <v>16.001999999999999</v>
      </c>
      <c r="AT56" s="5">
        <f t="shared" si="5"/>
        <v>1</v>
      </c>
      <c r="AU56" s="5">
        <f t="shared" si="6"/>
        <v>70.993125290787845</v>
      </c>
      <c r="AV56" s="5">
        <f t="shared" si="7"/>
        <v>0.2366437509692928</v>
      </c>
      <c r="AW56" s="5" t="str">
        <f t="shared" si="8"/>
        <v>-</v>
      </c>
      <c r="AX56" s="5" t="str">
        <f t="shared" si="9"/>
        <v>-</v>
      </c>
      <c r="AY56" s="1">
        <f t="shared" si="10"/>
        <v>0.99280397022332512</v>
      </c>
      <c r="AZ56" s="1">
        <f t="shared" si="11"/>
        <v>0</v>
      </c>
      <c r="BA56" s="1">
        <f t="shared" si="12"/>
        <v>2.6673333333333334E-2</v>
      </c>
      <c r="BB56" s="1">
        <f t="shared" si="13"/>
        <v>8.0020000000000007</v>
      </c>
      <c r="BC56" s="6">
        <f t="shared" si="14"/>
        <v>1</v>
      </c>
      <c r="BD56" s="6">
        <f t="shared" si="15"/>
        <v>1</v>
      </c>
      <c r="BE56" s="6">
        <f t="shared" si="16"/>
        <v>1</v>
      </c>
      <c r="BF56" s="6">
        <f t="shared" si="17"/>
        <v>1</v>
      </c>
      <c r="BG56" s="6">
        <f t="shared" si="18"/>
        <v>1</v>
      </c>
      <c r="BH56" s="6">
        <f t="shared" si="19"/>
        <v>1</v>
      </c>
      <c r="BI56" s="6">
        <f t="shared" si="20"/>
        <v>1</v>
      </c>
      <c r="BJ56" s="6">
        <f t="shared" si="21"/>
        <v>1</v>
      </c>
    </row>
    <row r="57" spans="1:62" x14ac:dyDescent="0.3">
      <c r="A57">
        <v>55</v>
      </c>
      <c r="B57">
        <v>16</v>
      </c>
      <c r="C57">
        <v>16</v>
      </c>
      <c r="D57">
        <v>16</v>
      </c>
      <c r="E57">
        <v>2060</v>
      </c>
      <c r="F57">
        <v>251</v>
      </c>
      <c r="G57">
        <v>254</v>
      </c>
      <c r="H57">
        <v>63</v>
      </c>
      <c r="I57">
        <v>6</v>
      </c>
      <c r="J57">
        <v>0</v>
      </c>
      <c r="K57">
        <v>1254</v>
      </c>
      <c r="L57">
        <v>62</v>
      </c>
      <c r="M57">
        <v>6</v>
      </c>
      <c r="N57">
        <v>0</v>
      </c>
      <c r="O57">
        <v>255</v>
      </c>
      <c r="P57">
        <v>63</v>
      </c>
      <c r="Q57">
        <v>15</v>
      </c>
      <c r="R57">
        <v>0</v>
      </c>
      <c r="S57">
        <v>294</v>
      </c>
      <c r="T57">
        <v>63</v>
      </c>
      <c r="U57">
        <v>16</v>
      </c>
      <c r="V57">
        <v>0</v>
      </c>
      <c r="W57">
        <v>16997</v>
      </c>
      <c r="X57">
        <v>1000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16499</v>
      </c>
      <c r="AJ57">
        <v>0</v>
      </c>
      <c r="AK57">
        <v>1000</v>
      </c>
      <c r="AL57">
        <v>0</v>
      </c>
      <c r="AM57">
        <v>0</v>
      </c>
      <c r="AN57">
        <v>21339811</v>
      </c>
      <c r="AO57">
        <v>21390626</v>
      </c>
      <c r="AP57" s="1">
        <f t="shared" si="1"/>
        <v>50815</v>
      </c>
      <c r="AQ57" s="5">
        <f t="shared" si="2"/>
        <v>16.498999999999999</v>
      </c>
      <c r="AR57" s="5" t="str">
        <f t="shared" si="3"/>
        <v>-</v>
      </c>
      <c r="AS57" s="5">
        <f t="shared" si="4"/>
        <v>16.498999999999999</v>
      </c>
      <c r="AT57" s="5">
        <f t="shared" si="5"/>
        <v>1</v>
      </c>
      <c r="AU57" s="5">
        <f t="shared" si="6"/>
        <v>360.33743727245894</v>
      </c>
      <c r="AV57" s="5">
        <f t="shared" si="7"/>
        <v>1.2011247909081963</v>
      </c>
      <c r="AW57" s="5" t="str">
        <f t="shared" si="8"/>
        <v>-</v>
      </c>
      <c r="AX57" s="5" t="str">
        <f t="shared" si="9"/>
        <v>-</v>
      </c>
      <c r="AY57" s="1">
        <f t="shared" si="10"/>
        <v>0.3344878480763554</v>
      </c>
      <c r="AZ57" s="1">
        <f t="shared" si="11"/>
        <v>0</v>
      </c>
      <c r="BA57" s="1">
        <f t="shared" si="12"/>
        <v>2.8328333333333334E-2</v>
      </c>
      <c r="BB57" s="1">
        <f t="shared" si="13"/>
        <v>8.4984999999999999</v>
      </c>
      <c r="BC57" s="6">
        <f t="shared" si="14"/>
        <v>0.80126182965299686</v>
      </c>
      <c r="BD57" s="6">
        <f t="shared" si="15"/>
        <v>1</v>
      </c>
      <c r="BE57" s="6">
        <f t="shared" si="16"/>
        <v>0.95288753799392101</v>
      </c>
      <c r="BF57" s="6">
        <f t="shared" si="17"/>
        <v>1</v>
      </c>
      <c r="BG57" s="6">
        <f t="shared" si="18"/>
        <v>0.80188679245283023</v>
      </c>
      <c r="BH57" s="6">
        <f t="shared" si="19"/>
        <v>1</v>
      </c>
      <c r="BI57" s="6">
        <f t="shared" si="20"/>
        <v>0.82352941176470584</v>
      </c>
      <c r="BJ57" s="6">
        <f t="shared" si="21"/>
        <v>1</v>
      </c>
    </row>
    <row r="58" spans="1:62" x14ac:dyDescent="0.3">
      <c r="A58">
        <v>56</v>
      </c>
      <c r="B58">
        <v>32</v>
      </c>
      <c r="C58">
        <v>32</v>
      </c>
      <c r="D58">
        <v>32</v>
      </c>
      <c r="E58">
        <v>2308</v>
      </c>
      <c r="F58">
        <v>3</v>
      </c>
      <c r="G58">
        <v>567</v>
      </c>
      <c r="H58">
        <v>0</v>
      </c>
      <c r="I58">
        <v>6</v>
      </c>
      <c r="J58">
        <v>0</v>
      </c>
      <c r="K58">
        <v>1567</v>
      </c>
      <c r="L58">
        <v>0</v>
      </c>
      <c r="M58">
        <v>6</v>
      </c>
      <c r="N58">
        <v>0</v>
      </c>
      <c r="O58">
        <v>568</v>
      </c>
      <c r="P58">
        <v>0</v>
      </c>
      <c r="Q58">
        <v>15</v>
      </c>
      <c r="R58">
        <v>0</v>
      </c>
      <c r="S58">
        <v>607</v>
      </c>
      <c r="T58">
        <v>0</v>
      </c>
      <c r="U58">
        <v>16</v>
      </c>
      <c r="V58">
        <v>0</v>
      </c>
      <c r="W58">
        <v>16006</v>
      </c>
      <c r="X58">
        <v>1000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16004</v>
      </c>
      <c r="AJ58">
        <v>0</v>
      </c>
      <c r="AK58">
        <v>2000</v>
      </c>
      <c r="AL58">
        <v>0</v>
      </c>
      <c r="AM58">
        <v>0</v>
      </c>
      <c r="AN58">
        <v>21642649</v>
      </c>
      <c r="AO58">
        <v>21658749</v>
      </c>
      <c r="AP58" s="1">
        <f t="shared" si="1"/>
        <v>16100</v>
      </c>
      <c r="AQ58" s="5">
        <f t="shared" si="2"/>
        <v>16.004000000000001</v>
      </c>
      <c r="AR58" s="5" t="str">
        <f t="shared" si="3"/>
        <v>-</v>
      </c>
      <c r="AS58" s="5">
        <f t="shared" si="4"/>
        <v>8.0020000000000007</v>
      </c>
      <c r="AT58" s="5">
        <f t="shared" si="5"/>
        <v>2</v>
      </c>
      <c r="AU58" s="5">
        <f t="shared" si="6"/>
        <v>2274.6020962732919</v>
      </c>
      <c r="AV58" s="5">
        <f t="shared" si="7"/>
        <v>7.5820069875776399</v>
      </c>
      <c r="AW58" s="5" t="str">
        <f t="shared" si="8"/>
        <v>-</v>
      </c>
      <c r="AX58" s="5" t="str">
        <f t="shared" si="9"/>
        <v>-</v>
      </c>
      <c r="AY58" s="1">
        <f t="shared" si="10"/>
        <v>0.99416149068322979</v>
      </c>
      <c r="AZ58" s="1">
        <f t="shared" si="11"/>
        <v>0</v>
      </c>
      <c r="BA58" s="1">
        <f t="shared" si="12"/>
        <v>2.6676666666666668E-2</v>
      </c>
      <c r="BB58" s="1">
        <f t="shared" si="13"/>
        <v>8.0030000000000001</v>
      </c>
      <c r="BC58" s="6">
        <f t="shared" si="14"/>
        <v>1</v>
      </c>
      <c r="BD58" s="6">
        <f t="shared" si="15"/>
        <v>1</v>
      </c>
      <c r="BE58" s="6">
        <f t="shared" si="16"/>
        <v>1</v>
      </c>
      <c r="BF58" s="6">
        <f t="shared" si="17"/>
        <v>1</v>
      </c>
      <c r="BG58" s="6">
        <f t="shared" si="18"/>
        <v>1</v>
      </c>
      <c r="BH58" s="6">
        <f t="shared" si="19"/>
        <v>1</v>
      </c>
      <c r="BI58" s="6">
        <f t="shared" si="20"/>
        <v>1</v>
      </c>
      <c r="BJ58" s="6">
        <f t="shared" si="21"/>
        <v>1</v>
      </c>
    </row>
    <row r="59" spans="1:62" x14ac:dyDescent="0.3">
      <c r="A59">
        <v>57</v>
      </c>
      <c r="B59">
        <v>1</v>
      </c>
      <c r="C59">
        <v>1</v>
      </c>
      <c r="D59">
        <v>1</v>
      </c>
      <c r="E59">
        <v>2307</v>
      </c>
      <c r="F59">
        <v>4</v>
      </c>
      <c r="G59">
        <v>318</v>
      </c>
      <c r="H59">
        <v>0</v>
      </c>
      <c r="I59">
        <v>6</v>
      </c>
      <c r="J59">
        <v>0</v>
      </c>
      <c r="K59">
        <v>1318</v>
      </c>
      <c r="L59">
        <v>0</v>
      </c>
      <c r="M59">
        <v>6</v>
      </c>
      <c r="N59">
        <v>0</v>
      </c>
      <c r="O59">
        <v>318</v>
      </c>
      <c r="P59">
        <v>0</v>
      </c>
      <c r="Q59">
        <v>15</v>
      </c>
      <c r="R59">
        <v>0</v>
      </c>
      <c r="S59">
        <v>357</v>
      </c>
      <c r="T59">
        <v>0</v>
      </c>
      <c r="U59">
        <v>16</v>
      </c>
      <c r="V59">
        <v>0</v>
      </c>
      <c r="W59">
        <v>16004</v>
      </c>
      <c r="X59">
        <v>1000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16002</v>
      </c>
      <c r="AJ59">
        <v>0</v>
      </c>
      <c r="AK59">
        <v>1000</v>
      </c>
      <c r="AL59">
        <v>0</v>
      </c>
      <c r="AM59">
        <v>0</v>
      </c>
      <c r="AN59">
        <v>21913327</v>
      </c>
      <c r="AO59">
        <v>21929427</v>
      </c>
      <c r="AP59" s="1">
        <f t="shared" si="1"/>
        <v>16100</v>
      </c>
      <c r="AQ59" s="5">
        <f t="shared" si="2"/>
        <v>16.001999999999999</v>
      </c>
      <c r="AR59" s="5" t="str">
        <f t="shared" si="3"/>
        <v>-</v>
      </c>
      <c r="AS59" s="5">
        <f t="shared" si="4"/>
        <v>16.001999999999999</v>
      </c>
      <c r="AT59" s="5">
        <f t="shared" si="5"/>
        <v>1</v>
      </c>
      <c r="AU59" s="5">
        <f t="shared" si="6"/>
        <v>71.081315508540371</v>
      </c>
      <c r="AV59" s="5">
        <f t="shared" si="7"/>
        <v>0.23693771836180125</v>
      </c>
      <c r="AW59" s="5" t="str">
        <f t="shared" si="8"/>
        <v>-</v>
      </c>
      <c r="AX59" s="5" t="str">
        <f t="shared" si="9"/>
        <v>-</v>
      </c>
      <c r="AY59" s="1">
        <f t="shared" si="10"/>
        <v>0.99403726708074536</v>
      </c>
      <c r="AZ59" s="1">
        <f t="shared" si="11"/>
        <v>0</v>
      </c>
      <c r="BA59" s="1">
        <f t="shared" si="12"/>
        <v>2.6673333333333334E-2</v>
      </c>
      <c r="BB59" s="1">
        <f t="shared" si="13"/>
        <v>8.0020000000000007</v>
      </c>
      <c r="BC59" s="6">
        <f t="shared" si="14"/>
        <v>1</v>
      </c>
      <c r="BD59" s="6">
        <f t="shared" si="15"/>
        <v>1</v>
      </c>
      <c r="BE59" s="6">
        <f t="shared" si="16"/>
        <v>1</v>
      </c>
      <c r="BF59" s="6">
        <f t="shared" si="17"/>
        <v>1</v>
      </c>
      <c r="BG59" s="6">
        <f t="shared" si="18"/>
        <v>1</v>
      </c>
      <c r="BH59" s="6">
        <f t="shared" si="19"/>
        <v>1</v>
      </c>
      <c r="BI59" s="6">
        <f t="shared" si="20"/>
        <v>1</v>
      </c>
      <c r="BJ59" s="6">
        <f t="shared" si="21"/>
        <v>1</v>
      </c>
    </row>
    <row r="60" spans="1:62" x14ac:dyDescent="0.3">
      <c r="A60">
        <v>58</v>
      </c>
      <c r="B60">
        <v>16</v>
      </c>
      <c r="C60">
        <v>16</v>
      </c>
      <c r="D60">
        <v>16</v>
      </c>
      <c r="E60">
        <v>4683</v>
      </c>
      <c r="F60">
        <v>628</v>
      </c>
      <c r="G60">
        <v>257</v>
      </c>
      <c r="H60">
        <v>157</v>
      </c>
      <c r="I60">
        <v>6</v>
      </c>
      <c r="J60">
        <v>0</v>
      </c>
      <c r="K60">
        <v>1256</v>
      </c>
      <c r="L60">
        <v>157</v>
      </c>
      <c r="M60">
        <v>508</v>
      </c>
      <c r="N60">
        <v>0</v>
      </c>
      <c r="O60">
        <v>1254</v>
      </c>
      <c r="P60">
        <v>156</v>
      </c>
      <c r="Q60">
        <v>513</v>
      </c>
      <c r="R60">
        <v>0</v>
      </c>
      <c r="S60">
        <v>295</v>
      </c>
      <c r="T60">
        <v>157</v>
      </c>
      <c r="U60">
        <v>16</v>
      </c>
      <c r="V60">
        <v>0</v>
      </c>
      <c r="W60">
        <v>20554</v>
      </c>
      <c r="X60">
        <v>1000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18556</v>
      </c>
      <c r="AJ60">
        <v>0</v>
      </c>
      <c r="AK60">
        <v>1000</v>
      </c>
      <c r="AL60">
        <v>0</v>
      </c>
      <c r="AM60">
        <v>0</v>
      </c>
      <c r="AN60">
        <v>22178467</v>
      </c>
      <c r="AO60">
        <v>22305241</v>
      </c>
      <c r="AP60" s="1">
        <f t="shared" si="1"/>
        <v>126774</v>
      </c>
      <c r="AQ60" s="5">
        <f t="shared" si="2"/>
        <v>18.556000000000001</v>
      </c>
      <c r="AR60" s="5" t="str">
        <f t="shared" si="3"/>
        <v>-</v>
      </c>
      <c r="AS60" s="5">
        <f t="shared" si="4"/>
        <v>18.556000000000001</v>
      </c>
      <c r="AT60" s="5">
        <f t="shared" si="5"/>
        <v>1</v>
      </c>
      <c r="AU60" s="5">
        <f t="shared" si="6"/>
        <v>144.43455972833547</v>
      </c>
      <c r="AV60" s="5">
        <f t="shared" si="7"/>
        <v>0.4814485324277849</v>
      </c>
      <c r="AW60" s="5" t="str">
        <f t="shared" si="8"/>
        <v>-</v>
      </c>
      <c r="AX60" s="5" t="str">
        <f t="shared" si="9"/>
        <v>-</v>
      </c>
      <c r="AY60" s="1">
        <f t="shared" si="10"/>
        <v>0.162131036332371</v>
      </c>
      <c r="AZ60" s="1">
        <f t="shared" si="11"/>
        <v>0</v>
      </c>
      <c r="BA60" s="1">
        <f t="shared" si="12"/>
        <v>3.4256666666666664E-2</v>
      </c>
      <c r="BB60" s="1">
        <f t="shared" si="13"/>
        <v>10.276999999999999</v>
      </c>
      <c r="BC60" s="6">
        <f t="shared" si="14"/>
        <v>0.62077294685990336</v>
      </c>
      <c r="BD60" s="6">
        <f t="shared" si="15"/>
        <v>1</v>
      </c>
      <c r="BE60" s="6">
        <f t="shared" si="16"/>
        <v>0.88888888888888884</v>
      </c>
      <c r="BF60" s="6">
        <f t="shared" si="17"/>
        <v>1</v>
      </c>
      <c r="BG60" s="6">
        <f t="shared" si="18"/>
        <v>0.88936170212765953</v>
      </c>
      <c r="BH60" s="6">
        <f t="shared" si="19"/>
        <v>1</v>
      </c>
      <c r="BI60" s="6">
        <f t="shared" si="20"/>
        <v>0.65265486725663713</v>
      </c>
      <c r="BJ60" s="6">
        <f t="shared" si="21"/>
        <v>1</v>
      </c>
    </row>
    <row r="61" spans="1:62" x14ac:dyDescent="0.3">
      <c r="A61">
        <v>59</v>
      </c>
      <c r="B61">
        <v>32</v>
      </c>
      <c r="C61">
        <v>32</v>
      </c>
      <c r="D61">
        <v>32</v>
      </c>
      <c r="E61">
        <v>5305</v>
      </c>
      <c r="F61">
        <v>6</v>
      </c>
      <c r="G61">
        <v>664</v>
      </c>
      <c r="H61">
        <v>0</v>
      </c>
      <c r="I61">
        <v>6</v>
      </c>
      <c r="J61">
        <v>0</v>
      </c>
      <c r="K61">
        <v>1663</v>
      </c>
      <c r="L61">
        <v>0</v>
      </c>
      <c r="M61">
        <v>508</v>
      </c>
      <c r="N61">
        <v>0</v>
      </c>
      <c r="O61">
        <v>1660</v>
      </c>
      <c r="P61">
        <v>0</v>
      </c>
      <c r="Q61">
        <v>513</v>
      </c>
      <c r="R61">
        <v>0</v>
      </c>
      <c r="S61">
        <v>702</v>
      </c>
      <c r="T61">
        <v>0</v>
      </c>
      <c r="U61">
        <v>16</v>
      </c>
      <c r="V61">
        <v>0</v>
      </c>
      <c r="W61">
        <v>22628</v>
      </c>
      <c r="X61">
        <v>1000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20628</v>
      </c>
      <c r="AJ61">
        <v>0</v>
      </c>
      <c r="AK61">
        <v>2000</v>
      </c>
      <c r="AL61">
        <v>0</v>
      </c>
      <c r="AM61">
        <v>0</v>
      </c>
      <c r="AN61">
        <v>22530529</v>
      </c>
      <c r="AO61">
        <v>22567701</v>
      </c>
      <c r="AP61" s="1">
        <f t="shared" si="1"/>
        <v>37172</v>
      </c>
      <c r="AQ61" s="5">
        <f t="shared" si="2"/>
        <v>20.628</v>
      </c>
      <c r="AR61" s="5" t="str">
        <f t="shared" si="3"/>
        <v>-</v>
      </c>
      <c r="AS61" s="5">
        <f t="shared" si="4"/>
        <v>10.314</v>
      </c>
      <c r="AT61" s="5">
        <f t="shared" si="5"/>
        <v>2</v>
      </c>
      <c r="AU61" s="5">
        <f t="shared" si="6"/>
        <v>985.17953701710962</v>
      </c>
      <c r="AV61" s="5">
        <f t="shared" si="7"/>
        <v>3.2839317900570322</v>
      </c>
      <c r="AW61" s="5" t="str">
        <f t="shared" si="8"/>
        <v>-</v>
      </c>
      <c r="AX61" s="5" t="str">
        <f t="shared" si="9"/>
        <v>-</v>
      </c>
      <c r="AY61" s="1">
        <f t="shared" si="10"/>
        <v>0.608737759604003</v>
      </c>
      <c r="AZ61" s="1">
        <f t="shared" si="11"/>
        <v>0</v>
      </c>
      <c r="BA61" s="1">
        <f t="shared" si="12"/>
        <v>3.7713333333333335E-2</v>
      </c>
      <c r="BB61" s="1">
        <f t="shared" si="13"/>
        <v>11.314</v>
      </c>
      <c r="BC61" s="6">
        <f t="shared" si="14"/>
        <v>1</v>
      </c>
      <c r="BD61" s="6">
        <f t="shared" si="15"/>
        <v>1</v>
      </c>
      <c r="BE61" s="6">
        <f t="shared" si="16"/>
        <v>1</v>
      </c>
      <c r="BF61" s="6">
        <f t="shared" si="17"/>
        <v>1</v>
      </c>
      <c r="BG61" s="6">
        <f t="shared" si="18"/>
        <v>1</v>
      </c>
      <c r="BH61" s="6">
        <f t="shared" si="19"/>
        <v>1</v>
      </c>
      <c r="BI61" s="6">
        <f t="shared" si="20"/>
        <v>1</v>
      </c>
      <c r="BJ61" s="6">
        <f t="shared" si="21"/>
        <v>1</v>
      </c>
    </row>
    <row r="62" spans="1:62" x14ac:dyDescent="0.3">
      <c r="A62">
        <v>60</v>
      </c>
      <c r="B62">
        <v>1</v>
      </c>
      <c r="C62">
        <v>1</v>
      </c>
      <c r="D62">
        <v>1</v>
      </c>
      <c r="E62">
        <v>5305</v>
      </c>
      <c r="F62">
        <v>6</v>
      </c>
      <c r="G62">
        <v>414</v>
      </c>
      <c r="H62">
        <v>0</v>
      </c>
      <c r="I62">
        <v>6</v>
      </c>
      <c r="J62">
        <v>0</v>
      </c>
      <c r="K62">
        <v>1414</v>
      </c>
      <c r="L62">
        <v>0</v>
      </c>
      <c r="M62">
        <v>508</v>
      </c>
      <c r="N62">
        <v>0</v>
      </c>
      <c r="O62">
        <v>1411</v>
      </c>
      <c r="P62">
        <v>0</v>
      </c>
      <c r="Q62">
        <v>513</v>
      </c>
      <c r="R62">
        <v>0</v>
      </c>
      <c r="S62">
        <v>452</v>
      </c>
      <c r="T62">
        <v>0</v>
      </c>
      <c r="U62">
        <v>16</v>
      </c>
      <c r="V62">
        <v>0</v>
      </c>
      <c r="W62">
        <v>20313</v>
      </c>
      <c r="X62">
        <v>1000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18313</v>
      </c>
      <c r="AJ62">
        <v>0</v>
      </c>
      <c r="AK62">
        <v>1000</v>
      </c>
      <c r="AL62">
        <v>0</v>
      </c>
      <c r="AM62">
        <v>0</v>
      </c>
      <c r="AN62">
        <v>22822691</v>
      </c>
      <c r="AO62">
        <v>22859857</v>
      </c>
      <c r="AP62" s="1">
        <f t="shared" si="1"/>
        <v>37166</v>
      </c>
      <c r="AQ62" s="5">
        <f t="shared" si="2"/>
        <v>18.312999999999999</v>
      </c>
      <c r="AR62" s="5" t="str">
        <f t="shared" si="3"/>
        <v>-</v>
      </c>
      <c r="AS62" s="5">
        <f t="shared" si="4"/>
        <v>18.312999999999999</v>
      </c>
      <c r="AT62" s="5">
        <f t="shared" si="5"/>
        <v>1</v>
      </c>
      <c r="AU62" s="5">
        <f t="shared" si="6"/>
        <v>30.791830697075284</v>
      </c>
      <c r="AV62" s="5">
        <f t="shared" si="7"/>
        <v>0.10263943565691762</v>
      </c>
      <c r="AW62" s="5" t="str">
        <f t="shared" si="8"/>
        <v>-</v>
      </c>
      <c r="AX62" s="5" t="str">
        <f t="shared" si="9"/>
        <v>-</v>
      </c>
      <c r="AY62" s="1">
        <f t="shared" si="10"/>
        <v>0.54654792014206532</v>
      </c>
      <c r="AZ62" s="1">
        <f t="shared" si="11"/>
        <v>0</v>
      </c>
      <c r="BA62" s="1">
        <f t="shared" si="12"/>
        <v>3.3855000000000003E-2</v>
      </c>
      <c r="BB62" s="1">
        <f t="shared" si="13"/>
        <v>10.156499999999999</v>
      </c>
      <c r="BC62" s="6">
        <f t="shared" si="14"/>
        <v>1</v>
      </c>
      <c r="BD62" s="6">
        <f t="shared" si="15"/>
        <v>1</v>
      </c>
      <c r="BE62" s="6">
        <f t="shared" si="16"/>
        <v>1</v>
      </c>
      <c r="BF62" s="6">
        <f t="shared" si="17"/>
        <v>1</v>
      </c>
      <c r="BG62" s="6">
        <f t="shared" si="18"/>
        <v>1</v>
      </c>
      <c r="BH62" s="6">
        <f t="shared" si="19"/>
        <v>1</v>
      </c>
      <c r="BI62" s="6">
        <f t="shared" si="20"/>
        <v>1</v>
      </c>
      <c r="BJ62" s="6">
        <f t="shared" si="21"/>
        <v>1</v>
      </c>
    </row>
    <row r="63" spans="1:62" x14ac:dyDescent="0.3">
      <c r="A63">
        <v>61</v>
      </c>
      <c r="B63">
        <v>16</v>
      </c>
      <c r="C63">
        <v>16</v>
      </c>
      <c r="D63">
        <v>16</v>
      </c>
      <c r="E63">
        <v>4683</v>
      </c>
      <c r="F63">
        <v>628</v>
      </c>
      <c r="G63">
        <v>999</v>
      </c>
      <c r="H63">
        <v>205</v>
      </c>
      <c r="I63">
        <v>13</v>
      </c>
      <c r="J63">
        <v>0</v>
      </c>
      <c r="K63">
        <v>4</v>
      </c>
      <c r="L63">
        <v>157</v>
      </c>
      <c r="M63">
        <v>4</v>
      </c>
      <c r="N63">
        <v>0</v>
      </c>
      <c r="O63">
        <v>2006</v>
      </c>
      <c r="P63">
        <v>156</v>
      </c>
      <c r="Q63">
        <v>1013</v>
      </c>
      <c r="R63">
        <v>0</v>
      </c>
      <c r="S63">
        <v>5</v>
      </c>
      <c r="T63">
        <v>157</v>
      </c>
      <c r="U63">
        <v>13</v>
      </c>
      <c r="V63">
        <v>0</v>
      </c>
      <c r="W63">
        <v>33578</v>
      </c>
      <c r="X63">
        <v>1000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31664</v>
      </c>
      <c r="AJ63">
        <v>0</v>
      </c>
      <c r="AK63">
        <v>1000</v>
      </c>
      <c r="AL63">
        <v>0</v>
      </c>
      <c r="AM63">
        <v>0</v>
      </c>
      <c r="AN63">
        <v>23112130</v>
      </c>
      <c r="AO63">
        <v>23243113</v>
      </c>
      <c r="AP63" s="1">
        <f t="shared" si="1"/>
        <v>130983</v>
      </c>
      <c r="AQ63" s="5">
        <f t="shared" si="2"/>
        <v>31.664000000000001</v>
      </c>
      <c r="AR63" s="5" t="str">
        <f t="shared" si="3"/>
        <v>-</v>
      </c>
      <c r="AS63" s="5">
        <f t="shared" si="4"/>
        <v>31.664000000000001</v>
      </c>
      <c r="AT63" s="5">
        <f t="shared" si="5"/>
        <v>1</v>
      </c>
      <c r="AU63" s="5">
        <f t="shared" si="6"/>
        <v>139.79330810105128</v>
      </c>
      <c r="AV63" s="5">
        <f t="shared" si="7"/>
        <v>0.46597769367017094</v>
      </c>
      <c r="AW63" s="5" t="str">
        <f t="shared" si="8"/>
        <v>-</v>
      </c>
      <c r="AX63" s="5" t="str">
        <f t="shared" si="9"/>
        <v>-</v>
      </c>
      <c r="AY63" s="1">
        <f t="shared" si="10"/>
        <v>0.25635387798416587</v>
      </c>
      <c r="AZ63" s="1">
        <f t="shared" si="11"/>
        <v>0</v>
      </c>
      <c r="BA63" s="1">
        <f t="shared" si="12"/>
        <v>5.596333333333333E-2</v>
      </c>
      <c r="BB63" s="1">
        <f t="shared" si="13"/>
        <v>16.789000000000001</v>
      </c>
      <c r="BC63" s="6">
        <f t="shared" si="14"/>
        <v>0.82973421926910296</v>
      </c>
      <c r="BD63" s="6">
        <f t="shared" si="15"/>
        <v>1</v>
      </c>
      <c r="BE63" s="6">
        <f t="shared" si="16"/>
        <v>2.4844720496894408E-2</v>
      </c>
      <c r="BF63" s="6">
        <f t="shared" si="17"/>
        <v>1</v>
      </c>
      <c r="BG63" s="6">
        <f t="shared" si="18"/>
        <v>0.92784458834412586</v>
      </c>
      <c r="BH63" s="6">
        <f t="shared" si="19"/>
        <v>1</v>
      </c>
      <c r="BI63" s="6">
        <f t="shared" si="20"/>
        <v>3.0864197530864196E-2</v>
      </c>
      <c r="BJ63" s="6">
        <f t="shared" si="21"/>
        <v>1</v>
      </c>
    </row>
    <row r="64" spans="1:62" x14ac:dyDescent="0.3">
      <c r="A64">
        <v>62</v>
      </c>
      <c r="B64">
        <v>32</v>
      </c>
      <c r="C64">
        <v>32</v>
      </c>
      <c r="D64">
        <v>32</v>
      </c>
      <c r="E64">
        <v>5306</v>
      </c>
      <c r="F64">
        <v>5</v>
      </c>
      <c r="G64">
        <v>1204</v>
      </c>
      <c r="H64">
        <v>0</v>
      </c>
      <c r="I64">
        <v>13</v>
      </c>
      <c r="J64">
        <v>0</v>
      </c>
      <c r="K64">
        <v>1115</v>
      </c>
      <c r="L64">
        <v>47</v>
      </c>
      <c r="M64">
        <v>4</v>
      </c>
      <c r="N64">
        <v>0</v>
      </c>
      <c r="O64">
        <v>2163</v>
      </c>
      <c r="P64">
        <v>0</v>
      </c>
      <c r="Q64">
        <v>1013</v>
      </c>
      <c r="R64">
        <v>0</v>
      </c>
      <c r="S64">
        <v>162</v>
      </c>
      <c r="T64">
        <v>0</v>
      </c>
      <c r="U64">
        <v>13</v>
      </c>
      <c r="V64">
        <v>0</v>
      </c>
      <c r="W64">
        <v>27794</v>
      </c>
      <c r="X64">
        <v>1000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26388</v>
      </c>
      <c r="AJ64">
        <v>0</v>
      </c>
      <c r="AK64">
        <v>2000</v>
      </c>
      <c r="AL64">
        <v>0</v>
      </c>
      <c r="AM64">
        <v>912</v>
      </c>
      <c r="AN64">
        <v>23500877</v>
      </c>
      <c r="AO64">
        <v>23538712</v>
      </c>
      <c r="AP64" s="1">
        <f t="shared" si="1"/>
        <v>37835</v>
      </c>
      <c r="AQ64" s="5">
        <f t="shared" si="2"/>
        <v>26.388000000000002</v>
      </c>
      <c r="AR64" s="5" t="str">
        <f t="shared" si="3"/>
        <v>-</v>
      </c>
      <c r="AS64" s="5">
        <f t="shared" si="4"/>
        <v>13.194000000000001</v>
      </c>
      <c r="AT64" s="5">
        <f t="shared" si="5"/>
        <v>2</v>
      </c>
      <c r="AU64" s="5">
        <f t="shared" si="6"/>
        <v>967.91578564820929</v>
      </c>
      <c r="AV64" s="5">
        <f t="shared" si="7"/>
        <v>3.2263859521606979</v>
      </c>
      <c r="AW64" s="5" t="str">
        <f t="shared" si="8"/>
        <v>-</v>
      </c>
      <c r="AX64" s="5" t="str">
        <f t="shared" si="9"/>
        <v>-</v>
      </c>
      <c r="AY64" s="1">
        <f t="shared" si="10"/>
        <v>0.73461081009647156</v>
      </c>
      <c r="AZ64" s="1">
        <f t="shared" si="11"/>
        <v>3.2812837303015041E-2</v>
      </c>
      <c r="BA64" s="1">
        <f t="shared" si="12"/>
        <v>4.6323333333333334E-2</v>
      </c>
      <c r="BB64" s="1">
        <f t="shared" si="13"/>
        <v>13.897</v>
      </c>
      <c r="BC64" s="6">
        <f t="shared" si="14"/>
        <v>1</v>
      </c>
      <c r="BD64" s="6">
        <f t="shared" si="15"/>
        <v>1</v>
      </c>
      <c r="BE64" s="6">
        <f t="shared" si="16"/>
        <v>0.95955249569707401</v>
      </c>
      <c r="BF64" s="6">
        <f t="shared" si="17"/>
        <v>1</v>
      </c>
      <c r="BG64" s="6">
        <f t="shared" si="18"/>
        <v>1</v>
      </c>
      <c r="BH64" s="6">
        <f t="shared" si="19"/>
        <v>1</v>
      </c>
      <c r="BI64" s="6">
        <f t="shared" si="20"/>
        <v>1</v>
      </c>
      <c r="BJ64" s="6">
        <f t="shared" si="21"/>
        <v>1</v>
      </c>
    </row>
    <row r="65" spans="1:62" x14ac:dyDescent="0.3">
      <c r="A65">
        <v>63</v>
      </c>
      <c r="B65">
        <v>1</v>
      </c>
      <c r="C65">
        <v>1</v>
      </c>
      <c r="D65">
        <v>1</v>
      </c>
      <c r="E65">
        <v>5306</v>
      </c>
      <c r="F65">
        <v>5</v>
      </c>
      <c r="G65">
        <v>1204</v>
      </c>
      <c r="H65">
        <v>0</v>
      </c>
      <c r="I65">
        <v>13</v>
      </c>
      <c r="J65">
        <v>0</v>
      </c>
      <c r="K65">
        <v>162</v>
      </c>
      <c r="L65">
        <v>0</v>
      </c>
      <c r="M65">
        <v>4</v>
      </c>
      <c r="N65">
        <v>0</v>
      </c>
      <c r="O65">
        <v>2163</v>
      </c>
      <c r="P65">
        <v>0</v>
      </c>
      <c r="Q65">
        <v>1013</v>
      </c>
      <c r="R65">
        <v>0</v>
      </c>
      <c r="S65">
        <v>162</v>
      </c>
      <c r="T65">
        <v>0</v>
      </c>
      <c r="U65">
        <v>13</v>
      </c>
      <c r="V65">
        <v>0</v>
      </c>
      <c r="W65">
        <v>20313</v>
      </c>
      <c r="X65">
        <v>1000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18313</v>
      </c>
      <c r="AJ65">
        <v>0</v>
      </c>
      <c r="AK65">
        <v>1000</v>
      </c>
      <c r="AL65">
        <v>0</v>
      </c>
      <c r="AM65">
        <v>0</v>
      </c>
      <c r="AN65">
        <v>23785556</v>
      </c>
      <c r="AO65">
        <v>23822741</v>
      </c>
      <c r="AP65" s="1">
        <f t="shared" si="1"/>
        <v>37185</v>
      </c>
      <c r="AQ65" s="5">
        <f t="shared" si="2"/>
        <v>18.312999999999999</v>
      </c>
      <c r="AR65" s="5" t="str">
        <f t="shared" si="3"/>
        <v>-</v>
      </c>
      <c r="AS65" s="5">
        <f t="shared" si="4"/>
        <v>18.312999999999999</v>
      </c>
      <c r="AT65" s="5">
        <f t="shared" si="5"/>
        <v>1</v>
      </c>
      <c r="AU65" s="5">
        <f t="shared" si="6"/>
        <v>30.776097342678501</v>
      </c>
      <c r="AV65" s="5">
        <f t="shared" si="7"/>
        <v>0.10258699114226166</v>
      </c>
      <c r="AW65" s="5" t="str">
        <f t="shared" si="8"/>
        <v>-</v>
      </c>
      <c r="AX65" s="5" t="str">
        <f t="shared" si="9"/>
        <v>-</v>
      </c>
      <c r="AY65" s="1">
        <f t="shared" si="10"/>
        <v>0.54626865671641789</v>
      </c>
      <c r="AZ65" s="1">
        <f t="shared" si="11"/>
        <v>0</v>
      </c>
      <c r="BA65" s="1">
        <f t="shared" si="12"/>
        <v>3.3855000000000003E-2</v>
      </c>
      <c r="BB65" s="1">
        <f t="shared" si="13"/>
        <v>10.156499999999999</v>
      </c>
      <c r="BC65" s="6">
        <f t="shared" si="14"/>
        <v>1</v>
      </c>
      <c r="BD65" s="6">
        <f t="shared" si="15"/>
        <v>1</v>
      </c>
      <c r="BE65" s="6">
        <f t="shared" si="16"/>
        <v>1</v>
      </c>
      <c r="BF65" s="6">
        <f t="shared" si="17"/>
        <v>1</v>
      </c>
      <c r="BG65" s="6">
        <f t="shared" si="18"/>
        <v>1</v>
      </c>
      <c r="BH65" s="6">
        <f t="shared" si="19"/>
        <v>1</v>
      </c>
      <c r="BI65" s="6">
        <f t="shared" si="20"/>
        <v>1</v>
      </c>
      <c r="BJ65" s="6">
        <f t="shared" si="21"/>
        <v>1</v>
      </c>
    </row>
    <row r="66" spans="1:62" x14ac:dyDescent="0.3">
      <c r="A66">
        <v>64</v>
      </c>
      <c r="B66">
        <v>32</v>
      </c>
      <c r="C66">
        <v>1</v>
      </c>
      <c r="D66">
        <v>16</v>
      </c>
      <c r="E66">
        <v>6337</v>
      </c>
      <c r="F66">
        <v>22</v>
      </c>
      <c r="G66">
        <v>106</v>
      </c>
      <c r="H66">
        <v>7926</v>
      </c>
      <c r="I66">
        <v>14</v>
      </c>
      <c r="J66">
        <v>1</v>
      </c>
      <c r="K66">
        <v>66</v>
      </c>
      <c r="L66">
        <v>7937</v>
      </c>
      <c r="M66">
        <v>5</v>
      </c>
      <c r="N66">
        <v>1</v>
      </c>
      <c r="O66">
        <v>70</v>
      </c>
      <c r="P66">
        <v>7908</v>
      </c>
      <c r="Q66">
        <v>12</v>
      </c>
      <c r="R66">
        <v>1</v>
      </c>
      <c r="S66">
        <v>65</v>
      </c>
      <c r="T66">
        <v>7942</v>
      </c>
      <c r="U66">
        <v>11</v>
      </c>
      <c r="V66">
        <v>2</v>
      </c>
      <c r="W66">
        <v>1062815</v>
      </c>
      <c r="X66">
        <v>1000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1062803</v>
      </c>
      <c r="AJ66">
        <v>0</v>
      </c>
      <c r="AK66">
        <v>32000</v>
      </c>
      <c r="AL66">
        <v>0</v>
      </c>
      <c r="AM66">
        <v>1049062</v>
      </c>
      <c r="AN66">
        <v>24079721</v>
      </c>
      <c r="AO66">
        <v>25132939</v>
      </c>
      <c r="AP66" s="1">
        <f t="shared" si="1"/>
        <v>1053218</v>
      </c>
      <c r="AQ66" s="5">
        <f t="shared" si="2"/>
        <v>1062.8030000000001</v>
      </c>
      <c r="AR66" s="5" t="str">
        <f t="shared" si="3"/>
        <v>-</v>
      </c>
      <c r="AS66" s="5">
        <f t="shared" si="4"/>
        <v>33.212593750000003</v>
      </c>
      <c r="AT66" s="5">
        <f t="shared" si="5"/>
        <v>32</v>
      </c>
      <c r="AU66" s="5">
        <f t="shared" si="6"/>
        <v>34.770668323177155</v>
      </c>
      <c r="AV66" s="5">
        <f t="shared" si="7"/>
        <v>0.11590222774392386</v>
      </c>
      <c r="AW66" s="5" t="str">
        <f t="shared" si="8"/>
        <v>-</v>
      </c>
      <c r="AX66" s="5" t="str">
        <f t="shared" si="9"/>
        <v>-</v>
      </c>
      <c r="AY66" s="1">
        <f t="shared" si="10"/>
        <v>1.009112073663762</v>
      </c>
      <c r="AZ66" s="1">
        <f t="shared" si="11"/>
        <v>0.98705983637792094</v>
      </c>
      <c r="BA66" s="1">
        <f t="shared" si="12"/>
        <v>1.7713583333333334</v>
      </c>
      <c r="BB66" s="1">
        <f t="shared" si="13"/>
        <v>531.40750000000003</v>
      </c>
      <c r="BC66" s="6">
        <f t="shared" si="14"/>
        <v>1.3197211155378486E-2</v>
      </c>
      <c r="BD66" s="6">
        <f t="shared" si="15"/>
        <v>0.93333333333333335</v>
      </c>
      <c r="BE66" s="6">
        <f t="shared" si="16"/>
        <v>8.2469074097213553E-3</v>
      </c>
      <c r="BF66" s="6">
        <f t="shared" si="17"/>
        <v>0.83333333333333337</v>
      </c>
      <c r="BG66" s="6">
        <f t="shared" si="18"/>
        <v>8.7741288543494618E-3</v>
      </c>
      <c r="BH66" s="6">
        <f t="shared" si="19"/>
        <v>0.92307692307692313</v>
      </c>
      <c r="BI66" s="6">
        <f t="shared" si="20"/>
        <v>8.1178968402647687E-3</v>
      </c>
      <c r="BJ66" s="6">
        <f t="shared" si="21"/>
        <v>0.84615384615384615</v>
      </c>
    </row>
    <row r="67" spans="1:62" x14ac:dyDescent="0.3">
      <c r="A67">
        <v>65</v>
      </c>
      <c r="B67">
        <v>32</v>
      </c>
      <c r="C67">
        <v>1</v>
      </c>
      <c r="D67">
        <v>16</v>
      </c>
      <c r="E67">
        <v>2301</v>
      </c>
      <c r="F67">
        <v>12</v>
      </c>
      <c r="G67">
        <v>41</v>
      </c>
      <c r="H67">
        <v>8018</v>
      </c>
      <c r="I67">
        <v>14</v>
      </c>
      <c r="J67">
        <v>1</v>
      </c>
      <c r="K67">
        <v>2</v>
      </c>
      <c r="L67">
        <v>8029</v>
      </c>
      <c r="M67">
        <v>5</v>
      </c>
      <c r="N67">
        <v>1</v>
      </c>
      <c r="O67">
        <v>1</v>
      </c>
      <c r="P67">
        <v>8010</v>
      </c>
      <c r="Q67">
        <v>8</v>
      </c>
      <c r="R67">
        <v>1</v>
      </c>
      <c r="S67">
        <v>0</v>
      </c>
      <c r="T67">
        <v>8035</v>
      </c>
      <c r="U67">
        <v>11</v>
      </c>
      <c r="V67">
        <v>2</v>
      </c>
      <c r="W67">
        <v>1076144</v>
      </c>
      <c r="X67">
        <v>1000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1076142</v>
      </c>
      <c r="AJ67">
        <v>0</v>
      </c>
      <c r="AK67">
        <v>32000</v>
      </c>
      <c r="AL67">
        <v>0</v>
      </c>
      <c r="AM67">
        <v>1065343</v>
      </c>
      <c r="AN67">
        <v>25409660</v>
      </c>
      <c r="AO67">
        <v>26476154</v>
      </c>
      <c r="AP67" s="1">
        <f t="shared" ref="AP67" si="22">AO67-AN67</f>
        <v>1066494</v>
      </c>
      <c r="AQ67" s="5">
        <f t="shared" ref="AQ67" si="23">IFERROR(AI67/X67,"")</f>
        <v>1076.1420000000001</v>
      </c>
      <c r="AR67" s="5" t="str">
        <f t="shared" ref="AR67" si="24">IFERROR(AJ67/Y67,"-")</f>
        <v>-</v>
      </c>
      <c r="AS67" s="5">
        <f t="shared" ref="AS67" si="25">IFERROR(AI67/AK67,"")</f>
        <v>33.629437500000002</v>
      </c>
      <c r="AT67" s="5">
        <f t="shared" ref="AT67" si="26">IFERROR(AK67/X67,"")</f>
        <v>32</v>
      </c>
      <c r="AU67" s="5">
        <f t="shared" ref="AU67" si="27">IFERROR((2*B67*X67*600000000)/AP67/1024/1024,"-")</f>
        <v>34.337833827475819</v>
      </c>
      <c r="AV67" s="5">
        <f t="shared" ref="AV67" si="28">IFERROR((2*B67*X67*2000000)/AP67/1024/1024,"-")</f>
        <v>0.11445944609158608</v>
      </c>
      <c r="AW67" s="5" t="str">
        <f t="shared" ref="AW67" si="29">IFERROR((2*D67*Z67*600000000)/AR67/1024/1024,"-")</f>
        <v>-</v>
      </c>
      <c r="AX67" s="5" t="str">
        <f t="shared" ref="AX67" si="30">IFERROR((2*D67*Z67*2000000)/AR67/1024/1024,"-")</f>
        <v>-</v>
      </c>
      <c r="AY67" s="1">
        <f t="shared" ref="AY67" si="31">IFERROR(W67/AP67,"-")</f>
        <v>1.009048339699989</v>
      </c>
      <c r="AZ67" s="1">
        <f t="shared" ref="AZ67" si="32">IFERROR(AM67/W67,"-")</f>
        <v>0.98996323912041506</v>
      </c>
      <c r="BA67" s="1">
        <f t="shared" ref="BA67" si="33">W67/600000</f>
        <v>1.7935733333333332</v>
      </c>
      <c r="BB67" s="1">
        <f t="shared" ref="BB67" si="34">W67/2000</f>
        <v>538.072</v>
      </c>
      <c r="BC67" s="6">
        <f t="shared" ref="BC67" si="35">IFERROR(G67/(G67+H67),"")</f>
        <v>5.0874798362079664E-3</v>
      </c>
      <c r="BD67" s="6">
        <f t="shared" ref="BD67" si="36">IFERROR(I67/(I67+J67),"")</f>
        <v>0.93333333333333335</v>
      </c>
      <c r="BE67" s="6">
        <f t="shared" ref="BE67" si="37">IFERROR(K67/(K67+L67),"")</f>
        <v>2.4903498941601296E-4</v>
      </c>
      <c r="BF67" s="6">
        <f t="shared" ref="BF67" si="38">IFERROR(M67/(M67+N67),"")</f>
        <v>0.83333333333333337</v>
      </c>
      <c r="BG67" s="6">
        <f t="shared" ref="BG67" si="39">IFERROR(O67/(O67+P67),"")</f>
        <v>1.2482836100362001E-4</v>
      </c>
      <c r="BH67" s="6">
        <f t="shared" ref="BH67" si="40">IFERROR(Q67/(Q67+R67),"")</f>
        <v>0.88888888888888884</v>
      </c>
      <c r="BI67" s="6">
        <f t="shared" ref="BI67" si="41">IFERROR(S67/(S67+T67),"")</f>
        <v>0</v>
      </c>
      <c r="BJ67" s="6">
        <f t="shared" ref="BJ67" si="42">IFERROR(U67/(U67+V67),"")</f>
        <v>0.84615384615384615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2019-12-21T07:03:54Z</dcterms:created>
  <dcterms:modified xsi:type="dcterms:W3CDTF">2019-12-27T08:40:03Z</dcterms:modified>
</cp:coreProperties>
</file>