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un Shots" sheetId="2" r:id="rId5"/>
  </sheets>
  <definedNames/>
  <calcPr/>
</workbook>
</file>

<file path=xl/sharedStrings.xml><?xml version="1.0" encoding="utf-8"?>
<sst xmlns="http://schemas.openxmlformats.org/spreadsheetml/2006/main" count="415" uniqueCount="215">
  <si>
    <t>Locked mode shot #</t>
  </si>
  <si>
    <t>RF beginning time [s]</t>
  </si>
  <si>
    <t>RF ending time [s]</t>
  </si>
  <si>
    <t>RF power [MW]</t>
  </si>
  <si>
    <t>THACO run on He-like?</t>
  </si>
  <si>
    <t>THACO run on H-like?</t>
  </si>
  <si>
    <t>Density [1e19 m^-3] (t_beg, t_end)</t>
  </si>
  <si>
    <t>Electron temp [keV] (t_beg, t_end)</t>
  </si>
  <si>
    <t>Plasma current [MA]</t>
  </si>
  <si>
    <t>Magnetic field [T]</t>
  </si>
  <si>
    <t>H/D ratio</t>
  </si>
  <si>
    <t>Anything interesting?</t>
  </si>
  <si>
    <t>Max W_MHD (kJ)</t>
  </si>
  <si>
    <t>T_E</t>
  </si>
  <si>
    <t>Z-Int Initial</t>
  </si>
  <si>
    <t>Z-Int Final</t>
  </si>
  <si>
    <t>Δ Brightness</t>
  </si>
  <si>
    <t>*11402210</t>
  </si>
  <si>
    <t>06</t>
  </si>
  <si>
    <t>0.9 to 1.3 at 1s</t>
  </si>
  <si>
    <t>No</t>
  </si>
  <si>
    <t>10-15 (0.4, 1.5)</t>
  </si>
  <si>
    <t>1.5-2 (0.5, 1.5)</t>
  </si>
  <si>
    <t>0.3-0.4</t>
  </si>
  <si>
    <t>07</t>
  </si>
  <si>
    <t>0.9 to 1.5 at 1s</t>
  </si>
  <si>
    <t>10-14 (0.5, 1.5)</t>
  </si>
  <si>
    <t>Two post-pumpout steady states</t>
  </si>
  <si>
    <t>430, 340</t>
  </si>
  <si>
    <t>0.6536, 0.7119</t>
  </si>
  <si>
    <t>08</t>
  </si>
  <si>
    <t>12-15 (0.5, 1.5)</t>
  </si>
  <si>
    <t>0.3-0.35</t>
  </si>
  <si>
    <t>450, 340</t>
  </si>
  <si>
    <t>0.5703, 0.6636</t>
  </si>
  <si>
    <t>09</t>
  </si>
  <si>
    <t>11-14 (0.5, 1.5)</t>
  </si>
  <si>
    <t>450, 350</t>
  </si>
  <si>
    <t>0.6137, 0.6996</t>
  </si>
  <si>
    <t>10</t>
  </si>
  <si>
    <t>12-14.5 (0.5, 1.5)</t>
  </si>
  <si>
    <t>1.5-1.75 (0.5, 1.5)</t>
  </si>
  <si>
    <t>430, 350</t>
  </si>
  <si>
    <t>0.5784, 0.6569</t>
  </si>
  <si>
    <t>12</t>
  </si>
  <si>
    <t>Yes</t>
  </si>
  <si>
    <t>Brief peak to 8 (0.15, 0.3), Steady increasing trend before drop (11 to 13.5 between 0.4 and 1.5)</t>
  </si>
  <si>
    <t>1.75 (0.2, 1.65)</t>
  </si>
  <si>
    <t>0.3-.35 (H/H+D)</t>
  </si>
  <si>
    <t>Steep decreases then level off in A-Int, W-Int, Z-Int when RF turned on. Increase in M-Int then slow decrease until RF turned off</t>
  </si>
  <si>
    <t>13</t>
  </si>
  <si>
    <t>Steady increase from 8 at 0.2 to 13 at 1.5, decrease after</t>
  </si>
  <si>
    <t>2 (0.3 to 1.2), 1.5 until 1.75</t>
  </si>
  <si>
    <t>SAA</t>
  </si>
  <si>
    <t>15</t>
  </si>
  <si>
    <t>1131003 (?)</t>
  </si>
  <si>
    <t>Around 10.5 from 0.4 to 1, 13 from 1.1 to 1.5</t>
  </si>
  <si>
    <t>Decreasing trend centered at 2 from 0 to 1.7</t>
  </si>
  <si>
    <t>SAA, same trends but less pronounced in Ti</t>
  </si>
  <si>
    <t>16</t>
  </si>
  <si>
    <t>0.4 from 0.6 to 1, 1.05 from 1 to 1.3, 0.61 from 1.3 to 1.5</t>
  </si>
  <si>
    <t>Increasing trend centered at 12 from 0.4 to 1.6</t>
  </si>
  <si>
    <t>decreasing trend centered at 1.9 from 0 to 1.8</t>
  </si>
  <si>
    <t>Same effect as above at 1 with high RF, low RF did not seem to affect, can't tell if step down affected</t>
  </si>
  <si>
    <t>17</t>
  </si>
  <si>
    <t>0-0.4 to 0.6-1 at 1s (pulses)</t>
  </si>
  <si>
    <t>9.5-13 (0.4-1.5)</t>
  </si>
  <si>
    <t>No reaction to pulses</t>
  </si>
  <si>
    <t>19</t>
  </si>
  <si>
    <t>8 from (.15, .3), hovers around 12 (.4, 1.8)</t>
  </si>
  <si>
    <t>decreasing trend from 2 to 1.75 (.1, 1.6)</t>
  </si>
  <si>
    <t>Rising and falling patterns of A,M,W,Z-Int seem to follow RF steps, however RF spikes from .5 to 1 make little difference</t>
  </si>
  <si>
    <t>21</t>
  </si>
  <si>
    <t>around 11 (.4, 1.5) then a slow increase</t>
  </si>
  <si>
    <t>rapid increase from .3 to 2 (.1, .75) and 1.75 (.75, 1.6)</t>
  </si>
  <si>
    <t>W,Z-Int increase to previous level when RF turned off after less time on</t>
  </si>
  <si>
    <t>22</t>
  </si>
  <si>
    <t>8 (.2, .3) and the increases from 11 to 14 (.4, 1.5)</t>
  </si>
  <si>
    <t>rapid increase from .3 to 2 (.1, .4) and 1.75 (.4, 1.6)</t>
  </si>
  <si>
    <t>Changes in A,M,W,Z-Int seem to follow steps in RF, increase in RF from .5 to 1 has no effect on A,W,Z levels</t>
  </si>
  <si>
    <t>23</t>
  </si>
  <si>
    <t>0.7 to 1.4 to 0.6</t>
  </si>
  <si>
    <t>13.5 (0.8-1.5)</t>
  </si>
  <si>
    <t>Pumpout seems to react to change in RF</t>
  </si>
  <si>
    <t>4500, 2600</t>
  </si>
  <si>
    <t>0.6087, 0.7739</t>
  </si>
  <si>
    <t>26</t>
  </si>
  <si>
    <t>12-16 (0.4-.5)</t>
  </si>
  <si>
    <t>1.75 to 1.5 at RF turn on</t>
  </si>
  <si>
    <t>0.25-0.35</t>
  </si>
  <si>
    <t>Blip of RF and pumpout at beginning</t>
  </si>
  <si>
    <t>8980 (pre-pumpout)</t>
  </si>
  <si>
    <t>27</t>
  </si>
  <si>
    <t>11-16 (0.4, 1.5)</t>
  </si>
  <si>
    <t>0.22-0.3</t>
  </si>
  <si>
    <t>9720 (pre-pumpout)</t>
  </si>
  <si>
    <t>29</t>
  </si>
  <si>
    <t>No data</t>
  </si>
  <si>
    <t>11205100</t>
  </si>
  <si>
    <t>1.7 to 0.85 around 1s</t>
  </si>
  <si>
    <t>9 (0.8, 1.5)</t>
  </si>
  <si>
    <t>2-2.6 (0.8, 1.5)</t>
  </si>
  <si>
    <t>0.1-0.5</t>
  </si>
  <si>
    <t>Very few H/D data points</t>
  </si>
  <si>
    <t>28</t>
  </si>
  <si>
    <t>0.8 to 1.4 jumping between</t>
  </si>
  <si>
    <t>9.25 (0.8, 1.4)</t>
  </si>
  <si>
    <t>2-2.25 (0.7, 1.6)</t>
  </si>
  <si>
    <t>RF jumping around</t>
  </si>
  <si>
    <t>*11402130</t>
  </si>
  <si>
    <t>ramp to 1</t>
  </si>
  <si>
    <t>14-16 (0.6, 1.5)</t>
  </si>
  <si>
    <t>Error</t>
  </si>
  <si>
    <t>0.38-0.45</t>
  </si>
  <si>
    <t>Weird drop in intensity after RF turned off</t>
  </si>
  <si>
    <t>11</t>
  </si>
  <si>
    <t>14-16 (0.6-1.5)</t>
  </si>
  <si>
    <t>0.4-0.45</t>
  </si>
  <si>
    <t>Z Bright increases after pumpout, drop at end</t>
  </si>
  <si>
    <t>0.35-0.4</t>
  </si>
  <si>
    <t>Drop after RF</t>
  </si>
  <si>
    <t>14</t>
  </si>
  <si>
    <t>16 to 15 at 1.1 (0.8, 1.5)</t>
  </si>
  <si>
    <t>0.4-0.46</t>
  </si>
  <si>
    <t>15.75 (0.7, 1.5)</t>
  </si>
  <si>
    <t>0.45-0.5</t>
  </si>
  <si>
    <t>Jump to higher brightness after pumpout</t>
  </si>
  <si>
    <t>16 (0.6, 1.4)</t>
  </si>
  <si>
    <t>0.42-0.5</t>
  </si>
  <si>
    <t>Drop after RF or slightly before end for all below</t>
  </si>
  <si>
    <t>14-16 (0.7, 1.5)</t>
  </si>
  <si>
    <t>0.42-0.48</t>
  </si>
  <si>
    <t>24</t>
  </si>
  <si>
    <t>15 (0.6, 1.5)</t>
  </si>
  <si>
    <t>25</t>
  </si>
  <si>
    <t>15.5 (0.7, 1.4)</t>
  </si>
  <si>
    <t>0.43-0.48</t>
  </si>
  <si>
    <t>15-16 (0.6, 1.4)</t>
  </si>
  <si>
    <t>15-16 (0.8, 1.4)</t>
  </si>
  <si>
    <t>0.44-0.5</t>
  </si>
  <si>
    <t>30</t>
  </si>
  <si>
    <t>11405090 (no pumpout)</t>
  </si>
  <si>
    <t>11604200</t>
  </si>
  <si>
    <t>013 locked mode</t>
  </si>
  <si>
    <t>18.5 (0.9, 1.45)</t>
  </si>
  <si>
    <t>0.1-0.15</t>
  </si>
  <si>
    <t>Long pumpout timescale</t>
  </si>
  <si>
    <t>18 (0.8, 1.5)</t>
  </si>
  <si>
    <t>0.1-0.3</t>
  </si>
  <si>
    <t>Long timescale (Could be that didn't reach steady state)</t>
  </si>
  <si>
    <t>17.5 (0.8, 1.5)</t>
  </si>
  <si>
    <t>^</t>
  </si>
  <si>
    <t>20</t>
  </si>
  <si>
    <t>19 (1, 1.5)</t>
  </si>
  <si>
    <t>0.1-0.2</t>
  </si>
  <si>
    <t>17-19 (1, 1.5)</t>
  </si>
  <si>
    <t>18-20 (0.8, 1.5)</t>
  </si>
  <si>
    <t>Returns close to previous level after pumpout</t>
  </si>
  <si>
    <t>11007270</t>
  </si>
  <si>
    <t>Jumping to 2.4 from 1</t>
  </si>
  <si>
    <t>1.5-2.5 (0.5, 1.5)</t>
  </si>
  <si>
    <t>Low pumpout. Returns to same level</t>
  </si>
  <si>
    <t>0.9 to 2.4 to 2.6 then oscillating to 4.25</t>
  </si>
  <si>
    <t>10-13 (0.5, 1.5)</t>
  </si>
  <si>
    <t>3 (0.5, 1.5)</t>
  </si>
  <si>
    <t>Goes to higher bright after pumpout</t>
  </si>
  <si>
    <t>1.2 to 3 to 3.2</t>
  </si>
  <si>
    <t>12 (0.7, 1.5)</t>
  </si>
  <si>
    <t>3 (0.6, 1.5)</t>
  </si>
  <si>
    <t>0.15-0.2</t>
  </si>
  <si>
    <t>31</t>
  </si>
  <si>
    <t>1.2 to 3.2 then oscillating</t>
  </si>
  <si>
    <t>10-12 (0.5, 1.5)</t>
  </si>
  <si>
    <t>2-3 (0.6, 1.5)</t>
  </si>
  <si>
    <t>0.18-0.24</t>
  </si>
  <si>
    <t>32</t>
  </si>
  <si>
    <t>0.5 then oscillating to 2.5-3</t>
  </si>
  <si>
    <t>11-12 (0.7, 1.5)</t>
  </si>
  <si>
    <t>0.24-0.34</t>
  </si>
  <si>
    <t>11205230</t>
  </si>
  <si>
    <t>2 to 1 at 1.25</t>
  </si>
  <si>
    <t>0.1-0.18</t>
  </si>
  <si>
    <t>^ Brightness increases at RF drop</t>
  </si>
  <si>
    <t>18</t>
  </si>
  <si>
    <t>3 to 1 at 1.25</t>
  </si>
  <si>
    <t>10.5-12 (0.7, 1.5)</t>
  </si>
  <si>
    <t>11-13 (0.7, 1.7)</t>
  </si>
  <si>
    <t>1120531021</t>
  </si>
  <si>
    <t>12-14 (0.6, 1.4)</t>
  </si>
  <si>
    <t>1.5-2 (0, 1.25)</t>
  </si>
  <si>
    <t>RF off then on. New pumpout</t>
  </si>
  <si>
    <t>*11402120</t>
  </si>
  <si>
    <t>Around 0.7 then 0.55</t>
  </si>
  <si>
    <t>0.38-0.44</t>
  </si>
  <si>
    <t>Long timescale</t>
  </si>
  <si>
    <t>Ramp 0.4 to 1</t>
  </si>
  <si>
    <t>Ramp 0.9 to 1.3</t>
  </si>
  <si>
    <t>16 (0.8, 1.5)</t>
  </si>
  <si>
    <t>Shorter timescale</t>
  </si>
  <si>
    <t>1150522022</t>
  </si>
  <si>
    <t>Oscillate 0 to 1.5 then 2 to 3.5 at 1.1</t>
  </si>
  <si>
    <t>13 (0.6, 1.5)</t>
  </si>
  <si>
    <t>Clear response to RF oscillations</t>
  </si>
  <si>
    <t>Shot</t>
  </si>
  <si>
    <t>THT</t>
  </si>
  <si>
    <t>Locked Mode (LM) shot</t>
  </si>
  <si>
    <t>LM t_min [s]</t>
  </si>
  <si>
    <t>LM t_max [s]</t>
  </si>
  <si>
    <t>LM CALIB MOD 1,2,3</t>
  </si>
  <si>
    <t>LM MOD4 BREAK</t>
  </si>
  <si>
    <t>LM MOD4 lamgood</t>
  </si>
  <si>
    <t>LM MOD4 order</t>
  </si>
  <si>
    <t>default</t>
  </si>
  <si>
    <t>[1,1,0,0]</t>
  </si>
  <si>
    <t>120, 170, 180, 190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</si>
</sst>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02124"/>
      <name val="Arial"/>
      <scheme val="minor"/>
    </font>
    <font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4">
    <border/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readingOrder="0" shrinkToFit="0" wrapText="0"/>
    </xf>
    <xf borderId="2" fillId="0" fontId="1" numFmtId="0" xfId="0" applyAlignment="1" applyBorder="1" applyFont="1">
      <alignment readingOrder="0" shrinkToFit="0" wrapText="0"/>
    </xf>
    <xf borderId="2" fillId="2" fontId="2" numFmtId="0" xfId="0" applyAlignment="1" applyBorder="1" applyFill="1" applyFont="1">
      <alignment horizontal="left" readingOrder="0"/>
    </xf>
    <xf borderId="2" fillId="0" fontId="1" numFmtId="0" xfId="0" applyAlignment="1" applyBorder="1" applyFont="1">
      <alignment shrinkToFit="0" wrapText="0"/>
    </xf>
    <xf borderId="3" fillId="0" fontId="1" numFmtId="49" xfId="0" applyAlignment="1" applyBorder="1" applyFont="1" applyNumberForma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quotePrefix="1" borderId="3" fillId="0" fontId="1" numFmtId="49" xfId="0" applyAlignment="1" applyBorder="1" applyFont="1" applyNumberForma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 shrinkToFit="0" wrapText="0"/>
    </xf>
    <xf borderId="3" fillId="2" fontId="3" numFmtId="49" xfId="0" applyAlignment="1" applyBorder="1" applyFont="1" applyNumberFormat="1">
      <alignment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2" fontId="3" numFmtId="0" xfId="0" applyAlignment="1" applyFont="1">
      <alignment readingOrder="0" shrinkToFit="0" wrapText="0"/>
    </xf>
    <xf borderId="0" fillId="0" fontId="1" numFmtId="164" xfId="0" applyAlignment="1" applyFont="1" applyNumberFormat="1">
      <alignment shrinkToFit="0" wrapText="0"/>
    </xf>
    <xf borderId="3" fillId="3" fontId="1" numFmtId="49" xfId="0" applyAlignment="1" applyBorder="1" applyFill="1" applyFont="1" applyNumberFormat="1">
      <alignment readingOrder="0" shrinkToFit="0" wrapText="0"/>
    </xf>
    <xf borderId="0" fillId="3" fontId="1" numFmtId="0" xfId="0" applyAlignment="1" applyFont="1">
      <alignment shrinkToFit="0" wrapText="0"/>
    </xf>
    <xf borderId="3" fillId="0" fontId="1" numFmtId="49" xfId="0" applyAlignment="1" applyBorder="1" applyFont="1" applyNumberFormat="1">
      <alignment readingOrder="0"/>
    </xf>
    <xf borderId="3" fillId="3" fontId="1" numFmtId="49" xfId="0" applyBorder="1" applyFont="1" applyNumberFormat="1"/>
    <xf borderId="3" fillId="3" fontId="1" numFmtId="49" xfId="0" applyAlignment="1" applyBorder="1" applyFont="1" applyNumberFormat="1">
      <alignment shrinkToFit="0" wrapText="0"/>
    </xf>
    <xf borderId="3" fillId="0" fontId="1" numFmtId="49" xfId="0" applyAlignment="1" applyBorder="1" applyFont="1" applyNumberFormat="1">
      <alignment shrinkToFit="0" wrapText="0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266700</xdr:colOff>
      <xdr:row>4</xdr:row>
      <xdr:rowOff>9525</xdr:rowOff>
    </xdr:from>
    <xdr:ext cx="5524500" cy="1009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8.63"/>
    <col customWidth="1" min="4" max="4" width="16.38"/>
    <col customWidth="1" min="5" max="5" width="14.63"/>
    <col customWidth="1" min="6" max="6" width="18.88"/>
    <col customWidth="1" min="7" max="7" width="18.38"/>
    <col customWidth="1" min="8" max="8" width="27.63"/>
    <col customWidth="1" min="9" max="9" width="27.0"/>
    <col customWidth="1" min="10" max="10" width="17.63"/>
    <col customWidth="1" min="11" max="11" width="15.88"/>
    <col customWidth="1" min="13" max="13" width="18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5" t="s">
        <v>17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8" t="s">
        <v>18</v>
      </c>
      <c r="B3" s="6"/>
      <c r="C3" s="6">
        <v>0.6</v>
      </c>
      <c r="D3" s="6">
        <v>1.5</v>
      </c>
      <c r="E3" s="6" t="s">
        <v>19</v>
      </c>
      <c r="F3" s="6" t="s">
        <v>20</v>
      </c>
      <c r="G3" s="6" t="s">
        <v>20</v>
      </c>
      <c r="H3" s="6" t="s">
        <v>21</v>
      </c>
      <c r="I3" s="6" t="s">
        <v>22</v>
      </c>
      <c r="J3" s="6">
        <v>1.0</v>
      </c>
      <c r="K3" s="6">
        <v>5.4</v>
      </c>
      <c r="L3" s="6" t="s">
        <v>23</v>
      </c>
      <c r="M3" s="6"/>
      <c r="N3" s="6">
        <v>51.0</v>
      </c>
      <c r="O3" s="6">
        <v>0.042</v>
      </c>
      <c r="P3" s="9">
        <v>1187.0</v>
      </c>
      <c r="Q3" s="9">
        <v>370.0</v>
      </c>
      <c r="R3" s="10">
        <f>(P3-Q3)/P3</f>
        <v>0.6882898062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8" t="s">
        <v>24</v>
      </c>
      <c r="B4" s="6"/>
      <c r="C4" s="6">
        <v>0.6</v>
      </c>
      <c r="D4" s="6">
        <v>1.5</v>
      </c>
      <c r="E4" s="6" t="s">
        <v>25</v>
      </c>
      <c r="F4" s="6" t="s">
        <v>20</v>
      </c>
      <c r="G4" s="6" t="s">
        <v>20</v>
      </c>
      <c r="H4" s="6" t="s">
        <v>26</v>
      </c>
      <c r="I4" s="6" t="s">
        <v>22</v>
      </c>
      <c r="J4" s="6">
        <v>1.0</v>
      </c>
      <c r="K4" s="6">
        <v>5.4</v>
      </c>
      <c r="L4" s="6">
        <v>0.3</v>
      </c>
      <c r="M4" s="6" t="s">
        <v>27</v>
      </c>
      <c r="N4" s="6">
        <v>52.0</v>
      </c>
      <c r="O4" s="6">
        <v>0.042</v>
      </c>
      <c r="P4" s="6">
        <v>1180.0</v>
      </c>
      <c r="Q4" s="6" t="s">
        <v>28</v>
      </c>
      <c r="R4" s="6" t="s">
        <v>29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8" t="s">
        <v>30</v>
      </c>
      <c r="B5" s="6"/>
      <c r="C5" s="6">
        <v>0.6</v>
      </c>
      <c r="D5" s="6">
        <v>1.5</v>
      </c>
      <c r="E5" s="6" t="s">
        <v>25</v>
      </c>
      <c r="F5" s="6" t="s">
        <v>20</v>
      </c>
      <c r="G5" s="6" t="s">
        <v>20</v>
      </c>
      <c r="H5" s="6" t="s">
        <v>31</v>
      </c>
      <c r="I5" s="6" t="s">
        <v>22</v>
      </c>
      <c r="J5" s="6">
        <v>1.0</v>
      </c>
      <c r="K5" s="6">
        <v>5.4</v>
      </c>
      <c r="L5" s="6" t="s">
        <v>32</v>
      </c>
      <c r="M5" s="6" t="s">
        <v>27</v>
      </c>
      <c r="N5" s="6">
        <v>48.0</v>
      </c>
      <c r="O5" s="6">
        <v>0.033</v>
      </c>
      <c r="P5" s="6">
        <v>1123.0</v>
      </c>
      <c r="Q5" s="6" t="s">
        <v>33</v>
      </c>
      <c r="R5" s="6" t="s">
        <v>34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>
      <c r="A6" s="8" t="s">
        <v>35</v>
      </c>
      <c r="B6" s="6"/>
      <c r="C6" s="6">
        <v>0.6</v>
      </c>
      <c r="D6" s="6">
        <v>1.5</v>
      </c>
      <c r="E6" s="6" t="s">
        <v>25</v>
      </c>
      <c r="F6" s="6" t="s">
        <v>20</v>
      </c>
      <c r="G6" s="6" t="s">
        <v>20</v>
      </c>
      <c r="H6" s="6" t="s">
        <v>36</v>
      </c>
      <c r="I6" s="6" t="s">
        <v>22</v>
      </c>
      <c r="J6" s="6">
        <v>1.0</v>
      </c>
      <c r="K6" s="6">
        <v>5.4</v>
      </c>
      <c r="L6" s="6" t="s">
        <v>32</v>
      </c>
      <c r="M6" s="6" t="s">
        <v>27</v>
      </c>
      <c r="N6" s="6">
        <v>49.0</v>
      </c>
      <c r="O6" s="6">
        <v>0.035</v>
      </c>
      <c r="P6" s="6">
        <v>1165.0</v>
      </c>
      <c r="Q6" s="6" t="s">
        <v>37</v>
      </c>
      <c r="R6" s="11" t="s">
        <v>38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5" t="s">
        <v>39</v>
      </c>
      <c r="B7" s="6"/>
      <c r="C7" s="6">
        <v>0.6</v>
      </c>
      <c r="D7" s="6">
        <v>1.5</v>
      </c>
      <c r="E7" s="6" t="s">
        <v>25</v>
      </c>
      <c r="F7" s="6" t="s">
        <v>20</v>
      </c>
      <c r="G7" s="6" t="s">
        <v>20</v>
      </c>
      <c r="H7" s="6" t="s">
        <v>40</v>
      </c>
      <c r="I7" s="6" t="s">
        <v>41</v>
      </c>
      <c r="J7" s="6">
        <v>1.0</v>
      </c>
      <c r="K7" s="6">
        <v>5.4</v>
      </c>
      <c r="L7" s="6" t="s">
        <v>32</v>
      </c>
      <c r="M7" s="6" t="s">
        <v>27</v>
      </c>
      <c r="N7" s="6">
        <v>47.0</v>
      </c>
      <c r="O7" s="6">
        <v>0.03</v>
      </c>
      <c r="P7" s="6">
        <v>1020.0</v>
      </c>
      <c r="Q7" s="6" t="s">
        <v>42</v>
      </c>
      <c r="R7" s="6" t="s">
        <v>43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5" t="s">
        <v>44</v>
      </c>
      <c r="B8" s="6">
        <v>1.140227003E9</v>
      </c>
      <c r="C8" s="6">
        <v>1.0</v>
      </c>
      <c r="D8" s="6">
        <v>1.5</v>
      </c>
      <c r="E8" s="6">
        <v>0.5</v>
      </c>
      <c r="F8" s="6" t="s">
        <v>45</v>
      </c>
      <c r="G8" s="6" t="s">
        <v>20</v>
      </c>
      <c r="H8" s="6" t="s">
        <v>46</v>
      </c>
      <c r="I8" s="6" t="s">
        <v>47</v>
      </c>
      <c r="J8" s="6">
        <v>1.0</v>
      </c>
      <c r="K8" s="6">
        <v>5.4</v>
      </c>
      <c r="L8" s="6" t="s">
        <v>48</v>
      </c>
      <c r="M8" s="6" t="s">
        <v>49</v>
      </c>
      <c r="N8" s="6">
        <v>50.0</v>
      </c>
      <c r="O8" s="6">
        <v>0.03</v>
      </c>
      <c r="P8" s="6">
        <v>9650.0</v>
      </c>
      <c r="Q8" s="6">
        <v>3400.0</v>
      </c>
      <c r="R8" s="7">
        <f t="shared" ref="R8:R15" si="1">(P8-Q8)/P8</f>
        <v>0.6476683938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12" t="s">
        <v>50</v>
      </c>
      <c r="B9" s="6">
        <v>1.140221016E9</v>
      </c>
      <c r="C9" s="6">
        <v>1.0</v>
      </c>
      <c r="D9" s="6">
        <v>1.5</v>
      </c>
      <c r="E9" s="6">
        <v>0.6</v>
      </c>
      <c r="F9" s="6" t="s">
        <v>45</v>
      </c>
      <c r="G9" s="6" t="s">
        <v>45</v>
      </c>
      <c r="H9" s="6" t="s">
        <v>51</v>
      </c>
      <c r="I9" s="6" t="s">
        <v>52</v>
      </c>
      <c r="J9" s="6">
        <v>1.0</v>
      </c>
      <c r="K9" s="6">
        <v>5.4</v>
      </c>
      <c r="L9" s="6">
        <v>0.35</v>
      </c>
      <c r="M9" s="6" t="s">
        <v>53</v>
      </c>
      <c r="N9" s="6">
        <v>47.0</v>
      </c>
      <c r="O9" s="6">
        <v>0.03</v>
      </c>
      <c r="P9" s="6">
        <v>12250.0</v>
      </c>
      <c r="Q9" s="6">
        <v>3400.0</v>
      </c>
      <c r="R9" s="7">
        <f t="shared" si="1"/>
        <v>0.7224489796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5" t="s">
        <v>54</v>
      </c>
      <c r="B10" s="6" t="s">
        <v>55</v>
      </c>
      <c r="C10" s="6">
        <v>1.0</v>
      </c>
      <c r="D10" s="6">
        <v>1.5</v>
      </c>
      <c r="E10" s="6">
        <v>0.6</v>
      </c>
      <c r="F10" s="6" t="s">
        <v>20</v>
      </c>
      <c r="G10" s="6" t="s">
        <v>20</v>
      </c>
      <c r="H10" s="6" t="s">
        <v>56</v>
      </c>
      <c r="I10" s="6" t="s">
        <v>57</v>
      </c>
      <c r="J10" s="6">
        <v>1.0</v>
      </c>
      <c r="K10" s="6">
        <v>5.4</v>
      </c>
      <c r="L10" s="6">
        <v>0.32</v>
      </c>
      <c r="M10" s="6" t="s">
        <v>58</v>
      </c>
      <c r="N10" s="6">
        <v>45.0</v>
      </c>
      <c r="O10" s="6">
        <v>0.03</v>
      </c>
      <c r="P10" s="6">
        <v>12000.0</v>
      </c>
      <c r="Q10" s="6">
        <v>2750.0</v>
      </c>
      <c r="R10" s="7">
        <f t="shared" si="1"/>
        <v>0.7708333333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5" t="s">
        <v>59</v>
      </c>
      <c r="B11" s="6">
        <v>1.140221016E9</v>
      </c>
      <c r="C11" s="6">
        <v>0.6</v>
      </c>
      <c r="D11" s="6">
        <v>1.5</v>
      </c>
      <c r="E11" s="6" t="s">
        <v>60</v>
      </c>
      <c r="F11" s="6" t="s">
        <v>45</v>
      </c>
      <c r="G11" s="6" t="s">
        <v>45</v>
      </c>
      <c r="H11" s="6" t="s">
        <v>61</v>
      </c>
      <c r="I11" s="6" t="s">
        <v>62</v>
      </c>
      <c r="J11" s="6">
        <v>1.0</v>
      </c>
      <c r="K11" s="6">
        <v>5.4</v>
      </c>
      <c r="L11" s="6">
        <v>0.32</v>
      </c>
      <c r="M11" s="6" t="s">
        <v>63</v>
      </c>
      <c r="N11" s="6">
        <v>47.0</v>
      </c>
      <c r="O11" s="6">
        <v>0.03</v>
      </c>
      <c r="P11" s="6">
        <v>13600.0</v>
      </c>
      <c r="Q11" s="6">
        <v>3210.0</v>
      </c>
      <c r="R11" s="7">
        <f t="shared" si="1"/>
        <v>0.7639705882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5" t="s">
        <v>64</v>
      </c>
      <c r="B12" s="6"/>
      <c r="C12" s="13">
        <v>0.6</v>
      </c>
      <c r="D12" s="13">
        <v>1.5</v>
      </c>
      <c r="E12" s="13" t="s">
        <v>65</v>
      </c>
      <c r="F12" s="6" t="s">
        <v>20</v>
      </c>
      <c r="G12" s="6" t="s">
        <v>20</v>
      </c>
      <c r="H12" s="6" t="s">
        <v>66</v>
      </c>
      <c r="I12" s="6" t="s">
        <v>22</v>
      </c>
      <c r="J12" s="6">
        <v>1.0</v>
      </c>
      <c r="K12" s="6">
        <v>5.4</v>
      </c>
      <c r="L12" s="14" t="s">
        <v>32</v>
      </c>
      <c r="M12" s="6" t="s">
        <v>67</v>
      </c>
      <c r="N12" s="6">
        <v>44.0</v>
      </c>
      <c r="O12" s="6">
        <v>0.028</v>
      </c>
      <c r="P12" s="6">
        <v>13500.0</v>
      </c>
      <c r="Q12" s="6">
        <v>3250.0</v>
      </c>
      <c r="R12" s="7">
        <f t="shared" si="1"/>
        <v>0.7592592593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5" t="s">
        <v>68</v>
      </c>
      <c r="B13" s="6">
        <v>1.140221016E9</v>
      </c>
      <c r="C13" s="15">
        <v>0.6</v>
      </c>
      <c r="D13" s="15">
        <v>1.5</v>
      </c>
      <c r="E13" s="15">
        <v>0.5</v>
      </c>
      <c r="F13" s="6" t="s">
        <v>45</v>
      </c>
      <c r="G13" s="6" t="s">
        <v>45</v>
      </c>
      <c r="H13" s="6" t="s">
        <v>69</v>
      </c>
      <c r="I13" s="6" t="s">
        <v>70</v>
      </c>
      <c r="J13" s="6">
        <v>1.0</v>
      </c>
      <c r="K13" s="6">
        <v>5.4</v>
      </c>
      <c r="L13" s="14">
        <v>0.38</v>
      </c>
      <c r="M13" s="6" t="s">
        <v>71</v>
      </c>
      <c r="N13" s="6">
        <v>44.0</v>
      </c>
      <c r="O13" s="6">
        <v>0.025</v>
      </c>
      <c r="P13" s="6">
        <v>9480.0</v>
      </c>
      <c r="Q13" s="6">
        <v>2900.0</v>
      </c>
      <c r="R13" s="7">
        <f t="shared" si="1"/>
        <v>0.694092827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12" t="s">
        <v>72</v>
      </c>
      <c r="B14" s="6"/>
      <c r="C14" s="15">
        <v>0.6</v>
      </c>
      <c r="D14" s="15">
        <v>1.5</v>
      </c>
      <c r="E14" s="15">
        <v>0.6</v>
      </c>
      <c r="F14" s="6" t="s">
        <v>20</v>
      </c>
      <c r="G14" s="6" t="s">
        <v>20</v>
      </c>
      <c r="H14" s="6" t="s">
        <v>73</v>
      </c>
      <c r="I14" s="6" t="s">
        <v>74</v>
      </c>
      <c r="J14" s="6">
        <v>1.0</v>
      </c>
      <c r="K14" s="6">
        <v>5.4</v>
      </c>
      <c r="L14" s="15">
        <v>0.42</v>
      </c>
      <c r="M14" s="6" t="s">
        <v>75</v>
      </c>
      <c r="N14" s="6">
        <v>42.0</v>
      </c>
      <c r="O14" s="6">
        <v>0.02</v>
      </c>
      <c r="P14" s="6">
        <v>9040.0</v>
      </c>
      <c r="Q14" s="6">
        <v>3300.0</v>
      </c>
      <c r="R14" s="7">
        <f t="shared" si="1"/>
        <v>0.6349557522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5" t="s">
        <v>76</v>
      </c>
      <c r="B15" s="6"/>
      <c r="C15" s="15">
        <v>0.7</v>
      </c>
      <c r="D15" s="15">
        <v>1.5</v>
      </c>
      <c r="E15" s="15">
        <v>1.3</v>
      </c>
      <c r="F15" s="6" t="s">
        <v>20</v>
      </c>
      <c r="G15" s="6" t="s">
        <v>20</v>
      </c>
      <c r="H15" s="6" t="s">
        <v>77</v>
      </c>
      <c r="I15" s="16" t="s">
        <v>78</v>
      </c>
      <c r="J15" s="6">
        <v>1.0</v>
      </c>
      <c r="K15" s="6">
        <v>5.4</v>
      </c>
      <c r="L15" s="15">
        <v>0.42</v>
      </c>
      <c r="M15" s="6" t="s">
        <v>79</v>
      </c>
      <c r="N15" s="6">
        <v>44.0</v>
      </c>
      <c r="O15" s="6">
        <v>0.067</v>
      </c>
      <c r="P15" s="6">
        <v>10670.0</v>
      </c>
      <c r="Q15" s="6">
        <v>2600.0</v>
      </c>
      <c r="R15" s="7">
        <f t="shared" si="1"/>
        <v>0.7563261481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5" t="s">
        <v>80</v>
      </c>
      <c r="B16" s="6"/>
      <c r="C16" s="6">
        <v>0.7</v>
      </c>
      <c r="D16" s="6">
        <v>1.5</v>
      </c>
      <c r="E16" s="6" t="s">
        <v>81</v>
      </c>
      <c r="F16" s="6" t="s">
        <v>20</v>
      </c>
      <c r="G16" s="6" t="s">
        <v>20</v>
      </c>
      <c r="H16" s="6" t="s">
        <v>82</v>
      </c>
      <c r="I16" s="6" t="s">
        <v>22</v>
      </c>
      <c r="J16" s="6">
        <v>1.0</v>
      </c>
      <c r="K16" s="6">
        <v>5.4</v>
      </c>
      <c r="L16" s="6">
        <v>0.4</v>
      </c>
      <c r="M16" s="6" t="s">
        <v>83</v>
      </c>
      <c r="N16" s="6">
        <v>45.0</v>
      </c>
      <c r="O16" s="6">
        <v>0.025</v>
      </c>
      <c r="P16" s="6">
        <v>11500.0</v>
      </c>
      <c r="Q16" s="6" t="s">
        <v>84</v>
      </c>
      <c r="R16" s="6" t="s">
        <v>85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5" t="s">
        <v>86</v>
      </c>
      <c r="B17" s="6"/>
      <c r="C17" s="6">
        <v>1.0</v>
      </c>
      <c r="D17" s="6">
        <v>1.5</v>
      </c>
      <c r="E17" s="6">
        <v>0.6</v>
      </c>
      <c r="F17" s="6" t="s">
        <v>20</v>
      </c>
      <c r="G17" s="6" t="s">
        <v>20</v>
      </c>
      <c r="H17" s="6" t="s">
        <v>87</v>
      </c>
      <c r="I17" s="6" t="s">
        <v>88</v>
      </c>
      <c r="J17" s="6">
        <v>1.0</v>
      </c>
      <c r="K17" s="6">
        <v>5.4</v>
      </c>
      <c r="L17" s="6" t="s">
        <v>89</v>
      </c>
      <c r="M17" s="6" t="s">
        <v>90</v>
      </c>
      <c r="N17" s="6">
        <v>45.0</v>
      </c>
      <c r="O17" s="6">
        <v>0.03</v>
      </c>
      <c r="P17" s="6" t="s">
        <v>91</v>
      </c>
      <c r="Q17" s="6">
        <v>2150.0</v>
      </c>
      <c r="R17" s="6">
        <v>0.7606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5" t="s">
        <v>92</v>
      </c>
      <c r="B18" s="6"/>
      <c r="C18" s="6">
        <v>1.0</v>
      </c>
      <c r="D18" s="6">
        <v>1.5</v>
      </c>
      <c r="E18" s="6">
        <v>0.6</v>
      </c>
      <c r="F18" s="6" t="s">
        <v>20</v>
      </c>
      <c r="G18" s="6" t="s">
        <v>20</v>
      </c>
      <c r="H18" s="6" t="s">
        <v>93</v>
      </c>
      <c r="I18" s="6" t="s">
        <v>22</v>
      </c>
      <c r="J18" s="6">
        <v>1.0</v>
      </c>
      <c r="K18" s="6">
        <v>5.4</v>
      </c>
      <c r="L18" s="6" t="s">
        <v>94</v>
      </c>
      <c r="M18" s="6" t="s">
        <v>90</v>
      </c>
      <c r="N18" s="6">
        <v>47.0</v>
      </c>
      <c r="O18" s="6">
        <v>0.03</v>
      </c>
      <c r="P18" s="6" t="s">
        <v>95</v>
      </c>
      <c r="Q18" s="6">
        <v>2100.0</v>
      </c>
      <c r="R18" s="17">
        <f>(9720 - 2100)/9720</f>
        <v>0.7839506173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12" t="s">
        <v>96</v>
      </c>
      <c r="B19" s="6"/>
      <c r="C19" s="7"/>
      <c r="D19" s="7"/>
      <c r="E19" s="7"/>
      <c r="F19" s="6" t="s">
        <v>20</v>
      </c>
      <c r="G19" s="6" t="s">
        <v>20</v>
      </c>
      <c r="H19" s="6" t="s">
        <v>97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>
      <c r="A21" s="5" t="s">
        <v>98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20" t="s">
        <v>92</v>
      </c>
      <c r="B22" s="7"/>
      <c r="C22" s="6">
        <v>0.6</v>
      </c>
      <c r="D22" s="6">
        <v>1.5</v>
      </c>
      <c r="E22" s="6" t="s">
        <v>99</v>
      </c>
      <c r="F22" s="6" t="s">
        <v>20</v>
      </c>
      <c r="G22" s="6" t="s">
        <v>20</v>
      </c>
      <c r="H22" s="6" t="s">
        <v>100</v>
      </c>
      <c r="I22" s="6" t="s">
        <v>101</v>
      </c>
      <c r="J22" s="6">
        <v>0.8</v>
      </c>
      <c r="K22" s="6">
        <v>5.5</v>
      </c>
      <c r="L22" s="6" t="s">
        <v>102</v>
      </c>
      <c r="M22" s="6" t="s">
        <v>103</v>
      </c>
      <c r="N22" s="6">
        <v>46.0</v>
      </c>
      <c r="O22" s="6">
        <v>0.03</v>
      </c>
      <c r="P22" s="6">
        <v>3715.0</v>
      </c>
      <c r="Q22" s="6">
        <v>1000.0</v>
      </c>
      <c r="R22" s="7">
        <f t="shared" ref="R22:R23" si="2">(P22-Q22)/P22</f>
        <v>0.730820996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20" t="s">
        <v>104</v>
      </c>
      <c r="B23" s="7"/>
      <c r="C23" s="6">
        <v>0.6</v>
      </c>
      <c r="D23" s="6">
        <v>1.5</v>
      </c>
      <c r="E23" s="6" t="s">
        <v>105</v>
      </c>
      <c r="F23" s="6" t="s">
        <v>20</v>
      </c>
      <c r="G23" s="6" t="s">
        <v>20</v>
      </c>
      <c r="H23" s="6" t="s">
        <v>106</v>
      </c>
      <c r="I23" s="6" t="s">
        <v>107</v>
      </c>
      <c r="J23" s="6">
        <v>0.8</v>
      </c>
      <c r="K23" s="6">
        <v>5.5</v>
      </c>
      <c r="L23" s="6">
        <v>0.45</v>
      </c>
      <c r="M23" s="6" t="s">
        <v>108</v>
      </c>
      <c r="N23" s="6">
        <v>37.0</v>
      </c>
      <c r="O23" s="6">
        <v>0.03</v>
      </c>
      <c r="P23" s="6">
        <v>3960.0</v>
      </c>
      <c r="Q23" s="6">
        <v>1450.0</v>
      </c>
      <c r="R23" s="7">
        <f t="shared" si="2"/>
        <v>0.6338383838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2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>
      <c r="A25" s="20" t="s">
        <v>109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20" t="s">
        <v>39</v>
      </c>
      <c r="B26" s="7"/>
      <c r="C26" s="6">
        <v>0.7</v>
      </c>
      <c r="D26" s="6">
        <v>1.45</v>
      </c>
      <c r="E26" s="6" t="s">
        <v>110</v>
      </c>
      <c r="F26" s="6" t="s">
        <v>20</v>
      </c>
      <c r="G26" s="6" t="s">
        <v>20</v>
      </c>
      <c r="H26" s="6" t="s">
        <v>111</v>
      </c>
      <c r="I26" s="6" t="s">
        <v>112</v>
      </c>
      <c r="J26" s="6">
        <v>0.9</v>
      </c>
      <c r="K26" s="6">
        <v>5.4</v>
      </c>
      <c r="L26" s="6" t="s">
        <v>113</v>
      </c>
      <c r="M26" s="6" t="s">
        <v>114</v>
      </c>
      <c r="N26" s="6">
        <v>38.0</v>
      </c>
      <c r="O26" s="6">
        <v>0.02</v>
      </c>
      <c r="P26" s="6">
        <v>7760.0</v>
      </c>
      <c r="Q26" s="6">
        <v>3150.0</v>
      </c>
      <c r="R26" s="7">
        <f t="shared" ref="R26:R39" si="3">(P26-Q26)/P26</f>
        <v>0.5940721649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20" t="s">
        <v>115</v>
      </c>
      <c r="B27" s="7"/>
      <c r="C27" s="6">
        <v>0.7</v>
      </c>
      <c r="D27" s="6">
        <v>1.45</v>
      </c>
      <c r="E27" s="6">
        <v>1.0</v>
      </c>
      <c r="F27" s="6" t="s">
        <v>20</v>
      </c>
      <c r="G27" s="6" t="s">
        <v>20</v>
      </c>
      <c r="H27" s="6" t="s">
        <v>116</v>
      </c>
      <c r="I27" s="6" t="s">
        <v>112</v>
      </c>
      <c r="J27" s="6">
        <v>0.9</v>
      </c>
      <c r="K27" s="6">
        <v>5.4</v>
      </c>
      <c r="L27" s="6" t="s">
        <v>117</v>
      </c>
      <c r="M27" s="6" t="s">
        <v>118</v>
      </c>
      <c r="N27" s="6">
        <v>44.0</v>
      </c>
      <c r="O27" s="6">
        <v>0.025</v>
      </c>
      <c r="P27" s="6">
        <v>7900.0</v>
      </c>
      <c r="Q27" s="6">
        <v>3200.0</v>
      </c>
      <c r="R27" s="7">
        <f t="shared" si="3"/>
        <v>0.5949367089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20" t="s">
        <v>50</v>
      </c>
      <c r="B28" s="7"/>
      <c r="C28" s="6">
        <v>0.7</v>
      </c>
      <c r="D28" s="6">
        <v>1.45</v>
      </c>
      <c r="E28" s="6">
        <v>1.0</v>
      </c>
      <c r="F28" s="6" t="s">
        <v>20</v>
      </c>
      <c r="G28" s="6" t="s">
        <v>20</v>
      </c>
      <c r="H28" s="6" t="s">
        <v>116</v>
      </c>
      <c r="I28" s="6" t="s">
        <v>112</v>
      </c>
      <c r="J28" s="6">
        <v>0.9</v>
      </c>
      <c r="K28" s="6">
        <v>5.4</v>
      </c>
      <c r="L28" s="6" t="s">
        <v>119</v>
      </c>
      <c r="M28" s="6" t="s">
        <v>120</v>
      </c>
      <c r="N28" s="6">
        <v>40.0</v>
      </c>
      <c r="O28" s="6">
        <v>0.022</v>
      </c>
      <c r="P28" s="6">
        <v>8150.0</v>
      </c>
      <c r="Q28" s="6">
        <v>3000.0</v>
      </c>
      <c r="R28" s="7">
        <f t="shared" si="3"/>
        <v>0.6319018405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20" t="s">
        <v>121</v>
      </c>
      <c r="B29" s="7"/>
      <c r="C29" s="6">
        <v>0.6</v>
      </c>
      <c r="D29" s="6">
        <v>1.5</v>
      </c>
      <c r="E29" s="6">
        <v>1.0</v>
      </c>
      <c r="F29" s="6" t="s">
        <v>20</v>
      </c>
      <c r="G29" s="6" t="s">
        <v>20</v>
      </c>
      <c r="H29" s="6" t="s">
        <v>122</v>
      </c>
      <c r="I29" s="6" t="s">
        <v>112</v>
      </c>
      <c r="J29" s="6">
        <v>0.9</v>
      </c>
      <c r="K29" s="6">
        <v>5.4</v>
      </c>
      <c r="L29" s="6" t="s">
        <v>123</v>
      </c>
      <c r="M29" s="6" t="s">
        <v>120</v>
      </c>
      <c r="N29" s="6">
        <v>37.0</v>
      </c>
      <c r="O29" s="6">
        <v>0.02</v>
      </c>
      <c r="P29" s="6">
        <v>8000.0</v>
      </c>
      <c r="Q29" s="6">
        <v>3400.0</v>
      </c>
      <c r="R29" s="7">
        <f t="shared" si="3"/>
        <v>0.575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5" t="s">
        <v>54</v>
      </c>
      <c r="B30" s="7"/>
      <c r="C30" s="6">
        <v>0.6</v>
      </c>
      <c r="D30" s="6">
        <v>1.5</v>
      </c>
      <c r="E30" s="6">
        <v>1.0</v>
      </c>
      <c r="F30" s="6" t="s">
        <v>20</v>
      </c>
      <c r="G30" s="6" t="s">
        <v>20</v>
      </c>
      <c r="H30" s="6" t="s">
        <v>124</v>
      </c>
      <c r="I30" s="6" t="s">
        <v>112</v>
      </c>
      <c r="J30" s="6">
        <v>0.9</v>
      </c>
      <c r="K30" s="6">
        <v>5.4</v>
      </c>
      <c r="L30" s="6" t="s">
        <v>125</v>
      </c>
      <c r="M30" s="6" t="s">
        <v>126</v>
      </c>
      <c r="N30" s="6">
        <v>39.0</v>
      </c>
      <c r="O30" s="6">
        <v>0.023</v>
      </c>
      <c r="P30" s="6">
        <v>8200.0</v>
      </c>
      <c r="Q30" s="6">
        <v>3900.0</v>
      </c>
      <c r="R30" s="7">
        <f t="shared" si="3"/>
        <v>0.5243902439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5" t="s">
        <v>72</v>
      </c>
      <c r="B31" s="7"/>
      <c r="C31" s="6">
        <v>0.6</v>
      </c>
      <c r="D31" s="6">
        <v>1.5</v>
      </c>
      <c r="E31" s="6">
        <v>1.0</v>
      </c>
      <c r="F31" s="6" t="s">
        <v>20</v>
      </c>
      <c r="G31" s="6" t="s">
        <v>20</v>
      </c>
      <c r="H31" s="6" t="s">
        <v>127</v>
      </c>
      <c r="I31" s="6" t="s">
        <v>112</v>
      </c>
      <c r="J31" s="6">
        <v>0.9</v>
      </c>
      <c r="K31" s="6">
        <v>5.4</v>
      </c>
      <c r="L31" s="6" t="s">
        <v>128</v>
      </c>
      <c r="M31" s="6" t="s">
        <v>129</v>
      </c>
      <c r="N31" s="6">
        <v>41.0</v>
      </c>
      <c r="O31" s="6">
        <v>0.025</v>
      </c>
      <c r="P31" s="6">
        <v>8440.0</v>
      </c>
      <c r="Q31" s="6">
        <v>3900.0</v>
      </c>
      <c r="R31" s="7">
        <f t="shared" si="3"/>
        <v>0.5379146919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5" t="s">
        <v>76</v>
      </c>
      <c r="B32" s="7"/>
      <c r="C32" s="6">
        <v>0.6</v>
      </c>
      <c r="D32" s="6">
        <v>1.5</v>
      </c>
      <c r="E32" s="6">
        <v>1.0</v>
      </c>
      <c r="F32" s="6" t="s">
        <v>20</v>
      </c>
      <c r="G32" s="6" t="s">
        <v>20</v>
      </c>
      <c r="H32" s="6" t="s">
        <v>130</v>
      </c>
      <c r="I32" s="6" t="s">
        <v>112</v>
      </c>
      <c r="J32" s="6">
        <v>0.9</v>
      </c>
      <c r="K32" s="6">
        <v>5.4</v>
      </c>
      <c r="L32" s="6" t="s">
        <v>131</v>
      </c>
      <c r="M32" s="6"/>
      <c r="N32" s="6">
        <v>39.0</v>
      </c>
      <c r="O32" s="6">
        <v>0.02</v>
      </c>
      <c r="P32" s="6">
        <v>8800.0</v>
      </c>
      <c r="Q32" s="6">
        <v>3650.0</v>
      </c>
      <c r="R32" s="7">
        <f t="shared" si="3"/>
        <v>0.5852272727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5" t="s">
        <v>132</v>
      </c>
      <c r="B33" s="7"/>
      <c r="C33" s="6">
        <v>0.6</v>
      </c>
      <c r="D33" s="6">
        <v>1.5</v>
      </c>
      <c r="E33" s="6">
        <v>1.0</v>
      </c>
      <c r="F33" s="6" t="s">
        <v>20</v>
      </c>
      <c r="G33" s="6" t="s">
        <v>20</v>
      </c>
      <c r="H33" s="6" t="s">
        <v>133</v>
      </c>
      <c r="I33" s="6" t="s">
        <v>112</v>
      </c>
      <c r="J33" s="6">
        <v>0.9</v>
      </c>
      <c r="K33" s="6">
        <v>5.4</v>
      </c>
      <c r="L33" s="6" t="s">
        <v>125</v>
      </c>
      <c r="M33" s="6"/>
      <c r="N33" s="6">
        <v>37.0</v>
      </c>
      <c r="O33" s="6">
        <v>0.02</v>
      </c>
      <c r="P33" s="6">
        <v>9000.0</v>
      </c>
      <c r="Q33" s="6">
        <v>3700.0</v>
      </c>
      <c r="R33" s="7">
        <f t="shared" si="3"/>
        <v>0.5888888889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5" t="s">
        <v>134</v>
      </c>
      <c r="B34" s="7"/>
      <c r="C34" s="6">
        <v>0.6</v>
      </c>
      <c r="D34" s="6">
        <v>1.5</v>
      </c>
      <c r="E34" s="6">
        <v>1.0</v>
      </c>
      <c r="F34" s="6" t="s">
        <v>20</v>
      </c>
      <c r="G34" s="6" t="s">
        <v>20</v>
      </c>
      <c r="H34" s="6" t="s">
        <v>135</v>
      </c>
      <c r="I34" s="6" t="s">
        <v>112</v>
      </c>
      <c r="J34" s="6">
        <v>0.9</v>
      </c>
      <c r="K34" s="6">
        <v>5.4</v>
      </c>
      <c r="L34" s="6" t="s">
        <v>136</v>
      </c>
      <c r="M34" s="6"/>
      <c r="N34" s="6">
        <v>36.0</v>
      </c>
      <c r="O34" s="6">
        <v>0.02</v>
      </c>
      <c r="P34" s="6">
        <v>8700.0</v>
      </c>
      <c r="Q34" s="6">
        <v>3500.0</v>
      </c>
      <c r="R34" s="7">
        <f t="shared" si="3"/>
        <v>0.5977011494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5" t="s">
        <v>86</v>
      </c>
      <c r="B35" s="7"/>
      <c r="C35" s="6">
        <v>0.6</v>
      </c>
      <c r="D35" s="6">
        <v>1.5</v>
      </c>
      <c r="E35" s="6">
        <v>1.0</v>
      </c>
      <c r="F35" s="6" t="s">
        <v>20</v>
      </c>
      <c r="G35" s="6" t="s">
        <v>20</v>
      </c>
      <c r="H35" s="6" t="s">
        <v>137</v>
      </c>
      <c r="I35" s="6" t="s">
        <v>112</v>
      </c>
      <c r="J35" s="6">
        <v>0.9</v>
      </c>
      <c r="K35" s="6">
        <v>5.4</v>
      </c>
      <c r="L35" s="6" t="s">
        <v>125</v>
      </c>
      <c r="M35" s="7"/>
      <c r="N35" s="6">
        <v>36.0</v>
      </c>
      <c r="O35" s="6">
        <v>0.019</v>
      </c>
      <c r="P35" s="6">
        <v>9000.0</v>
      </c>
      <c r="Q35" s="6">
        <v>3900.0</v>
      </c>
      <c r="R35" s="7">
        <f t="shared" si="3"/>
        <v>0.5666666667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5" t="s">
        <v>92</v>
      </c>
      <c r="B36" s="7"/>
      <c r="C36" s="6">
        <v>0.6</v>
      </c>
      <c r="D36" s="6">
        <v>1.5</v>
      </c>
      <c r="E36" s="6">
        <v>1.0</v>
      </c>
      <c r="F36" s="6" t="s">
        <v>20</v>
      </c>
      <c r="G36" s="6" t="s">
        <v>20</v>
      </c>
      <c r="H36" s="6" t="s">
        <v>135</v>
      </c>
      <c r="I36" s="6" t="s">
        <v>112</v>
      </c>
      <c r="J36" s="6">
        <v>0.9</v>
      </c>
      <c r="K36" s="6">
        <v>5.4</v>
      </c>
      <c r="L36" s="6" t="s">
        <v>128</v>
      </c>
      <c r="M36" s="7"/>
      <c r="N36" s="6">
        <v>40.0</v>
      </c>
      <c r="O36" s="6">
        <v>0.016</v>
      </c>
      <c r="P36" s="6">
        <v>8500.0</v>
      </c>
      <c r="Q36" s="6">
        <v>3800.0</v>
      </c>
      <c r="R36" s="7">
        <f t="shared" si="3"/>
        <v>0.5529411765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5" t="s">
        <v>104</v>
      </c>
      <c r="B37" s="7"/>
      <c r="C37" s="6">
        <v>0.6</v>
      </c>
      <c r="D37" s="6">
        <v>1.5</v>
      </c>
      <c r="E37" s="6">
        <v>1.0</v>
      </c>
      <c r="F37" s="6" t="s">
        <v>20</v>
      </c>
      <c r="G37" s="6" t="s">
        <v>20</v>
      </c>
      <c r="H37" s="6" t="s">
        <v>138</v>
      </c>
      <c r="I37" s="6" t="s">
        <v>112</v>
      </c>
      <c r="J37" s="6">
        <v>0.9</v>
      </c>
      <c r="K37" s="6">
        <v>5.4</v>
      </c>
      <c r="L37" s="6" t="s">
        <v>139</v>
      </c>
      <c r="M37" s="7"/>
      <c r="N37" s="6">
        <v>39.0</v>
      </c>
      <c r="O37" s="6">
        <v>0.02</v>
      </c>
      <c r="P37" s="6">
        <v>8800.0</v>
      </c>
      <c r="Q37" s="6">
        <v>3700.0</v>
      </c>
      <c r="R37" s="7">
        <f t="shared" si="3"/>
        <v>0.5795454545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5" t="s">
        <v>96</v>
      </c>
      <c r="B38" s="7"/>
      <c r="C38" s="6">
        <v>0.6</v>
      </c>
      <c r="D38" s="6">
        <v>1.5</v>
      </c>
      <c r="E38" s="6">
        <v>1.0</v>
      </c>
      <c r="F38" s="6" t="s">
        <v>20</v>
      </c>
      <c r="G38" s="6" t="s">
        <v>20</v>
      </c>
      <c r="H38" s="6" t="s">
        <v>137</v>
      </c>
      <c r="I38" s="6" t="s">
        <v>112</v>
      </c>
      <c r="J38" s="6">
        <v>0.9</v>
      </c>
      <c r="K38" s="6">
        <v>5.4</v>
      </c>
      <c r="L38" s="6" t="s">
        <v>125</v>
      </c>
      <c r="M38" s="7"/>
      <c r="N38" s="6">
        <v>39.0</v>
      </c>
      <c r="O38" s="6">
        <v>0.021</v>
      </c>
      <c r="P38" s="6">
        <v>9000.0</v>
      </c>
      <c r="Q38" s="6">
        <v>3700.0</v>
      </c>
      <c r="R38" s="7">
        <f t="shared" si="3"/>
        <v>0.5888888889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5" t="s">
        <v>140</v>
      </c>
      <c r="B39" s="7"/>
      <c r="C39" s="6">
        <v>0.6</v>
      </c>
      <c r="D39" s="6">
        <v>1.5</v>
      </c>
      <c r="E39" s="6">
        <v>1.0</v>
      </c>
      <c r="F39" s="6" t="s">
        <v>20</v>
      </c>
      <c r="G39" s="6" t="s">
        <v>20</v>
      </c>
      <c r="H39" s="6" t="s">
        <v>137</v>
      </c>
      <c r="I39" s="6" t="s">
        <v>112</v>
      </c>
      <c r="J39" s="6">
        <v>0.9</v>
      </c>
      <c r="K39" s="6">
        <v>5.4</v>
      </c>
      <c r="L39" s="6">
        <v>0.5</v>
      </c>
      <c r="M39" s="7"/>
      <c r="N39" s="6">
        <v>38.0</v>
      </c>
      <c r="O39" s="6">
        <v>0.2</v>
      </c>
      <c r="P39" s="6">
        <v>8800.0</v>
      </c>
      <c r="Q39" s="6">
        <v>3700.0</v>
      </c>
      <c r="R39" s="7">
        <f t="shared" si="3"/>
        <v>0.5795454545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22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>
      <c r="A41" s="5" t="s">
        <v>141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5" t="s">
        <v>115</v>
      </c>
      <c r="B42" s="7"/>
      <c r="C42" s="7"/>
      <c r="D42" s="7"/>
      <c r="E42" s="7"/>
      <c r="F42" s="6" t="s">
        <v>20</v>
      </c>
      <c r="G42" s="6" t="s">
        <v>20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5" t="s">
        <v>59</v>
      </c>
      <c r="B43" s="7"/>
      <c r="C43" s="7"/>
      <c r="D43" s="7"/>
      <c r="E43" s="7"/>
      <c r="F43" s="6" t="s">
        <v>20</v>
      </c>
      <c r="G43" s="6" t="s">
        <v>20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2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>
      <c r="A45" s="5" t="s">
        <v>142</v>
      </c>
      <c r="B45" s="6" t="s">
        <v>143</v>
      </c>
      <c r="L45" s="7"/>
      <c r="M45" s="7"/>
      <c r="N45" s="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5" t="s">
        <v>30</v>
      </c>
      <c r="B46" s="7"/>
      <c r="C46" s="6">
        <v>0.8</v>
      </c>
      <c r="D46" s="6">
        <v>1.3</v>
      </c>
      <c r="E46" s="6">
        <v>2.6</v>
      </c>
      <c r="F46" s="6" t="s">
        <v>20</v>
      </c>
      <c r="G46" s="6" t="s">
        <v>20</v>
      </c>
      <c r="H46" s="6" t="s">
        <v>144</v>
      </c>
      <c r="I46" s="6" t="s">
        <v>112</v>
      </c>
      <c r="J46" s="6">
        <v>1.0</v>
      </c>
      <c r="K46" s="6">
        <v>5.5</v>
      </c>
      <c r="L46" s="6" t="s">
        <v>145</v>
      </c>
      <c r="M46" s="6" t="s">
        <v>146</v>
      </c>
      <c r="N46" s="6">
        <v>65.0</v>
      </c>
      <c r="O46" s="6">
        <v>0.04</v>
      </c>
      <c r="P46" s="6">
        <v>1200.0</v>
      </c>
      <c r="Q46" s="6">
        <v>650.0</v>
      </c>
      <c r="R46" s="7">
        <f t="shared" ref="R46:R51" si="4">(P46-Q46)/P46</f>
        <v>0.4583333333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5" t="s">
        <v>44</v>
      </c>
      <c r="B47" s="7"/>
      <c r="C47" s="6">
        <v>0.8</v>
      </c>
      <c r="D47" s="6">
        <v>1.3</v>
      </c>
      <c r="E47" s="6">
        <v>2.6</v>
      </c>
      <c r="F47" s="6" t="s">
        <v>20</v>
      </c>
      <c r="G47" s="6" t="s">
        <v>20</v>
      </c>
      <c r="H47" s="6" t="s">
        <v>147</v>
      </c>
      <c r="I47" s="6" t="s">
        <v>112</v>
      </c>
      <c r="J47" s="6">
        <v>1.0</v>
      </c>
      <c r="K47" s="6">
        <v>5.5</v>
      </c>
      <c r="L47" s="6" t="s">
        <v>148</v>
      </c>
      <c r="M47" s="6" t="s">
        <v>149</v>
      </c>
      <c r="N47" s="6">
        <v>64.0</v>
      </c>
      <c r="O47" s="6">
        <v>0.034</v>
      </c>
      <c r="P47" s="6">
        <v>1300.0</v>
      </c>
      <c r="Q47" s="6">
        <v>700.0</v>
      </c>
      <c r="R47" s="7">
        <f t="shared" si="4"/>
        <v>0.4615384615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5" t="s">
        <v>121</v>
      </c>
      <c r="B48" s="7"/>
      <c r="C48" s="6">
        <v>0.8</v>
      </c>
      <c r="D48" s="6">
        <v>1.3</v>
      </c>
      <c r="E48" s="6">
        <v>2.6</v>
      </c>
      <c r="F48" s="6" t="s">
        <v>20</v>
      </c>
      <c r="G48" s="6" t="s">
        <v>20</v>
      </c>
      <c r="H48" s="6" t="s">
        <v>150</v>
      </c>
      <c r="I48" s="6" t="s">
        <v>112</v>
      </c>
      <c r="J48" s="6">
        <v>1.0</v>
      </c>
      <c r="K48" s="6">
        <v>5.5</v>
      </c>
      <c r="L48" s="6" t="s">
        <v>145</v>
      </c>
      <c r="M48" s="6" t="s">
        <v>151</v>
      </c>
      <c r="N48" s="6">
        <v>60.0</v>
      </c>
      <c r="O48" s="6">
        <v>0.035</v>
      </c>
      <c r="P48" s="6">
        <v>1700.0</v>
      </c>
      <c r="Q48" s="6">
        <v>800.0</v>
      </c>
      <c r="R48" s="7">
        <f t="shared" si="4"/>
        <v>0.5294117647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5" t="s">
        <v>152</v>
      </c>
      <c r="B49" s="7"/>
      <c r="C49" s="6">
        <v>0.8</v>
      </c>
      <c r="D49" s="6">
        <v>1.3</v>
      </c>
      <c r="E49" s="6">
        <v>2.6</v>
      </c>
      <c r="F49" s="6" t="s">
        <v>20</v>
      </c>
      <c r="G49" s="6" t="s">
        <v>20</v>
      </c>
      <c r="H49" s="6" t="s">
        <v>153</v>
      </c>
      <c r="I49" s="6" t="s">
        <v>112</v>
      </c>
      <c r="J49" s="6">
        <v>1.0</v>
      </c>
      <c r="K49" s="6">
        <v>5.5</v>
      </c>
      <c r="L49" s="6" t="s">
        <v>154</v>
      </c>
      <c r="M49" s="7"/>
      <c r="N49" s="6">
        <v>55.0</v>
      </c>
      <c r="O49" s="6">
        <v>0.03</v>
      </c>
      <c r="P49" s="6">
        <v>1275.0</v>
      </c>
      <c r="Q49" s="6">
        <v>700.0</v>
      </c>
      <c r="R49" s="7">
        <f t="shared" si="4"/>
        <v>0.4509803922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5" t="s">
        <v>76</v>
      </c>
      <c r="B50" s="7"/>
      <c r="C50" s="6">
        <v>0.8</v>
      </c>
      <c r="D50" s="6">
        <v>1.3</v>
      </c>
      <c r="E50" s="6">
        <v>2.6</v>
      </c>
      <c r="F50" s="6" t="s">
        <v>20</v>
      </c>
      <c r="G50" s="6" t="s">
        <v>20</v>
      </c>
      <c r="H50" s="6" t="s">
        <v>155</v>
      </c>
      <c r="I50" s="6" t="s">
        <v>112</v>
      </c>
      <c r="J50" s="6">
        <v>1.0</v>
      </c>
      <c r="K50" s="6">
        <v>5.5</v>
      </c>
      <c r="L50" s="6">
        <v>0.2</v>
      </c>
      <c r="M50" s="7"/>
      <c r="N50" s="6">
        <v>59.0</v>
      </c>
      <c r="O50" s="6">
        <v>0.03</v>
      </c>
      <c r="P50" s="6">
        <v>1300.0</v>
      </c>
      <c r="Q50" s="6">
        <v>700.0</v>
      </c>
      <c r="R50" s="7">
        <f t="shared" si="4"/>
        <v>0.4615384615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5" t="s">
        <v>132</v>
      </c>
      <c r="B51" s="7"/>
      <c r="C51" s="6">
        <v>0.8</v>
      </c>
      <c r="D51" s="6">
        <v>1.3</v>
      </c>
      <c r="E51" s="6">
        <v>2.6</v>
      </c>
      <c r="F51" s="6" t="s">
        <v>20</v>
      </c>
      <c r="G51" s="6" t="s">
        <v>20</v>
      </c>
      <c r="H51" s="6" t="s">
        <v>156</v>
      </c>
      <c r="I51" s="6" t="s">
        <v>112</v>
      </c>
      <c r="J51" s="6">
        <v>1.0</v>
      </c>
      <c r="K51" s="6">
        <v>5.5</v>
      </c>
      <c r="L51" s="6">
        <v>0.2</v>
      </c>
      <c r="M51" s="6" t="s">
        <v>157</v>
      </c>
      <c r="N51" s="6">
        <v>56.0</v>
      </c>
      <c r="O51" s="6">
        <v>0.03</v>
      </c>
      <c r="P51" s="6">
        <v>1260.0</v>
      </c>
      <c r="Q51" s="6">
        <v>650.0</v>
      </c>
      <c r="R51" s="7">
        <f t="shared" si="4"/>
        <v>0.4841269841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22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>
      <c r="A53" s="5" t="s">
        <v>158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5" t="s">
        <v>132</v>
      </c>
      <c r="B54" s="7"/>
      <c r="C54" s="6">
        <v>0.5</v>
      </c>
      <c r="D54" s="6">
        <v>1.5</v>
      </c>
      <c r="E54" s="6" t="s">
        <v>159</v>
      </c>
      <c r="F54" s="6" t="s">
        <v>20</v>
      </c>
      <c r="G54" s="6" t="s">
        <v>20</v>
      </c>
      <c r="H54" s="6" t="s">
        <v>36</v>
      </c>
      <c r="I54" s="6" t="s">
        <v>160</v>
      </c>
      <c r="J54" s="6">
        <v>0.8</v>
      </c>
      <c r="K54" s="6">
        <v>5.4</v>
      </c>
      <c r="L54" s="6">
        <v>0.25</v>
      </c>
      <c r="M54" s="6" t="s">
        <v>161</v>
      </c>
      <c r="N54" s="6">
        <v>39.0</v>
      </c>
      <c r="O54" s="6">
        <v>0.03</v>
      </c>
      <c r="P54" s="6">
        <v>2700.0</v>
      </c>
      <c r="Q54" s="6">
        <v>1700.0</v>
      </c>
      <c r="R54" s="7">
        <f t="shared" ref="R54:R58" si="5">(P54-Q54)/P54</f>
        <v>0.3703703704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5" t="s">
        <v>96</v>
      </c>
      <c r="B55" s="7"/>
      <c r="C55" s="6">
        <v>0.5</v>
      </c>
      <c r="D55" s="6">
        <v>1.5</v>
      </c>
      <c r="E55" s="6" t="s">
        <v>162</v>
      </c>
      <c r="F55" s="6" t="s">
        <v>20</v>
      </c>
      <c r="G55" s="6" t="s">
        <v>20</v>
      </c>
      <c r="H55" s="6" t="s">
        <v>163</v>
      </c>
      <c r="I55" s="6" t="s">
        <v>164</v>
      </c>
      <c r="J55" s="6">
        <v>0.8</v>
      </c>
      <c r="K55" s="6">
        <v>5.4</v>
      </c>
      <c r="L55" s="6" t="s">
        <v>154</v>
      </c>
      <c r="M55" s="6" t="s">
        <v>165</v>
      </c>
      <c r="N55" s="6">
        <v>69.0</v>
      </c>
      <c r="O55" s="6">
        <v>0.035</v>
      </c>
      <c r="P55" s="6">
        <v>2300.0</v>
      </c>
      <c r="Q55" s="6">
        <v>1300.0</v>
      </c>
      <c r="R55" s="7">
        <f t="shared" si="5"/>
        <v>0.4347826087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5" t="s">
        <v>140</v>
      </c>
      <c r="B56" s="7"/>
      <c r="C56" s="6">
        <v>0.5</v>
      </c>
      <c r="D56" s="6">
        <v>1.5</v>
      </c>
      <c r="E56" s="6" t="s">
        <v>166</v>
      </c>
      <c r="F56" s="6" t="s">
        <v>20</v>
      </c>
      <c r="G56" s="6" t="s">
        <v>20</v>
      </c>
      <c r="H56" s="6" t="s">
        <v>167</v>
      </c>
      <c r="I56" s="6" t="s">
        <v>168</v>
      </c>
      <c r="J56" s="6">
        <v>0.8</v>
      </c>
      <c r="K56" s="6">
        <v>5.4</v>
      </c>
      <c r="L56" s="6" t="s">
        <v>169</v>
      </c>
      <c r="M56" s="6" t="s">
        <v>151</v>
      </c>
      <c r="N56" s="6">
        <v>67.0</v>
      </c>
      <c r="O56" s="6">
        <v>0.03</v>
      </c>
      <c r="P56" s="6">
        <v>2600.0</v>
      </c>
      <c r="Q56" s="6">
        <v>1500.0</v>
      </c>
      <c r="R56" s="7">
        <f t="shared" si="5"/>
        <v>0.4230769231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5" t="s">
        <v>170</v>
      </c>
      <c r="B57" s="7"/>
      <c r="C57" s="6">
        <v>0.5</v>
      </c>
      <c r="D57" s="6">
        <v>1.5</v>
      </c>
      <c r="E57" s="6" t="s">
        <v>171</v>
      </c>
      <c r="F57" s="6" t="s">
        <v>20</v>
      </c>
      <c r="G57" s="6" t="s">
        <v>20</v>
      </c>
      <c r="H57" s="6" t="s">
        <v>172</v>
      </c>
      <c r="I57" s="6" t="s">
        <v>173</v>
      </c>
      <c r="J57" s="6">
        <v>0.8</v>
      </c>
      <c r="K57" s="6">
        <v>5.4</v>
      </c>
      <c r="L57" s="6" t="s">
        <v>174</v>
      </c>
      <c r="M57" s="7"/>
      <c r="N57" s="6">
        <v>64.0</v>
      </c>
      <c r="O57" s="6">
        <v>0.035</v>
      </c>
      <c r="P57" s="6">
        <v>2750.0</v>
      </c>
      <c r="Q57" s="6">
        <v>1500.0</v>
      </c>
      <c r="R57" s="7">
        <f t="shared" si="5"/>
        <v>0.4545454545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5" t="s">
        <v>175</v>
      </c>
      <c r="B58" s="7"/>
      <c r="C58" s="6">
        <v>0.5</v>
      </c>
      <c r="D58" s="6">
        <v>1.5</v>
      </c>
      <c r="E58" s="6" t="s">
        <v>176</v>
      </c>
      <c r="F58" s="6" t="s">
        <v>20</v>
      </c>
      <c r="G58" s="6" t="s">
        <v>20</v>
      </c>
      <c r="H58" s="6" t="s">
        <v>177</v>
      </c>
      <c r="I58" s="6" t="s">
        <v>173</v>
      </c>
      <c r="J58" s="6">
        <v>0.8</v>
      </c>
      <c r="K58" s="6">
        <v>5.4</v>
      </c>
      <c r="L58" s="6" t="s">
        <v>178</v>
      </c>
      <c r="M58" s="7"/>
      <c r="N58" s="6">
        <v>51.0</v>
      </c>
      <c r="O58" s="6">
        <v>0.03</v>
      </c>
      <c r="P58" s="6">
        <v>2850.0</v>
      </c>
      <c r="Q58" s="6">
        <v>1600.0</v>
      </c>
      <c r="R58" s="7">
        <f t="shared" si="5"/>
        <v>0.4385964912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2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>
      <c r="A60" s="5" t="s">
        <v>179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5" t="s">
        <v>59</v>
      </c>
      <c r="B61" s="7"/>
      <c r="C61" s="6">
        <v>0.6</v>
      </c>
      <c r="D61" s="6">
        <v>1.45</v>
      </c>
      <c r="E61" s="6" t="s">
        <v>180</v>
      </c>
      <c r="F61" s="6" t="s">
        <v>20</v>
      </c>
      <c r="G61" s="6" t="s">
        <v>20</v>
      </c>
      <c r="H61" s="6" t="s">
        <v>177</v>
      </c>
      <c r="I61" s="6" t="s">
        <v>112</v>
      </c>
      <c r="J61" s="6">
        <v>0.8</v>
      </c>
      <c r="K61" s="6">
        <v>5.5</v>
      </c>
      <c r="L61" s="6" t="s">
        <v>181</v>
      </c>
      <c r="M61" s="6" t="s">
        <v>182</v>
      </c>
      <c r="N61" s="6">
        <v>63.0</v>
      </c>
      <c r="O61" s="6">
        <v>0.04</v>
      </c>
      <c r="P61" s="6">
        <v>1800.0</v>
      </c>
      <c r="Q61" s="6">
        <v>1000.0</v>
      </c>
      <c r="R61" s="7">
        <f t="shared" ref="R61:R63" si="6">(P61-Q61)/P61</f>
        <v>0.4444444444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5" t="s">
        <v>183</v>
      </c>
      <c r="B62" s="7"/>
      <c r="C62" s="6">
        <v>0.6</v>
      </c>
      <c r="D62" s="6">
        <v>1.45</v>
      </c>
      <c r="E62" s="6" t="s">
        <v>184</v>
      </c>
      <c r="F62" s="6" t="s">
        <v>20</v>
      </c>
      <c r="G62" s="6" t="s">
        <v>20</v>
      </c>
      <c r="H62" s="6" t="s">
        <v>185</v>
      </c>
      <c r="I62" s="6" t="s">
        <v>112</v>
      </c>
      <c r="J62" s="6">
        <v>0.8</v>
      </c>
      <c r="K62" s="6">
        <v>5.5</v>
      </c>
      <c r="L62" s="6">
        <v>0.2</v>
      </c>
      <c r="M62" s="7"/>
      <c r="N62" s="6">
        <v>66.0</v>
      </c>
      <c r="O62" s="6">
        <v>0.035</v>
      </c>
      <c r="P62" s="6">
        <v>2220.0</v>
      </c>
      <c r="Q62" s="6">
        <v>1300.0</v>
      </c>
      <c r="R62" s="7">
        <f t="shared" si="6"/>
        <v>0.4144144144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5" t="s">
        <v>152</v>
      </c>
      <c r="B63" s="7"/>
      <c r="C63" s="6">
        <v>0.6</v>
      </c>
      <c r="D63" s="6">
        <v>1.25</v>
      </c>
      <c r="E63" s="6">
        <v>1.4</v>
      </c>
      <c r="F63" s="6" t="s">
        <v>20</v>
      </c>
      <c r="G63" s="6" t="s">
        <v>20</v>
      </c>
      <c r="H63" s="6" t="s">
        <v>186</v>
      </c>
      <c r="I63" s="6" t="s">
        <v>112</v>
      </c>
      <c r="J63" s="6">
        <v>0.8</v>
      </c>
      <c r="K63" s="6">
        <v>5.5</v>
      </c>
      <c r="L63" s="6">
        <v>0.2</v>
      </c>
      <c r="M63" s="7"/>
      <c r="N63" s="6">
        <v>46.0</v>
      </c>
      <c r="O63" s="6">
        <v>0.04</v>
      </c>
      <c r="P63" s="6">
        <v>2050.0</v>
      </c>
      <c r="Q63" s="6">
        <v>1250.0</v>
      </c>
      <c r="R63" s="7">
        <f t="shared" si="6"/>
        <v>0.3902439024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2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>
      <c r="A65" s="5" t="s">
        <v>187</v>
      </c>
      <c r="B65" s="7"/>
      <c r="C65" s="6">
        <v>0.7</v>
      </c>
      <c r="D65" s="6">
        <v>1.5</v>
      </c>
      <c r="E65" s="6">
        <v>1.2</v>
      </c>
      <c r="F65" s="6" t="s">
        <v>20</v>
      </c>
      <c r="G65" s="6" t="s">
        <v>20</v>
      </c>
      <c r="H65" s="6" t="s">
        <v>188</v>
      </c>
      <c r="I65" s="6" t="s">
        <v>189</v>
      </c>
      <c r="J65" s="6">
        <v>0.8</v>
      </c>
      <c r="K65" s="6">
        <v>5.3</v>
      </c>
      <c r="L65" s="6" t="s">
        <v>154</v>
      </c>
      <c r="M65" s="6" t="s">
        <v>190</v>
      </c>
      <c r="N65" s="6">
        <v>47.0</v>
      </c>
      <c r="O65" s="6">
        <v>0.035</v>
      </c>
      <c r="P65" s="6">
        <v>3600.0</v>
      </c>
      <c r="Q65" s="6">
        <v>2000.0</v>
      </c>
      <c r="R65" s="7">
        <f>(P65-Q65)/P65</f>
        <v>0.4444444444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22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>
      <c r="A67" s="5" t="s">
        <v>191</v>
      </c>
      <c r="B67" s="7"/>
      <c r="E67" s="7"/>
      <c r="F67" s="7"/>
      <c r="G67" s="7"/>
      <c r="H67" s="7"/>
      <c r="I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5" t="s">
        <v>50</v>
      </c>
      <c r="B68" s="7"/>
      <c r="C68" s="6">
        <v>0.7</v>
      </c>
      <c r="D68" s="6">
        <v>1.5</v>
      </c>
      <c r="E68" s="9" t="s">
        <v>192</v>
      </c>
      <c r="F68" s="6" t="s">
        <v>20</v>
      </c>
      <c r="G68" s="6" t="s">
        <v>20</v>
      </c>
      <c r="H68" s="6" t="s">
        <v>111</v>
      </c>
      <c r="I68" s="6" t="s">
        <v>112</v>
      </c>
      <c r="J68" s="6">
        <v>0.9</v>
      </c>
      <c r="K68" s="6">
        <v>5.4</v>
      </c>
      <c r="L68" s="6" t="s">
        <v>193</v>
      </c>
      <c r="M68" s="6" t="s">
        <v>194</v>
      </c>
      <c r="N68" s="6">
        <v>35.0</v>
      </c>
      <c r="O68" s="6">
        <v>0.015</v>
      </c>
      <c r="P68" s="6">
        <v>10100.0</v>
      </c>
      <c r="Q68" s="6">
        <v>3500.0</v>
      </c>
      <c r="R68" s="7">
        <f t="shared" ref="R68:R70" si="7">(P68-Q68)/P68</f>
        <v>0.6534653465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5" t="s">
        <v>54</v>
      </c>
      <c r="B69" s="7"/>
      <c r="C69" s="6">
        <v>0.7</v>
      </c>
      <c r="D69" s="6">
        <v>1.5</v>
      </c>
      <c r="E69" s="6" t="s">
        <v>195</v>
      </c>
      <c r="F69" s="6" t="s">
        <v>20</v>
      </c>
      <c r="G69" s="6" t="s">
        <v>20</v>
      </c>
      <c r="H69" s="6" t="s">
        <v>133</v>
      </c>
      <c r="I69" s="6" t="s">
        <v>112</v>
      </c>
      <c r="J69" s="6">
        <v>0.9</v>
      </c>
      <c r="K69" s="6">
        <v>5.4</v>
      </c>
      <c r="L69" s="6" t="s">
        <v>117</v>
      </c>
      <c r="M69" s="6" t="s">
        <v>151</v>
      </c>
      <c r="N69" s="6">
        <v>36.0</v>
      </c>
      <c r="O69" s="6">
        <v>0.02</v>
      </c>
      <c r="P69" s="6">
        <v>9450.0</v>
      </c>
      <c r="Q69" s="6">
        <v>3800.0</v>
      </c>
      <c r="R69" s="7">
        <f t="shared" si="7"/>
        <v>0.5978835979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5" t="s">
        <v>72</v>
      </c>
      <c r="B70" s="7"/>
      <c r="C70" s="6">
        <v>0.7</v>
      </c>
      <c r="D70" s="6">
        <v>1.5</v>
      </c>
      <c r="E70" s="6" t="s">
        <v>196</v>
      </c>
      <c r="F70" s="6" t="s">
        <v>20</v>
      </c>
      <c r="G70" s="6" t="s">
        <v>20</v>
      </c>
      <c r="H70" s="6" t="s">
        <v>197</v>
      </c>
      <c r="I70" s="6" t="s">
        <v>112</v>
      </c>
      <c r="J70" s="6">
        <v>0.9</v>
      </c>
      <c r="K70" s="6">
        <v>5.4</v>
      </c>
      <c r="L70" s="6" t="s">
        <v>125</v>
      </c>
      <c r="M70" s="6" t="s">
        <v>198</v>
      </c>
      <c r="N70" s="6">
        <v>35.0</v>
      </c>
      <c r="O70" s="6">
        <v>0.019</v>
      </c>
      <c r="P70" s="6">
        <v>8000.0</v>
      </c>
      <c r="Q70" s="6">
        <v>3700.0</v>
      </c>
      <c r="R70" s="7">
        <f t="shared" si="7"/>
        <v>0.5375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22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>
      <c r="A72" s="5" t="s">
        <v>199</v>
      </c>
      <c r="B72" s="7"/>
      <c r="C72" s="6">
        <v>0.6</v>
      </c>
      <c r="D72" s="6">
        <v>1.5</v>
      </c>
      <c r="E72" s="6" t="s">
        <v>200</v>
      </c>
      <c r="F72" s="6" t="s">
        <v>20</v>
      </c>
      <c r="G72" s="6" t="s">
        <v>20</v>
      </c>
      <c r="H72" s="6" t="s">
        <v>201</v>
      </c>
      <c r="I72" s="6" t="s">
        <v>112</v>
      </c>
      <c r="J72" s="6">
        <v>0.8</v>
      </c>
      <c r="K72" s="6">
        <v>5.5</v>
      </c>
      <c r="L72" s="6">
        <v>0.35</v>
      </c>
      <c r="M72" s="6" t="s">
        <v>202</v>
      </c>
      <c r="N72" s="6">
        <v>48.0</v>
      </c>
      <c r="O72" s="6">
        <v>0.035</v>
      </c>
      <c r="P72" s="6">
        <v>17860.0</v>
      </c>
      <c r="Q72" s="6">
        <v>2500.0</v>
      </c>
      <c r="R72" s="7">
        <f>(P72-Q72)/P72</f>
        <v>0.8600223964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2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>
      <c r="A74" s="23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23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23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23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23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23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23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23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23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23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23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23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23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23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2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23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2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23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2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23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23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23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23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23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23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23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23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23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23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23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23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23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23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23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23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23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23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23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2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23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23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23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23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23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23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23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23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23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23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23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23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23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23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23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23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23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23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23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2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23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23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23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23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23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23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23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23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23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23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23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23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23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23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23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23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23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23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23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23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23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23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23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23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23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23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23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23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23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23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23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23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23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23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23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23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23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23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23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23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23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23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23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23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23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23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23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23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23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23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2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23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23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23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23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23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23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23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23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23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23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23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23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23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23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23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23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23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23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23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23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23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23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23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23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23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23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23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23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23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23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23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23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23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23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23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23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23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23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23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23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23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23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23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23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23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23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23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23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23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23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23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23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23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23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23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23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23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23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23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23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23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23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23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23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23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23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23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23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23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23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23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23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23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23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23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23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23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23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23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23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23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23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23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23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23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23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23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23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23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23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23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23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23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23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23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23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23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23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23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23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23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23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23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23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23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23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23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23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23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23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23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23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23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23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23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23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23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23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23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23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23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23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23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23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23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23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23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23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23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23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23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23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23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23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23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23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23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23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23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23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23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23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23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23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23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23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23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23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23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23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23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23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23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23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23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23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23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23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23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23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23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23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23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23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23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23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23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23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23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23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23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23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23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23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23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23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23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23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23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23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23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23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23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23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23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23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23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23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23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23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23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23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23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23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23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23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23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23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23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23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23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23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23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23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23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23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23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23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23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23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23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23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23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23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23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23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23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23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23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23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23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23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23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23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23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23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23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23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23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23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23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23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23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23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23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23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23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23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23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23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23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23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23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23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23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23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23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23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23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23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23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23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23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23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23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23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23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23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23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23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23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23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23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23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23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23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23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23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23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23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23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23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23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23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23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23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23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23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23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23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23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23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23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23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23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23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23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23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23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23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23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23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23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23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23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23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23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23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23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23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23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23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23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23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23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23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23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23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23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23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23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23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23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23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23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23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23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23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23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23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23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23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23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23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23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23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23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23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23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23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23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23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23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23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23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23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23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23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23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23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23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23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23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23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23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23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23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23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23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23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23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23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23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23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23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23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23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23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23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23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23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23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23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23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23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23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23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23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23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23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23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23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23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23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23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23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23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23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23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23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23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23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23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23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23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23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23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23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23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23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23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23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23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23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23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23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23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23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23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23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23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23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23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23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23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23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23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23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23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23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23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23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23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23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23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23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23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23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23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23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23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23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23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23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23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23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23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23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23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23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23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23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23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23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23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23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23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23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23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23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23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23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23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23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23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23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23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23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23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23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23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23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23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23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23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23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23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23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23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23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23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23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23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23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23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23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23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23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23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23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23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23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23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23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23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23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23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23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23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23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23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23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23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23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23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23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23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23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23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23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23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23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23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23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23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23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23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23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23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23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23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23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23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23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23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23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23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23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23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23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23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23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23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23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23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23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23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23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23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23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23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23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23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23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23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23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23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23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23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23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23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23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23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23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23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23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23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23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23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23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23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23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23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23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23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23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23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23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23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23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23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23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23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23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23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23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23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23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23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23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23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23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23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23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23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23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23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23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23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23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23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23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23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23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23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23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23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23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23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23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23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23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23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23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23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23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23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23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23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23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23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23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23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23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23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23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23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23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23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23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23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23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23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23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23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23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23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23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23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23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23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23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23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23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23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23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23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23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23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23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23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23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23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23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23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23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23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23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23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23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23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23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23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23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23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23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23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23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23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23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23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23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23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23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23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23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23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23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23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23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23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23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23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23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23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23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23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23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23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23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23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23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23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23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23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23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23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23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23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23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23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23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23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23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23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23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23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23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23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23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23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23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23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23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23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23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23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23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23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23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23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23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23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23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23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23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23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23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23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23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23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23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23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23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23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23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23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23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23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23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23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23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23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23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23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23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23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23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23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23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23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23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23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23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23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23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23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23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23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23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23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23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23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23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23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23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23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23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23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23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23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23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23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23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23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23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23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23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23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23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23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23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23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23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23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23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23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23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23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23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23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23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23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23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23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23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23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23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23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23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23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23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23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23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23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23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23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23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23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23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23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23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23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23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23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23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23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23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23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23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23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23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23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23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23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23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23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23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23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23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23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23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23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23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23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23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23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23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23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23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23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23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23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23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23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23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  <row r="1000">
      <c r="A1000" s="23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</row>
    <row r="1001">
      <c r="A1001" s="23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</row>
    <row r="1002">
      <c r="A1002" s="23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</row>
    <row r="1003">
      <c r="A1003" s="23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</row>
    <row r="1004">
      <c r="A1004" s="23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</row>
    <row r="1005">
      <c r="A1005" s="23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</row>
    <row r="1006">
      <c r="A1006" s="23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</row>
    <row r="1007">
      <c r="A1007" s="23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</row>
    <row r="1008">
      <c r="A1008" s="23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</row>
    <row r="1009">
      <c r="A1009" s="23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</row>
    <row r="1010">
      <c r="A1010" s="23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0"/>
    <col customWidth="1" min="3" max="3" width="19.38"/>
    <col customWidth="1" min="6" max="6" width="19.63"/>
    <col customWidth="1" min="7" max="7" width="17.38"/>
    <col customWidth="1" min="8" max="8" width="18.0"/>
    <col customWidth="1" min="9" max="9" width="16.13"/>
  </cols>
  <sheetData>
    <row r="1">
      <c r="A1" s="24" t="s">
        <v>203</v>
      </c>
      <c r="B1" s="25" t="s">
        <v>204</v>
      </c>
      <c r="C1" s="24" t="s">
        <v>205</v>
      </c>
      <c r="D1" s="24" t="s">
        <v>206</v>
      </c>
      <c r="E1" s="24" t="s">
        <v>207</v>
      </c>
      <c r="F1" s="24" t="s">
        <v>208</v>
      </c>
      <c r="G1" s="24" t="s">
        <v>209</v>
      </c>
      <c r="H1" s="24" t="s">
        <v>210</v>
      </c>
      <c r="I1" s="24" t="s">
        <v>211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B2" s="27"/>
      <c r="F2" s="9" t="s">
        <v>212</v>
      </c>
      <c r="G2" s="9" t="s">
        <v>212</v>
      </c>
      <c r="H2" s="9" t="s">
        <v>213</v>
      </c>
      <c r="I2" s="9">
        <v>1.0</v>
      </c>
    </row>
    <row r="3">
      <c r="A3" s="9">
        <v>1.140221013E9</v>
      </c>
      <c r="B3" s="28">
        <v>0.0</v>
      </c>
      <c r="C3" s="9">
        <v>1.140221016E9</v>
      </c>
      <c r="D3" s="9">
        <v>0.6</v>
      </c>
      <c r="E3" s="9">
        <v>0.95</v>
      </c>
      <c r="F3" s="9" t="s">
        <v>212</v>
      </c>
      <c r="G3" s="29" t="s">
        <v>214</v>
      </c>
      <c r="H3" s="9" t="s">
        <v>213</v>
      </c>
      <c r="I3" s="9">
        <v>1.0</v>
      </c>
    </row>
    <row r="4">
      <c r="A4" s="9">
        <v>1.140221019E9</v>
      </c>
      <c r="B4" s="28">
        <v>0.0</v>
      </c>
      <c r="C4" s="9">
        <v>1.140221016E9</v>
      </c>
      <c r="D4" s="9">
        <v>0.6</v>
      </c>
      <c r="E4" s="9">
        <v>0.95</v>
      </c>
      <c r="F4" s="9" t="s">
        <v>212</v>
      </c>
      <c r="G4" s="9" t="s">
        <v>214</v>
      </c>
      <c r="H4" s="9" t="s">
        <v>213</v>
      </c>
      <c r="I4" s="9">
        <v>1.0</v>
      </c>
    </row>
    <row r="5">
      <c r="B5" s="27"/>
    </row>
    <row r="6">
      <c r="B6" s="27"/>
    </row>
    <row r="7">
      <c r="B7" s="27"/>
    </row>
    <row r="8">
      <c r="B8" s="27"/>
    </row>
    <row r="9">
      <c r="B9" s="27"/>
    </row>
    <row r="10">
      <c r="B10" s="27"/>
    </row>
    <row r="11">
      <c r="B11" s="27"/>
    </row>
    <row r="12">
      <c r="B12" s="27"/>
    </row>
    <row r="13">
      <c r="B13" s="27"/>
    </row>
    <row r="14">
      <c r="B14" s="27"/>
    </row>
    <row r="15">
      <c r="B15" s="27"/>
    </row>
    <row r="16">
      <c r="B16" s="27"/>
    </row>
    <row r="17">
      <c r="B17" s="27"/>
    </row>
    <row r="18">
      <c r="B18" s="27"/>
    </row>
    <row r="19">
      <c r="B19" s="27"/>
    </row>
    <row r="20">
      <c r="B20" s="27"/>
    </row>
    <row r="21">
      <c r="B21" s="27"/>
    </row>
    <row r="22">
      <c r="B22" s="27"/>
    </row>
    <row r="23">
      <c r="B23" s="27"/>
    </row>
    <row r="24">
      <c r="B24" s="27"/>
    </row>
    <row r="25">
      <c r="B25" s="27"/>
    </row>
    <row r="26">
      <c r="B26" s="27"/>
    </row>
    <row r="27">
      <c r="B27" s="27"/>
    </row>
    <row r="28">
      <c r="B28" s="27"/>
    </row>
    <row r="29">
      <c r="B29" s="27"/>
    </row>
    <row r="30">
      <c r="B30" s="27"/>
    </row>
    <row r="31">
      <c r="B31" s="27"/>
    </row>
    <row r="32">
      <c r="B32" s="27"/>
    </row>
    <row r="33">
      <c r="B33" s="27"/>
    </row>
    <row r="34">
      <c r="B34" s="27"/>
    </row>
    <row r="35">
      <c r="B35" s="27"/>
    </row>
    <row r="36">
      <c r="B36" s="27"/>
    </row>
    <row r="37">
      <c r="B37" s="27"/>
    </row>
    <row r="38">
      <c r="B38" s="27"/>
    </row>
    <row r="39">
      <c r="B39" s="27"/>
    </row>
    <row r="40">
      <c r="B40" s="27"/>
    </row>
    <row r="41">
      <c r="B41" s="27"/>
    </row>
    <row r="42">
      <c r="B42" s="27"/>
    </row>
    <row r="43">
      <c r="B43" s="27"/>
    </row>
    <row r="44">
      <c r="B44" s="27"/>
    </row>
    <row r="45">
      <c r="B45" s="27"/>
    </row>
    <row r="46">
      <c r="B46" s="27"/>
    </row>
    <row r="47">
      <c r="B47" s="27"/>
    </row>
    <row r="48">
      <c r="B48" s="27"/>
    </row>
    <row r="49">
      <c r="B49" s="27"/>
    </row>
    <row r="50">
      <c r="B50" s="27"/>
    </row>
    <row r="51">
      <c r="B51" s="27"/>
    </row>
    <row r="52">
      <c r="B52" s="27"/>
    </row>
    <row r="53">
      <c r="B53" s="27"/>
    </row>
    <row r="54">
      <c r="B54" s="27"/>
    </row>
    <row r="55">
      <c r="B55" s="27"/>
    </row>
    <row r="56">
      <c r="B56" s="27"/>
    </row>
    <row r="57">
      <c r="B57" s="27"/>
    </row>
    <row r="58">
      <c r="B58" s="27"/>
    </row>
    <row r="59">
      <c r="B59" s="27"/>
    </row>
    <row r="60">
      <c r="B60" s="27"/>
    </row>
    <row r="61">
      <c r="B61" s="27"/>
    </row>
    <row r="62">
      <c r="B62" s="27"/>
    </row>
    <row r="63">
      <c r="B63" s="27"/>
    </row>
    <row r="64">
      <c r="B64" s="27"/>
    </row>
    <row r="65">
      <c r="B65" s="27"/>
    </row>
    <row r="66">
      <c r="B66" s="27"/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rawing r:id="rId1"/>
</worksheet>
</file>