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Home/Desktop/Duke/BME464/Forms/"/>
    </mc:Choice>
  </mc:AlternateContent>
  <bookViews>
    <workbookView xWindow="0" yWindow="460" windowWidth="25600" windowHeight="12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1" l="1"/>
  <c r="G20" i="1"/>
  <c r="G28" i="1"/>
  <c r="G22" i="1"/>
  <c r="G17" i="1"/>
  <c r="G10" i="1"/>
  <c r="G18" i="1"/>
  <c r="B3" i="1"/>
  <c r="G31" i="1"/>
  <c r="G7" i="1"/>
  <c r="G8" i="1"/>
  <c r="G9" i="1"/>
  <c r="G11" i="1"/>
  <c r="G12" i="1"/>
  <c r="G13" i="1"/>
  <c r="G14" i="1"/>
  <c r="G15" i="1"/>
  <c r="G16" i="1"/>
  <c r="G19" i="1"/>
  <c r="G21" i="1"/>
  <c r="G23" i="1"/>
  <c r="G24" i="1"/>
  <c r="G25" i="1"/>
  <c r="G26" i="1"/>
  <c r="G29" i="1"/>
  <c r="G30" i="1"/>
  <c r="G39" i="1"/>
</calcChain>
</file>

<file path=xl/sharedStrings.xml><?xml version="1.0" encoding="utf-8"?>
<sst xmlns="http://schemas.openxmlformats.org/spreadsheetml/2006/main" count="150" uniqueCount="111">
  <si>
    <t>Name</t>
  </si>
  <si>
    <t>Group</t>
  </si>
  <si>
    <t>Date</t>
  </si>
  <si>
    <t>Preferred vendor is Mouser. Backups are Newark and Digikey. Please check these first for your component - arrangements can be made if your part can only come from another source (e.g. your main sensor)</t>
  </si>
  <si>
    <t>Vendor</t>
  </si>
  <si>
    <t>Quantity</t>
  </si>
  <si>
    <t>Part number</t>
  </si>
  <si>
    <t>Part Description</t>
  </si>
  <si>
    <t>Package</t>
  </si>
  <si>
    <t>Price</t>
  </si>
  <si>
    <t>Extended Price</t>
  </si>
  <si>
    <t>URL (if not Mouser)</t>
  </si>
  <si>
    <t>Notes</t>
  </si>
  <si>
    <t>When ordering ICs, be particularly careful about package - size of chip and type of pins</t>
  </si>
  <si>
    <t>Include units for quantity where necessary (5 resistors vs 5 packs of 25 resistors)</t>
  </si>
  <si>
    <t>Choose the right price for the quantity you are ordering - most companies offer bulk discounts</t>
  </si>
  <si>
    <t>Extended price is the quantity * price</t>
  </si>
  <si>
    <t>Include any other necessary notes for Matt to process your order</t>
  </si>
  <si>
    <t>C. Zhao</t>
  </si>
  <si>
    <t>M. Lopez</t>
  </si>
  <si>
    <t>J. Scott</t>
  </si>
  <si>
    <t>A. Marellapudi</t>
  </si>
  <si>
    <t>P. Wiboonsaksakul</t>
  </si>
  <si>
    <t>EMG Decoder</t>
  </si>
  <si>
    <t>Mouser</t>
  </si>
  <si>
    <t>Instrumentation Amp</t>
  </si>
  <si>
    <t>Operational Amp</t>
  </si>
  <si>
    <t>0.1 µF NP Capacitor</t>
  </si>
  <si>
    <t>Orders must be submitted by email by 10 AM on Tuesday to matthewb@duke.edu to be processed on Tuesday</t>
  </si>
  <si>
    <t>SOIC8</t>
  </si>
  <si>
    <t>INA128UA</t>
  </si>
  <si>
    <t>http://www.mouser.com/ProductDetail/Texas-Instruments/INA128UA</t>
  </si>
  <si>
    <t>1N4148W-E3-08</t>
  </si>
  <si>
    <t>SOD123</t>
  </si>
  <si>
    <t>5 V Regulator</t>
  </si>
  <si>
    <t>CRCW120610K0FKEA</t>
  </si>
  <si>
    <t>10 kΩ Resistor</t>
  </si>
  <si>
    <t>http://www.mouser.com/ProductDetail/Vishay-Dale/CRCW120610K0FKEA</t>
  </si>
  <si>
    <t>CRCW1206390KFKEA</t>
  </si>
  <si>
    <t xml:space="preserve">390 kΩ Resistor </t>
  </si>
  <si>
    <t>http://www.mouser.com/ProductDetail/Vishay-Dale/CRCW1206390KFKEA</t>
  </si>
  <si>
    <t>CRCW12062K80FKEA</t>
  </si>
  <si>
    <t xml:space="preserve">2.8 kΩ Resistor </t>
  </si>
  <si>
    <t>http://www.mouser.com/ProductDetail/Vishay-Dale/CRCW12062K80FKEA</t>
  </si>
  <si>
    <t>R1206</t>
  </si>
  <si>
    <t>http://www.mouser.com/ProductDetail/TDK/C1005X7R1H104K050BE</t>
  </si>
  <si>
    <t>C1005X7R1H104K050BE</t>
  </si>
  <si>
    <t>C0402</t>
  </si>
  <si>
    <t>1N4148 Diode</t>
  </si>
  <si>
    <t>C1608X7R1V105K080AE</t>
  </si>
  <si>
    <t>1 µF NP Capacitor</t>
  </si>
  <si>
    <t>http://www.mouser.com/ProductDetail/TDK/C1608X7R1V105K080AE</t>
  </si>
  <si>
    <t>Microcontroller</t>
  </si>
  <si>
    <t>PIC18F46K22-I/PT</t>
  </si>
  <si>
    <t>TQFP44</t>
  </si>
  <si>
    <t>http://www.mouser.com/ProductDetail/Microchip/PIC18F46K22-I-PT</t>
  </si>
  <si>
    <t>TPS62163DSGR</t>
  </si>
  <si>
    <t>WSON-8</t>
  </si>
  <si>
    <t>http://www.mouser.com/ProductDetail/Texas-Instruments/TPS62163DSGR</t>
  </si>
  <si>
    <t>2.2 µH Inductor</t>
  </si>
  <si>
    <t>CGA5L1X7R0J226M160AE</t>
  </si>
  <si>
    <t>22 µF NP Capacitor</t>
  </si>
  <si>
    <t>C1206</t>
  </si>
  <si>
    <t>http://www.mouser.com/ProductDetail/TDK/CGA5L1X7R0J226M160AE</t>
  </si>
  <si>
    <t>CRCW1206100KFKEA</t>
  </si>
  <si>
    <t>100 kΩ Resistor</t>
  </si>
  <si>
    <t>http://www.mouser.com/ProductDetail/Vishay-Dale/CRCW1206100KFKEA</t>
  </si>
  <si>
    <t>C3216X7R1C106M160AE</t>
  </si>
  <si>
    <t>10 µF NP Capacitor</t>
  </si>
  <si>
    <t>http://www.mouser.com/ProductDetail/TDK/C3216X7R1C106M160AE</t>
  </si>
  <si>
    <t>CRCW1206680KFKEA</t>
  </si>
  <si>
    <t>CRCW1206130KFKEA</t>
  </si>
  <si>
    <t>130 kΩ Resistor</t>
  </si>
  <si>
    <t>680 kΩ Resistor</t>
  </si>
  <si>
    <t>http://www.mouser.com/ProductDetail/Vishay-Dale/CRCW1206130KFKEA</t>
  </si>
  <si>
    <t>http://www.mouser.com/ProductDetail/Vishay-Dale/CRCW1206680KFKEA</t>
  </si>
  <si>
    <t>BAT46W-E3-08</t>
  </si>
  <si>
    <t>Schottsky Diode</t>
  </si>
  <si>
    <t>http://www.mouser.com/ProductDetail/Vishay-Semiconductors/BAT46W-E3-08</t>
  </si>
  <si>
    <t>http://www.mouser.com/ProductDetail/Vishay-Semiconductors/1N4148W-E3-08</t>
  </si>
  <si>
    <t>M20-8900605</t>
  </si>
  <si>
    <t>6 Header</t>
  </si>
  <si>
    <t>Header</t>
  </si>
  <si>
    <t>http://www.mouser.com/ProductDetail/Harwin/M20-8900605</t>
  </si>
  <si>
    <t>CRCW12061K00FKEA</t>
  </si>
  <si>
    <t>http://www.mouser.com/ProductDetail/Vishay-Dale/CRCW12061K00FKEA</t>
  </si>
  <si>
    <t>CGA2B2C0G1H470J050BA</t>
  </si>
  <si>
    <t>47 pF NP Capacitor</t>
  </si>
  <si>
    <t>http://www.mouser.com/ProductDetail/TDK/CGA2B2C0G1H470J050BA</t>
  </si>
  <si>
    <t>1 kΩ Resistor</t>
  </si>
  <si>
    <t>CRCW120651R0FKEA</t>
  </si>
  <si>
    <t>51 Ω Resistor</t>
  </si>
  <si>
    <t>http://www.mouser.com/ProductDetail/Vishay-Dale/CRCW120651R0FKEA</t>
  </si>
  <si>
    <t>CRCW12065M10FKEA</t>
  </si>
  <si>
    <t>http://www.mouser.com/ProductDetail/Vishay-Dale/CRCW12065M10FKEA</t>
  </si>
  <si>
    <t>5.1 MΩ Resistor</t>
  </si>
  <si>
    <t>75 kΩ Resistor</t>
  </si>
  <si>
    <t>CRCW120675K0FKEA</t>
  </si>
  <si>
    <t>http://www.mouser.com/ProductDetail/Vishay-Dale/CRCW120675K0FKEA</t>
  </si>
  <si>
    <t>CRCW12067K50FKEA</t>
  </si>
  <si>
    <t>7.5 kΩ Resistor</t>
  </si>
  <si>
    <t>http://www.mouser.com/ProductDetail/Vishay-Dale/CRCW12067K50FKEA</t>
  </si>
  <si>
    <t>CRCW12065M00FKEA</t>
  </si>
  <si>
    <t>1 MΩ Resistor</t>
  </si>
  <si>
    <t>http://www.mouser.com/ProductDetail/Vishay-Dale/CRCW12061M00FKEA</t>
  </si>
  <si>
    <t>OPA2188AIDR</t>
  </si>
  <si>
    <t>http://www.mouser.com/ProductDetail/Texas-Instruments/OPA2188AIDR</t>
  </si>
  <si>
    <t>MLF1608A2R2J</t>
  </si>
  <si>
    <t>http://www.mouser.com/ProductDetail/TDK/MLF1608A2R2J</t>
  </si>
  <si>
    <t>L1608</t>
  </si>
  <si>
    <t>C1608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</si>
</sst>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0"/>
      <name val="Arial"/>
    </font>
    <font>
      <u/>
      <sz val="10"/>
      <color rgb="FF0563C1"/>
      <name val="Arial"/>
      <family val="2"/>
      <charset val="1"/>
    </font>
    <font>
      <sz val="8"/>
      <name val="Verdana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Border="1" applyAlignment="1"/>
    <xf numFmtId="0" fontId="4" fillId="0" borderId="0" xfId="0" applyFont="1" applyBorder="1" applyAlignment="1"/>
    <xf numFmtId="0" fontId="5" fillId="0" borderId="1" xfId="0" applyFont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5" fillId="0" borderId="0" xfId="0" applyFont="1"/>
    <xf numFmtId="14" fontId="5" fillId="0" borderId="0" xfId="0" applyNumberFormat="1" applyFont="1"/>
    <xf numFmtId="0" fontId="3" fillId="0" borderId="0" xfId="0" applyFont="1"/>
    <xf numFmtId="0" fontId="3" fillId="0" borderId="1" xfId="0" applyFont="1" applyBorder="1" applyAlignment="1">
      <alignment vertical="top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164" fontId="5" fillId="0" borderId="0" xfId="0" applyNumberFormat="1" applyFont="1"/>
    <xf numFmtId="0" fontId="1" fillId="0" borderId="0" xfId="1"/>
    <xf numFmtId="0" fontId="1" fillId="0" borderId="0" xfId="1" applyBorder="1" applyProtection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 applyBorder="1" applyAlignment="1">
      <alignment horizontal="center" wrapText="1"/>
    </xf>
    <xf numFmtId="0" fontId="3" fillId="0" borderId="0" xfId="0" applyFont="1" applyBorder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mouser.com/ProductDetail/Microchip/PIC18F46K22-I-PT" TargetMode="External"/><Relationship Id="rId20" Type="http://schemas.openxmlformats.org/officeDocument/2006/relationships/hyperlink" Target="http://www.mouser.com/ProductDetail/Vishay-Dale/CRCW12061M00FKEA" TargetMode="External"/><Relationship Id="rId21" Type="http://schemas.openxmlformats.org/officeDocument/2006/relationships/hyperlink" Target="http://www.mouser.com/ProductDetail/TDK/C1005X7R1H104K050BE" TargetMode="External"/><Relationship Id="rId22" Type="http://schemas.openxmlformats.org/officeDocument/2006/relationships/hyperlink" Target="http://www.mouser.com/ProductDetail/Vishay-Dale/CRCW12062K80FKEA" TargetMode="External"/><Relationship Id="rId23" Type="http://schemas.openxmlformats.org/officeDocument/2006/relationships/hyperlink" Target="http://www.mouser.com/ProductDetail/Vishay-Dale/CRCW12061K00FKEA" TargetMode="External"/><Relationship Id="rId24" Type="http://schemas.openxmlformats.org/officeDocument/2006/relationships/hyperlink" Target="http://www.mouser.com/ProductDetail/Vishay-Dale/CRCW120651R0FKEA" TargetMode="External"/><Relationship Id="rId25" Type="http://schemas.openxmlformats.org/officeDocument/2006/relationships/hyperlink" Target="http://www.mouser.com/ProductDetail/TDK/MLF1608A2R2J" TargetMode="External"/><Relationship Id="rId26" Type="http://schemas.openxmlformats.org/officeDocument/2006/relationships/printerSettings" Target="../printerSettings/printerSettings1.bin"/><Relationship Id="rId10" Type="http://schemas.openxmlformats.org/officeDocument/2006/relationships/hyperlink" Target="http://www.mouser.com/ProductDetail/TDK/CGA5L1X7R0J226M160AE" TargetMode="External"/><Relationship Id="rId11" Type="http://schemas.openxmlformats.org/officeDocument/2006/relationships/hyperlink" Target="http://www.mouser.com/ProductDetail/Vishay-Dale/CRCW1206100KFKEA" TargetMode="External"/><Relationship Id="rId12" Type="http://schemas.openxmlformats.org/officeDocument/2006/relationships/hyperlink" Target="http://www.mouser.com/ProductDetail/Vishay-Dale/CRCW1206130KFKEA" TargetMode="External"/><Relationship Id="rId13" Type="http://schemas.openxmlformats.org/officeDocument/2006/relationships/hyperlink" Target="http://www.mouser.com/ProductDetail/Vishay-Dale/CRCW1206680KFKEA" TargetMode="External"/><Relationship Id="rId14" Type="http://schemas.openxmlformats.org/officeDocument/2006/relationships/hyperlink" Target="http://www.mouser.com/ProductDetail/Vishay-Semiconductors/BAT46W-E3-08" TargetMode="External"/><Relationship Id="rId15" Type="http://schemas.openxmlformats.org/officeDocument/2006/relationships/hyperlink" Target="http://www.mouser.com/ProductDetail/Harwin/M20-8900605" TargetMode="External"/><Relationship Id="rId16" Type="http://schemas.openxmlformats.org/officeDocument/2006/relationships/hyperlink" Target="http://www.mouser.com/ProductDetail/TDK/CGA2B2C0G1H470J050BA" TargetMode="External"/><Relationship Id="rId17" Type="http://schemas.openxmlformats.org/officeDocument/2006/relationships/hyperlink" Target="http://www.mouser.com/ProductDetail/Vishay-Dale/CRCW120675K0FKEA" TargetMode="External"/><Relationship Id="rId18" Type="http://schemas.openxmlformats.org/officeDocument/2006/relationships/hyperlink" Target="http://www.mouser.com/ProductDetail/Vishay-Dale/CRCW12065M10FKEA" TargetMode="External"/><Relationship Id="rId19" Type="http://schemas.openxmlformats.org/officeDocument/2006/relationships/hyperlink" Target="http://www.mouser.com/ProductDetail/Vishay-Dale/CRCW12067K50FKEA" TargetMode="External"/><Relationship Id="rId1" Type="http://schemas.openxmlformats.org/officeDocument/2006/relationships/hyperlink" Target="http://www.mouser.com/ProductDetail/Texas-Instruments/OPA2188AIDR" TargetMode="External"/><Relationship Id="rId2" Type="http://schemas.openxmlformats.org/officeDocument/2006/relationships/hyperlink" Target="http://www.mouser.com/ProductDetail/Texas-Instruments/INA128UA" TargetMode="External"/><Relationship Id="rId3" Type="http://schemas.openxmlformats.org/officeDocument/2006/relationships/hyperlink" Target="http://www.mouser.com/ProductDetail/Texas-Instruments/TPS62163DSGR" TargetMode="External"/><Relationship Id="rId4" Type="http://schemas.openxmlformats.org/officeDocument/2006/relationships/hyperlink" Target="http://www.mouser.com/ProductDetail/TDK/C3216X7R1C106M160AE" TargetMode="External"/><Relationship Id="rId5" Type="http://schemas.openxmlformats.org/officeDocument/2006/relationships/hyperlink" Target="http://www.mouser.com/ProductDetail/Vishay-Semiconductors/1N4148W-E3-08" TargetMode="External"/><Relationship Id="rId6" Type="http://schemas.openxmlformats.org/officeDocument/2006/relationships/hyperlink" Target="http://www.mouser.com/ProductDetail/Vishay-Dale/CRCW120610K0FKEA" TargetMode="External"/><Relationship Id="rId7" Type="http://schemas.openxmlformats.org/officeDocument/2006/relationships/hyperlink" Target="http://www.mouser.com/ProductDetail/Vishay-Dale/CRCW1206390KFKEA" TargetMode="External"/><Relationship Id="rId8" Type="http://schemas.openxmlformats.org/officeDocument/2006/relationships/hyperlink" Target="http://www.mouser.com/ProductDetail/TDK/C1608X7R1V105K080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K39"/>
  <sheetViews>
    <sheetView tabSelected="1" topLeftCell="A6" zoomScale="95" workbookViewId="0">
      <selection activeCell="D12" sqref="D12"/>
    </sheetView>
  </sheetViews>
  <sheetFormatPr baseColWidth="10" defaultColWidth="8.83203125" defaultRowHeight="15" x14ac:dyDescent="0.2"/>
  <cols>
    <col min="1" max="1" width="40.83203125" style="6" bestFit="1" customWidth="1"/>
    <col min="2" max="2" width="24.1640625" style="6" customWidth="1"/>
    <col min="3" max="3" width="21.33203125" style="6" bestFit="1" customWidth="1"/>
    <col min="4" max="4" width="28.5" style="6" customWidth="1"/>
    <col min="5" max="5" width="21.5" style="6" customWidth="1"/>
    <col min="6" max="6" width="26.1640625" style="13" customWidth="1"/>
    <col min="7" max="7" width="23.5" style="13" customWidth="1"/>
    <col min="8" max="8" width="63" style="10" bestFit="1" customWidth="1"/>
    <col min="9" max="9" width="25" style="10" customWidth="1"/>
    <col min="10" max="10" width="8.83203125" style="6"/>
    <col min="11" max="11" width="32.5" style="6" customWidth="1"/>
    <col min="12" max="16384" width="8.83203125" style="6"/>
  </cols>
  <sheetData>
    <row r="1" spans="1:11" x14ac:dyDescent="0.2">
      <c r="A1" s="1" t="s">
        <v>0</v>
      </c>
      <c r="B1" s="6" t="s">
        <v>18</v>
      </c>
      <c r="C1" s="6" t="s">
        <v>19</v>
      </c>
      <c r="D1" s="6" t="s">
        <v>21</v>
      </c>
      <c r="E1" s="6" t="s">
        <v>20</v>
      </c>
      <c r="F1" s="6" t="s">
        <v>22</v>
      </c>
      <c r="G1" s="2"/>
    </row>
    <row r="2" spans="1:11" x14ac:dyDescent="0.2">
      <c r="A2" s="1" t="s">
        <v>1</v>
      </c>
      <c r="B2" s="6" t="s">
        <v>23</v>
      </c>
      <c r="F2" s="6"/>
    </row>
    <row r="3" spans="1:11" ht="15" customHeight="1" x14ac:dyDescent="0.2">
      <c r="A3" s="1" t="s">
        <v>2</v>
      </c>
      <c r="B3" s="18">
        <f ca="1">TODAY()</f>
        <v>42648</v>
      </c>
      <c r="C3" s="20" t="s">
        <v>28</v>
      </c>
      <c r="D3" s="20"/>
      <c r="E3" s="20"/>
      <c r="F3" s="20"/>
      <c r="G3" s="6"/>
    </row>
    <row r="4" spans="1:11" x14ac:dyDescent="0.2">
      <c r="A4" s="1"/>
      <c r="B4" s="7"/>
      <c r="F4" s="6"/>
      <c r="G4" s="6"/>
    </row>
    <row r="5" spans="1:11" x14ac:dyDescent="0.2">
      <c r="A5" s="1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11" t="s">
        <v>11</v>
      </c>
      <c r="I5" s="11" t="s">
        <v>12</v>
      </c>
    </row>
    <row r="6" spans="1:11" ht="61" thickBot="1" x14ac:dyDescent="0.25">
      <c r="A6" s="3" t="s">
        <v>3</v>
      </c>
      <c r="B6" s="3" t="s">
        <v>14</v>
      </c>
      <c r="C6" s="9"/>
      <c r="D6" s="9"/>
      <c r="E6" s="3" t="s">
        <v>13</v>
      </c>
      <c r="F6" s="3" t="s">
        <v>15</v>
      </c>
      <c r="G6" s="3" t="s">
        <v>16</v>
      </c>
      <c r="H6" s="12"/>
      <c r="I6" s="3" t="s">
        <v>17</v>
      </c>
      <c r="K6" s="4"/>
    </row>
    <row r="7" spans="1:11" ht="16" thickTop="1" x14ac:dyDescent="0.2">
      <c r="A7" s="6" t="s">
        <v>24</v>
      </c>
      <c r="B7" s="6">
        <v>2</v>
      </c>
      <c r="C7" s="5" t="s">
        <v>56</v>
      </c>
      <c r="D7" s="6" t="s">
        <v>34</v>
      </c>
      <c r="E7" s="6" t="s">
        <v>57</v>
      </c>
      <c r="F7" s="13">
        <v>1.93</v>
      </c>
      <c r="G7" s="13">
        <f t="shared" ref="G7:G10" si="0">B7*F7</f>
        <v>3.86</v>
      </c>
      <c r="H7" s="14" t="s">
        <v>58</v>
      </c>
    </row>
    <row r="8" spans="1:11" x14ac:dyDescent="0.2">
      <c r="A8" s="6" t="s">
        <v>24</v>
      </c>
      <c r="B8" s="6">
        <v>2</v>
      </c>
      <c r="C8" s="6" t="s">
        <v>30</v>
      </c>
      <c r="D8" s="6" t="s">
        <v>25</v>
      </c>
      <c r="E8" s="6" t="s">
        <v>29</v>
      </c>
      <c r="F8" s="13">
        <v>8.3699999999999992</v>
      </c>
      <c r="G8" s="13">
        <f t="shared" si="0"/>
        <v>16.739999999999998</v>
      </c>
      <c r="H8" s="15" t="s">
        <v>31</v>
      </c>
      <c r="I8" s="19"/>
    </row>
    <row r="9" spans="1:11" x14ac:dyDescent="0.2">
      <c r="A9" s="5" t="s">
        <v>24</v>
      </c>
      <c r="B9" s="6">
        <v>7</v>
      </c>
      <c r="C9" s="6" t="s">
        <v>105</v>
      </c>
      <c r="D9" s="6" t="s">
        <v>26</v>
      </c>
      <c r="E9" s="6" t="s">
        <v>29</v>
      </c>
      <c r="F9" s="13">
        <v>3.33</v>
      </c>
      <c r="G9" s="13">
        <f t="shared" si="0"/>
        <v>23.310000000000002</v>
      </c>
      <c r="H9" s="15" t="s">
        <v>106</v>
      </c>
      <c r="I9" s="19"/>
    </row>
    <row r="10" spans="1:11" x14ac:dyDescent="0.2">
      <c r="A10" s="5" t="s">
        <v>24</v>
      </c>
      <c r="B10" s="6">
        <v>2</v>
      </c>
      <c r="C10" s="6" t="s">
        <v>86</v>
      </c>
      <c r="D10" s="6" t="s">
        <v>87</v>
      </c>
      <c r="E10" s="6" t="s">
        <v>47</v>
      </c>
      <c r="F10" s="13">
        <v>0.1</v>
      </c>
      <c r="G10" s="13">
        <f t="shared" si="0"/>
        <v>0.2</v>
      </c>
      <c r="H10" s="15" t="s">
        <v>88</v>
      </c>
      <c r="I10" s="17"/>
    </row>
    <row r="11" spans="1:11" x14ac:dyDescent="0.2">
      <c r="A11" s="6" t="s">
        <v>24</v>
      </c>
      <c r="B11" s="6">
        <v>25</v>
      </c>
      <c r="C11" s="6" t="s">
        <v>46</v>
      </c>
      <c r="D11" s="6" t="s">
        <v>27</v>
      </c>
      <c r="E11" s="6" t="s">
        <v>47</v>
      </c>
      <c r="F11" s="13">
        <v>0.2</v>
      </c>
      <c r="G11" s="13">
        <f t="shared" ref="G11:G31" si="1">B11*F11</f>
        <v>5</v>
      </c>
      <c r="H11" s="14" t="s">
        <v>45</v>
      </c>
    </row>
    <row r="12" spans="1:11" x14ac:dyDescent="0.2">
      <c r="A12" s="6" t="s">
        <v>24</v>
      </c>
      <c r="B12" s="6">
        <v>3</v>
      </c>
      <c r="C12" s="6" t="s">
        <v>49</v>
      </c>
      <c r="D12" s="6" t="s">
        <v>50</v>
      </c>
      <c r="E12" s="6" t="s">
        <v>110</v>
      </c>
      <c r="F12" s="13">
        <v>0.26</v>
      </c>
      <c r="G12" s="13">
        <f>B12*F12</f>
        <v>0.78</v>
      </c>
      <c r="H12" s="14" t="s">
        <v>51</v>
      </c>
    </row>
    <row r="13" spans="1:11" x14ac:dyDescent="0.2">
      <c r="A13" s="6" t="s">
        <v>24</v>
      </c>
      <c r="B13" s="6">
        <v>3</v>
      </c>
      <c r="C13" s="6" t="s">
        <v>67</v>
      </c>
      <c r="D13" s="6" t="s">
        <v>68</v>
      </c>
      <c r="E13" s="6" t="s">
        <v>62</v>
      </c>
      <c r="F13" s="13">
        <v>0.56000000000000005</v>
      </c>
      <c r="G13" s="13">
        <f t="shared" si="1"/>
        <v>1.6800000000000002</v>
      </c>
      <c r="H13" s="14" t="s">
        <v>69</v>
      </c>
    </row>
    <row r="14" spans="1:11" x14ac:dyDescent="0.2">
      <c r="A14" s="6" t="s">
        <v>24</v>
      </c>
      <c r="B14" s="6">
        <v>2</v>
      </c>
      <c r="C14" s="6" t="s">
        <v>60</v>
      </c>
      <c r="D14" s="6" t="s">
        <v>61</v>
      </c>
      <c r="E14" s="6" t="s">
        <v>62</v>
      </c>
      <c r="F14" s="13">
        <v>1.1100000000000001</v>
      </c>
      <c r="G14" s="13">
        <f t="shared" si="1"/>
        <v>2.2200000000000002</v>
      </c>
      <c r="H14" s="14" t="s">
        <v>63</v>
      </c>
    </row>
    <row r="15" spans="1:11" x14ac:dyDescent="0.2">
      <c r="A15" s="6" t="s">
        <v>24</v>
      </c>
      <c r="B15" s="6">
        <v>1</v>
      </c>
      <c r="C15" s="6" t="s">
        <v>76</v>
      </c>
      <c r="D15" s="6" t="s">
        <v>77</v>
      </c>
      <c r="E15" s="6" t="s">
        <v>33</v>
      </c>
      <c r="F15" s="13">
        <v>0.39</v>
      </c>
      <c r="G15" s="13">
        <f t="shared" si="1"/>
        <v>0.39</v>
      </c>
      <c r="H15" s="14" t="s">
        <v>78</v>
      </c>
    </row>
    <row r="16" spans="1:11" x14ac:dyDescent="0.2">
      <c r="A16" s="6" t="s">
        <v>24</v>
      </c>
      <c r="B16" s="6">
        <v>6</v>
      </c>
      <c r="C16" s="6" t="s">
        <v>32</v>
      </c>
      <c r="D16" s="6" t="s">
        <v>48</v>
      </c>
      <c r="E16" s="6" t="s">
        <v>33</v>
      </c>
      <c r="F16" s="13">
        <v>0.23</v>
      </c>
      <c r="G16" s="13">
        <f t="shared" si="1"/>
        <v>1.3800000000000001</v>
      </c>
      <c r="H16" s="14" t="s">
        <v>79</v>
      </c>
    </row>
    <row r="17" spans="1:8" x14ac:dyDescent="0.2">
      <c r="A17" s="6" t="s">
        <v>24</v>
      </c>
      <c r="B17" s="6">
        <v>2</v>
      </c>
      <c r="C17" s="6" t="s">
        <v>90</v>
      </c>
      <c r="D17" s="6" t="s">
        <v>91</v>
      </c>
      <c r="E17" s="6" t="s">
        <v>44</v>
      </c>
      <c r="F17" s="13">
        <v>0.1</v>
      </c>
      <c r="G17" s="13">
        <f t="shared" si="1"/>
        <v>0.2</v>
      </c>
      <c r="H17" s="14" t="s">
        <v>92</v>
      </c>
    </row>
    <row r="18" spans="1:8" x14ac:dyDescent="0.2">
      <c r="A18" s="6" t="s">
        <v>24</v>
      </c>
      <c r="B18" s="6">
        <v>6</v>
      </c>
      <c r="C18" s="6" t="s">
        <v>84</v>
      </c>
      <c r="D18" s="6" t="s">
        <v>89</v>
      </c>
      <c r="E18" s="6" t="s">
        <v>44</v>
      </c>
      <c r="F18" s="13">
        <v>0.1</v>
      </c>
      <c r="G18" s="13">
        <f t="shared" si="1"/>
        <v>0.60000000000000009</v>
      </c>
      <c r="H18" s="14" t="s">
        <v>85</v>
      </c>
    </row>
    <row r="19" spans="1:8" x14ac:dyDescent="0.2">
      <c r="A19" s="6" t="s">
        <v>24</v>
      </c>
      <c r="B19" s="6">
        <v>4</v>
      </c>
      <c r="C19" s="6" t="s">
        <v>41</v>
      </c>
      <c r="D19" s="6" t="s">
        <v>42</v>
      </c>
      <c r="E19" s="16" t="s">
        <v>44</v>
      </c>
      <c r="F19" s="13">
        <v>0.1</v>
      </c>
      <c r="G19" s="13">
        <f>B19*F19</f>
        <v>0.4</v>
      </c>
      <c r="H19" s="14" t="s">
        <v>43</v>
      </c>
    </row>
    <row r="20" spans="1:8" x14ac:dyDescent="0.2">
      <c r="A20" s="6" t="s">
        <v>24</v>
      </c>
      <c r="B20" s="6">
        <v>4</v>
      </c>
      <c r="C20" s="6" t="s">
        <v>99</v>
      </c>
      <c r="D20" s="6" t="s">
        <v>100</v>
      </c>
      <c r="E20" s="16" t="s">
        <v>44</v>
      </c>
      <c r="F20" s="13">
        <v>0.1</v>
      </c>
      <c r="G20" s="13">
        <f>B20*F20</f>
        <v>0.4</v>
      </c>
      <c r="H20" s="14" t="s">
        <v>101</v>
      </c>
    </row>
    <row r="21" spans="1:8" x14ac:dyDescent="0.2">
      <c r="A21" s="6" t="s">
        <v>24</v>
      </c>
      <c r="B21" s="6">
        <v>2</v>
      </c>
      <c r="C21" s="6" t="s">
        <v>35</v>
      </c>
      <c r="D21" s="6" t="s">
        <v>36</v>
      </c>
      <c r="E21" s="16" t="s">
        <v>44</v>
      </c>
      <c r="F21" s="13">
        <v>0.1</v>
      </c>
      <c r="G21" s="13">
        <f>B21*F21</f>
        <v>0.2</v>
      </c>
      <c r="H21" s="14" t="s">
        <v>37</v>
      </c>
    </row>
    <row r="22" spans="1:8" x14ac:dyDescent="0.2">
      <c r="A22" s="6" t="s">
        <v>24</v>
      </c>
      <c r="B22" s="6">
        <v>4</v>
      </c>
      <c r="C22" s="6" t="s">
        <v>97</v>
      </c>
      <c r="D22" s="6" t="s">
        <v>96</v>
      </c>
      <c r="E22" s="16" t="s">
        <v>44</v>
      </c>
      <c r="F22" s="13">
        <v>0.1</v>
      </c>
      <c r="G22" s="13">
        <f>B22*F22</f>
        <v>0.4</v>
      </c>
      <c r="H22" s="14" t="s">
        <v>98</v>
      </c>
    </row>
    <row r="23" spans="1:8" x14ac:dyDescent="0.2">
      <c r="A23" s="6" t="s">
        <v>24</v>
      </c>
      <c r="B23" s="6">
        <v>4</v>
      </c>
      <c r="C23" s="6" t="s">
        <v>64</v>
      </c>
      <c r="D23" s="6" t="s">
        <v>65</v>
      </c>
      <c r="E23" s="16" t="s">
        <v>44</v>
      </c>
      <c r="F23" s="13">
        <v>0.1</v>
      </c>
      <c r="G23" s="13">
        <f t="shared" si="1"/>
        <v>0.4</v>
      </c>
      <c r="H23" s="14" t="s">
        <v>66</v>
      </c>
    </row>
    <row r="24" spans="1:8" x14ac:dyDescent="0.2">
      <c r="A24" s="6" t="s">
        <v>24</v>
      </c>
      <c r="B24" s="6">
        <v>1</v>
      </c>
      <c r="C24" s="6" t="s">
        <v>71</v>
      </c>
      <c r="D24" s="6" t="s">
        <v>72</v>
      </c>
      <c r="E24" s="16" t="s">
        <v>44</v>
      </c>
      <c r="F24" s="13">
        <v>0.1</v>
      </c>
      <c r="G24" s="13">
        <f t="shared" si="1"/>
        <v>0.1</v>
      </c>
      <c r="H24" s="14" t="s">
        <v>74</v>
      </c>
    </row>
    <row r="25" spans="1:8" x14ac:dyDescent="0.2">
      <c r="A25" s="6" t="s">
        <v>24</v>
      </c>
      <c r="B25" s="6">
        <v>2</v>
      </c>
      <c r="C25" s="6" t="s">
        <v>38</v>
      </c>
      <c r="D25" s="6" t="s">
        <v>39</v>
      </c>
      <c r="E25" s="16" t="s">
        <v>44</v>
      </c>
      <c r="F25" s="13">
        <v>0.11</v>
      </c>
      <c r="G25" s="13">
        <f t="shared" si="1"/>
        <v>0.22</v>
      </c>
      <c r="H25" s="14" t="s">
        <v>40</v>
      </c>
    </row>
    <row r="26" spans="1:8" x14ac:dyDescent="0.2">
      <c r="A26" s="6" t="s">
        <v>24</v>
      </c>
      <c r="B26" s="6">
        <v>1</v>
      </c>
      <c r="C26" s="6" t="s">
        <v>70</v>
      </c>
      <c r="D26" s="6" t="s">
        <v>73</v>
      </c>
      <c r="E26" s="16" t="s">
        <v>44</v>
      </c>
      <c r="F26" s="13">
        <v>0.1</v>
      </c>
      <c r="G26" s="13">
        <f t="shared" si="1"/>
        <v>0.1</v>
      </c>
      <c r="H26" s="14" t="s">
        <v>75</v>
      </c>
    </row>
    <row r="27" spans="1:8" x14ac:dyDescent="0.2">
      <c r="A27" s="6" t="s">
        <v>24</v>
      </c>
      <c r="B27" s="6">
        <v>2</v>
      </c>
      <c r="C27" s="6" t="s">
        <v>102</v>
      </c>
      <c r="D27" s="6" t="s">
        <v>103</v>
      </c>
      <c r="E27" s="16" t="s">
        <v>44</v>
      </c>
      <c r="F27" s="13">
        <v>0.1</v>
      </c>
      <c r="G27" s="13">
        <f t="shared" si="1"/>
        <v>0.2</v>
      </c>
      <c r="H27" s="14" t="s">
        <v>104</v>
      </c>
    </row>
    <row r="28" spans="1:8" x14ac:dyDescent="0.2">
      <c r="A28" s="6" t="s">
        <v>24</v>
      </c>
      <c r="B28" s="6">
        <v>2</v>
      </c>
      <c r="C28" s="6" t="s">
        <v>93</v>
      </c>
      <c r="D28" s="6" t="s">
        <v>95</v>
      </c>
      <c r="E28" s="16" t="s">
        <v>44</v>
      </c>
      <c r="F28" s="13">
        <v>0.1</v>
      </c>
      <c r="G28" s="13">
        <f t="shared" si="1"/>
        <v>0.2</v>
      </c>
      <c r="H28" s="14" t="s">
        <v>94</v>
      </c>
    </row>
    <row r="29" spans="1:8" x14ac:dyDescent="0.2">
      <c r="A29" s="6" t="s">
        <v>24</v>
      </c>
      <c r="B29" s="6">
        <v>2</v>
      </c>
      <c r="C29" s="6" t="s">
        <v>107</v>
      </c>
      <c r="D29" s="6" t="s">
        <v>59</v>
      </c>
      <c r="E29" s="16" t="s">
        <v>109</v>
      </c>
      <c r="F29" s="13">
        <v>0.24</v>
      </c>
      <c r="G29" s="13">
        <f t="shared" si="1"/>
        <v>0.48</v>
      </c>
      <c r="H29" s="14" t="s">
        <v>108</v>
      </c>
    </row>
    <row r="30" spans="1:8" x14ac:dyDescent="0.2">
      <c r="A30" s="6" t="s">
        <v>24</v>
      </c>
      <c r="B30" s="6">
        <v>1</v>
      </c>
      <c r="C30" s="6" t="s">
        <v>53</v>
      </c>
      <c r="D30" s="6" t="s">
        <v>52</v>
      </c>
      <c r="E30" s="6" t="s">
        <v>54</v>
      </c>
      <c r="F30" s="13">
        <v>3.59</v>
      </c>
      <c r="G30" s="13">
        <f t="shared" si="1"/>
        <v>3.59</v>
      </c>
      <c r="H30" s="14" t="s">
        <v>55</v>
      </c>
    </row>
    <row r="31" spans="1:8" x14ac:dyDescent="0.2">
      <c r="A31" s="6" t="s">
        <v>24</v>
      </c>
      <c r="B31" s="6">
        <v>1</v>
      </c>
      <c r="C31" s="6" t="s">
        <v>80</v>
      </c>
      <c r="D31" s="6" t="s">
        <v>81</v>
      </c>
      <c r="E31" s="6" t="s">
        <v>82</v>
      </c>
      <c r="F31" s="13">
        <v>0.75</v>
      </c>
      <c r="G31" s="13">
        <f t="shared" si="1"/>
        <v>0.75</v>
      </c>
      <c r="H31" s="14" t="s">
        <v>83</v>
      </c>
    </row>
    <row r="39" spans="7:7" x14ac:dyDescent="0.2">
      <c r="G39" s="13">
        <f>SUM(G7:G31)</f>
        <v>63.800000000000011</v>
      </c>
    </row>
  </sheetData>
  <mergeCells count="2">
    <mergeCell ref="I8:I9"/>
    <mergeCell ref="C3:F3"/>
  </mergeCells>
  <phoneticPr fontId="2" type="noConversion"/>
  <hyperlinks>
    <hyperlink ref="H9" r:id="rId1"/>
    <hyperlink ref="H8" r:id="rId2"/>
    <hyperlink ref="H7" r:id="rId3"/>
    <hyperlink ref="H13" r:id="rId4"/>
    <hyperlink ref="H16" r:id="rId5"/>
    <hyperlink ref="H21" r:id="rId6"/>
    <hyperlink ref="H25" r:id="rId7"/>
    <hyperlink ref="H12" r:id="rId8"/>
    <hyperlink ref="H30" r:id="rId9"/>
    <hyperlink ref="H14" r:id="rId10"/>
    <hyperlink ref="H23" r:id="rId11"/>
    <hyperlink ref="H24" r:id="rId12"/>
    <hyperlink ref="H26" r:id="rId13"/>
    <hyperlink ref="H15" r:id="rId14"/>
    <hyperlink ref="H31" r:id="rId15"/>
    <hyperlink ref="H10" r:id="rId16"/>
    <hyperlink ref="H22" r:id="rId17"/>
    <hyperlink ref="H28" r:id="rId18"/>
    <hyperlink ref="H20" r:id="rId19"/>
    <hyperlink ref="H27" r:id="rId20"/>
    <hyperlink ref="H11" r:id="rId21"/>
    <hyperlink ref="H19" r:id="rId22"/>
    <hyperlink ref="H18" r:id="rId23"/>
    <hyperlink ref="H17" r:id="rId24"/>
    <hyperlink ref="H29" r:id="rId25"/>
  </hyperlinks>
  <pageMargins left="0.74791666666666701" right="0.74791666666666701" top="0.98402777777777795" bottom="0.98402777777777795" header="0.51180555555555496" footer="0.51180555555555496"/>
  <pageSetup orientation="portrait" horizontalDpi="300" verticalDpi="30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2016-09-19T19:44:50Z</dcterms:created>
  <dcterms:modified xsi:type="dcterms:W3CDTF">2016-10-05T20:45:20Z</dcterms:modified>
  <dc:language/>
</cp:coreProperties>
</file>