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ayassi\datum\datum\"/>
    </mc:Choice>
  </mc:AlternateContent>
  <bookViews>
    <workbookView xWindow="0" yWindow="0" windowWidth="23040" windowHeight="10368" activeTab="4"/>
  </bookViews>
  <sheets>
    <sheet name="r1" sheetId="1" r:id="rId1"/>
    <sheet name="r2" sheetId="4" r:id="rId2"/>
    <sheet name="r3" sheetId="2" r:id="rId3"/>
    <sheet name="summary of all" sheetId="3" r:id="rId4"/>
    <sheet name="final list of features" sheetId="5" r:id="rId5"/>
    <sheet name="segments" sheetId="6" r:id="rId6"/>
  </sheets>
  <definedNames>
    <definedName name="_xlnm._FilterDatabase" localSheetId="0" hidden="1">'r1'!$A$1:$B$72</definedName>
    <definedName name="_xlnm._FilterDatabase" localSheetId="1" hidden="1">'r2'!$A$1:$C$57</definedName>
    <definedName name="_xlnm._FilterDatabase" localSheetId="3" hidden="1">'summary of all'!$A$1:$F$87</definedName>
    <definedName name="tto_revenue_model_features" localSheetId="4">'final list of features'!$A$1:$B$43</definedName>
    <definedName name="tto_revenue_model_features" localSheetId="0">'r1'!$A$1:$B$72</definedName>
    <definedName name="tto_revenue_model_features" localSheetId="1">'r2'!$A$1:$B$57</definedName>
    <definedName name="tto_revenue_model_features" localSheetId="2">'r3'!$A$1:$B$49</definedName>
    <definedName name="tto_revenue_model_segments3" localSheetId="5">segments!$A$1:$B$287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2" i="5"/>
  <c r="E87" i="3"/>
  <c r="D87" i="3"/>
  <c r="E86" i="3"/>
  <c r="D86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2" i="4"/>
  <c r="F84" i="3"/>
  <c r="F83" i="3"/>
  <c r="F82" i="3"/>
  <c r="F80" i="3"/>
  <c r="F79" i="3"/>
  <c r="F78" i="3"/>
  <c r="F72" i="3"/>
  <c r="F70" i="3"/>
  <c r="F69" i="3"/>
  <c r="F68" i="3"/>
  <c r="F67" i="3"/>
  <c r="F66" i="3"/>
  <c r="F65" i="3"/>
  <c r="F64" i="3"/>
  <c r="F63" i="3"/>
  <c r="F62" i="3"/>
  <c r="F60" i="3"/>
  <c r="F57" i="3"/>
  <c r="F56" i="3"/>
  <c r="F55" i="3"/>
  <c r="F54" i="3"/>
  <c r="F52" i="3"/>
  <c r="F50" i="3"/>
  <c r="F47" i="3"/>
  <c r="F41" i="3"/>
  <c r="F31" i="3"/>
  <c r="F26" i="3"/>
  <c r="F21" i="3"/>
  <c r="F18" i="3"/>
  <c r="F15" i="3"/>
  <c r="F12" i="3"/>
  <c r="F11" i="3"/>
  <c r="F8" i="3"/>
  <c r="F6" i="3"/>
  <c r="F2" i="3"/>
  <c r="F1" i="3"/>
  <c r="E84" i="3"/>
  <c r="D84" i="3"/>
  <c r="E83" i="3"/>
  <c r="D83" i="3"/>
  <c r="E82" i="3"/>
  <c r="D82" i="3"/>
  <c r="E80" i="3"/>
  <c r="D80" i="3"/>
  <c r="E79" i="3"/>
  <c r="D79" i="3"/>
  <c r="E78" i="3"/>
  <c r="D78" i="3"/>
  <c r="E72" i="3"/>
  <c r="D72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0" i="3"/>
  <c r="D60" i="3"/>
  <c r="E57" i="3"/>
  <c r="D57" i="3"/>
  <c r="E56" i="3"/>
  <c r="D56" i="3"/>
  <c r="E55" i="3"/>
  <c r="D55" i="3"/>
  <c r="E54" i="3"/>
  <c r="D54" i="3"/>
  <c r="E52" i="3"/>
  <c r="D52" i="3"/>
  <c r="E50" i="3"/>
  <c r="D50" i="3"/>
  <c r="E47" i="3"/>
  <c r="D47" i="3"/>
  <c r="E41" i="3"/>
  <c r="D41" i="3"/>
  <c r="E31" i="3"/>
  <c r="D31" i="3"/>
  <c r="E26" i="3"/>
  <c r="D26" i="3"/>
  <c r="E21" i="3"/>
  <c r="D21" i="3"/>
  <c r="E18" i="3"/>
  <c r="D18" i="3"/>
  <c r="E15" i="3"/>
  <c r="D15" i="3"/>
  <c r="E12" i="3"/>
  <c r="D12" i="3"/>
  <c r="E11" i="3"/>
  <c r="D11" i="3"/>
  <c r="E8" i="3"/>
  <c r="D8" i="3"/>
  <c r="E6" i="3"/>
  <c r="D6" i="3"/>
  <c r="E2" i="3"/>
  <c r="D2" i="3"/>
  <c r="E1" i="3"/>
  <c r="D1" i="3"/>
</calcChain>
</file>

<file path=xl/connections.xml><?xml version="1.0" encoding="utf-8"?>
<connections xmlns="http://schemas.openxmlformats.org/spreadsheetml/2006/main">
  <connection id="1" name="tto_revenue_model_features" type="6" refreshedVersion="6" background="1" saveData="1">
    <textPr codePage="437" sourceFile="C:\Users\imayassi\datum\datum\tto_revenue_model_features.txt" tab="0" comma="1">
      <textFields count="2">
        <textField/>
        <textField/>
      </textFields>
    </textPr>
  </connection>
  <connection id="2" name="tto_revenue_model_features1" type="6" refreshedVersion="6" background="1" saveData="1">
    <textPr codePage="437" sourceFile="C:\Users\imayassi\datum\datum\tto_revenue_model_features.txt" tab="0" comma="1">
      <textFields count="2">
        <textField/>
        <textField/>
      </textFields>
    </textPr>
  </connection>
  <connection id="3" name="tto_revenue_model_features2" type="6" refreshedVersion="6" background="1" saveData="1">
    <textPr codePage="437" sourceFile="C:\Users\imayassi\datum\datum\tto_revenue_model_features.txt" tab="0" comma="1">
      <textFields count="2">
        <textField/>
        <textField/>
      </textFields>
    </textPr>
  </connection>
  <connection id="4" name="tto_revenue_model_features3" type="6" refreshedVersion="6" background="1" saveData="1">
    <textPr codePage="437" sourceFile="C:\Users\imayassi\datum\datum\tto_revenue_model_features.txt" tab="0" comma="1">
      <textFields count="2">
        <textField/>
        <textField/>
      </textFields>
    </textPr>
  </connection>
  <connection id="5" name="tto_revenue_model_segments3" type="6" refreshedVersion="6" background="1" saveData="1">
    <textPr codePage="437" sourceFile="C:\Users\imayassi\datum\datum\tto_revenue_model_segmen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<sst xmlns="http://schemas.openxmlformats.org/spreadsheetml/2006/main" count="755" uniqueCount="480">
  <si>
    <t>sig</t>
  </si>
  <si>
    <t>PRODUCT_ROLLUP_PAID WEB</t>
  </si>
  <si>
    <t>NON_CA_REFUND_TRANSFER_FLAG</t>
  </si>
  <si>
    <t>FSCHA_FLAG</t>
  </si>
  <si>
    <t>FED_FORM_TYPE_F1040</t>
  </si>
  <si>
    <t>PRODUCT_EDITION_DESCRIPTION_TURBOTAX WEB PREMIER</t>
  </si>
  <si>
    <t>MAX_FLAG</t>
  </si>
  <si>
    <t>STATE_ATTACH_COUNT</t>
  </si>
  <si>
    <t>AMOUNT_EITC_pcl_'&gt;=503.5'</t>
  </si>
  <si>
    <t>FED_FORM_TYPE_F1040A</t>
  </si>
  <si>
    <t>FILING_STATUS_MarriedFilingJointly</t>
  </si>
  <si>
    <t>DMA_AREA_San Francisco-Oakland-San Jose</t>
  </si>
  <si>
    <t>DMA_AREA_Boston (Manchester  NH)</t>
  </si>
  <si>
    <t>AMOUNT_CHILD_CARE_CREDIT_pcl_'&gt;0.5'</t>
  </si>
  <si>
    <t>FIRST_COMPLETE_APP_TYPE_Mobile App</t>
  </si>
  <si>
    <t>AMOUNT_STUDENT_LOAN_INTEREST_DEDUCTION_pcl_'between 0.5 and 1136.5'</t>
  </si>
  <si>
    <t>DMA_AREA_Washington  DC (Hagerstown)</t>
  </si>
  <si>
    <t>AMOUNT_EDUCATION_CREDIT_pcl_'&lt;=281.5'</t>
  </si>
  <si>
    <t>FSCHD_FLAG</t>
  </si>
  <si>
    <t>CHANNEL_DR</t>
  </si>
  <si>
    <t>ENTRY_PAGE_GROUP_Microsite Pages</t>
  </si>
  <si>
    <t>DMA_AREA_Dallas-Fort Worth</t>
  </si>
  <si>
    <t>DMA_AREA_Houston</t>
  </si>
  <si>
    <t>AMOUNT_STUDENT_LOAN_INTEREST_DEDUCTION_pcl_'&gt;0.5'</t>
  </si>
  <si>
    <t>CHANNEL_Paid Search - Brand</t>
  </si>
  <si>
    <t>DMA_AREA_New York</t>
  </si>
  <si>
    <t>AMOUNT_EITC_pcl_'between 0.5 and 503.5'</t>
  </si>
  <si>
    <t>AGE_TAXPAYER_pcl_'between 21.5 and 25.5'</t>
  </si>
  <si>
    <t>PRS_SCORE_9.0</t>
  </si>
  <si>
    <t>CHANNEL_Affiliate</t>
  </si>
  <si>
    <t>DMA_AREA_Chicago</t>
  </si>
  <si>
    <t>FIRST_COMPLETE_DEVICE_TYPE_Tablet</t>
  </si>
  <si>
    <t>PRS_SCORE_8.0</t>
  </si>
  <si>
    <t>DMA_AREA_Atlanta</t>
  </si>
  <si>
    <t>CHANNEL_Organic Search</t>
  </si>
  <si>
    <t>AGE_SPOUSE_pcl_'&gt;25.5'</t>
  </si>
  <si>
    <t>START_DEVICE_TYPE_Tablet</t>
  </si>
  <si>
    <t>DMA_AREA_Los Angeles</t>
  </si>
  <si>
    <t>VAUTH_DEVICE_TYPE_Stationary</t>
  </si>
  <si>
    <t>PRS_SCORE_7.0</t>
  </si>
  <si>
    <t>AGE_DEPENDENT_MAX_pcl_'between 0.5 and 4.5'</t>
  </si>
  <si>
    <t>PRS_SCORE_6.0</t>
  </si>
  <si>
    <t>ENTRY_PAGE_GROUP_Other</t>
  </si>
  <si>
    <t>AGE_TAXPAYER_pcl_'&gt;25.5'</t>
  </si>
  <si>
    <t>ENTRY_PAGE_GROUP_Homepage</t>
  </si>
  <si>
    <t>AMOUNT_HOPE_CREDIT_pcl_'&lt;=17.5'</t>
  </si>
  <si>
    <t>NUM_CARE_CONTACTS</t>
  </si>
  <si>
    <t>NEAUTH_DEVICE_TYPE_Phone</t>
  </si>
  <si>
    <t>MISC1099_FLAG</t>
  </si>
  <si>
    <t>FSCHE_FLAG</t>
  </si>
  <si>
    <t>DMA_AREA_Tampa-Saint Petersburg (Sarasota)</t>
  </si>
  <si>
    <t>IMPORT_TYPE_Partial</t>
  </si>
  <si>
    <t>POST_TOTAL_VOTES</t>
  </si>
  <si>
    <t>AGE_SPOUSE_pcl_'&lt;=22.5'</t>
  </si>
  <si>
    <t>PRS_SCORE_-1</t>
  </si>
  <si>
    <t>VAUTH_DEVICE_TYPE_-1</t>
  </si>
  <si>
    <t>student_taxpayer</t>
  </si>
  <si>
    <t>ENTRY_PAGE_GROUP_Campaign Landing Pages</t>
  </si>
  <si>
    <t>IMPORT_TYPE_Manual</t>
  </si>
  <si>
    <t>REJECT_COUNT</t>
  </si>
  <si>
    <t>PRS_SCORE_5.0</t>
  </si>
  <si>
    <t>ENTRY_PAGE_GROUP_Product and Pricing Pages</t>
  </si>
  <si>
    <t>IMPORT_TYPE_-1</t>
  </si>
  <si>
    <t>AMOUNT_CHILD_CREDIT_pcl_'&lt;=38.5'</t>
  </si>
  <si>
    <t>LAST_STATUS_NO EFILE</t>
  </si>
  <si>
    <t>CUSTOMER_DEFINITION_ADJ_LOYAL</t>
  </si>
  <si>
    <t>REQUIRED_TAKE_FLAG</t>
  </si>
  <si>
    <t>FILING_STATUS_MarriedFilingSeparately</t>
  </si>
  <si>
    <t>CUSTOMER_DEFINITION_ADJ_PAST SKIPPER - PY RETURNING</t>
  </si>
  <si>
    <t>CUSTOMER_DEFINITION_ADJ_PY SKIPPER</t>
  </si>
  <si>
    <t>LAST_STATUS_REJECTED</t>
  </si>
  <si>
    <t>CUSTOMER_DEFINITION_ADJ_NEW TO TURBOTAX</t>
  </si>
  <si>
    <t>AGE_SPOUSE_pcl_'&lt;=24.5'</t>
  </si>
  <si>
    <t>CUSTOMER_DEFINITION_ADJ_LOYAL 5+</t>
  </si>
  <si>
    <t>AMOUNT_HOPE_CREDIT_pcl_'&lt;=189.5'</t>
  </si>
  <si>
    <t>AMOUNT_EITC_pcl_'&gt;0.5'</t>
  </si>
  <si>
    <t>PRODUCT_EDITION_DESCRIPTION_TURBOTAX WEB PREMIER HOME &amp; BUSINESS</t>
  </si>
  <si>
    <t>ENTRY_PAGE_GROUP_MyTurboTax</t>
  </si>
  <si>
    <t>AGE_SPOUSE_pcl_'&gt;24.5'</t>
  </si>
  <si>
    <t>AMOUNT_HOPE_CREDIT_pcl_'&lt;=516.5'</t>
  </si>
  <si>
    <t>NUM_SCHC</t>
  </si>
  <si>
    <t>START_DEVICE_TYPE_Phone</t>
  </si>
  <si>
    <t>PRE_TOTAL_VOTES</t>
  </si>
  <si>
    <t>FED_FORM_TYPE_F1040EZ</t>
  </si>
  <si>
    <t>CHANNEL_Non-Campaign</t>
  </si>
  <si>
    <t>AMOUNT_STUDENT_LOAN_INTEREST_DEDUCTION_pcl_'&lt;=0.5'</t>
  </si>
  <si>
    <t>AMOUNT_CHILD_CREDIT_pcl_'&lt;=49.5'</t>
  </si>
  <si>
    <t>AGE_DEPENDENT_MAX</t>
  </si>
  <si>
    <t>AGE_SPOUSE</t>
  </si>
  <si>
    <t>AGE_TAXPAYER</t>
  </si>
  <si>
    <t>AMOUNT_CHILD_CARE_CREDIT</t>
  </si>
  <si>
    <t>AMOUNT_EDUCATION_CREDIT</t>
  </si>
  <si>
    <t>AMOUNT_EITC</t>
  </si>
  <si>
    <t>AMOUNT_HOPE_CREDIT</t>
  </si>
  <si>
    <t>AMOUNT_STUDENT_LOAN_INTEREST_DEDUCTION</t>
  </si>
  <si>
    <t>CHANNEL</t>
  </si>
  <si>
    <t>CUSTOMER_DEFINITION_ADJ</t>
  </si>
  <si>
    <t>DMA_AREA</t>
  </si>
  <si>
    <t>ENTRY_PAGE_GROUP</t>
  </si>
  <si>
    <t>FED_FORM_TYPE</t>
  </si>
  <si>
    <t>FILING_STATUS</t>
  </si>
  <si>
    <t>FIRST_COMPLETE_APP_TYPE</t>
  </si>
  <si>
    <t>IMPORT_TYPE</t>
  </si>
  <si>
    <t>LAST_STATUS</t>
  </si>
  <si>
    <t>NEAUTH_DEVICE_TYPE</t>
  </si>
  <si>
    <t>PRODUCT_EDITION_DESCRIPTION</t>
  </si>
  <si>
    <t>PRS_SCORE</t>
  </si>
  <si>
    <t>START_DEVICE_TYPE</t>
  </si>
  <si>
    <t>VAUTH_DEVICE_TYPE</t>
  </si>
  <si>
    <t>CONT</t>
  </si>
  <si>
    <t>CHAR</t>
  </si>
  <si>
    <t>BOOL</t>
  </si>
  <si>
    <t>REFUND_TRANSFER_FLAG</t>
  </si>
  <si>
    <t>AGE_SPOUSE_pcl_'&lt;=25.5'</t>
  </si>
  <si>
    <t>AMOUNT_EDUCATION_CREDIT_pcl_'&lt;=19.5'</t>
  </si>
  <si>
    <t>AGE_TAXPAYER_pcl_'&lt;=21.5'</t>
  </si>
  <si>
    <t>SESSIONS_TO_COMPLETE_pcl_'&lt;=1.5'</t>
  </si>
  <si>
    <t>START_DEVICE_TYPE_Stationary</t>
  </si>
  <si>
    <t>AMOUNT_HOPE_CREDIT_pcl_'&lt;=22.5'</t>
  </si>
  <si>
    <t>PRODUCT_EDITION_DESCRIPTION_TURBOTAX WEB DELUXE</t>
  </si>
  <si>
    <t>SESSIONS_TO_COMPLETE</t>
  </si>
  <si>
    <t>AGE_DEPENDENT_MAX,</t>
  </si>
  <si>
    <t>AGE_SPOUSE,</t>
  </si>
  <si>
    <t>AGE_TAXPAYER,</t>
  </si>
  <si>
    <t>AMOUNT_CHILD_CARE_CREDIT,</t>
  </si>
  <si>
    <t>AMOUNT_EDUCATION_CREDIT,</t>
  </si>
  <si>
    <t>AMOUNT_EITC,</t>
  </si>
  <si>
    <t>AMOUNT_HOPE_CREDIT,</t>
  </si>
  <si>
    <t>AMOUNT_STUDENT_LOAN_INTEREST_DEDUCTION,</t>
  </si>
  <si>
    <t>CHANNEL,</t>
  </si>
  <si>
    <t>CUSTOMER_DEFINITION_ADJ,</t>
  </si>
  <si>
    <t>DMA_AREA,</t>
  </si>
  <si>
    <t>ENTRY_PAGE_GROUP,</t>
  </si>
  <si>
    <t>FED_FORM_TYPE,</t>
  </si>
  <si>
    <t>FILING_STATUS,</t>
  </si>
  <si>
    <t>FIRST_COMPLETE_APP_TYPE,</t>
  </si>
  <si>
    <t>FSCHA_FLAG,</t>
  </si>
  <si>
    <t>FSCHD_FLAG,</t>
  </si>
  <si>
    <t>FSCHE_FLAG,</t>
  </si>
  <si>
    <t>IMPORT_TYPE,</t>
  </si>
  <si>
    <t>LAST_STATUS,</t>
  </si>
  <si>
    <t>MAX_FLAG,</t>
  </si>
  <si>
    <t>MISC1099_FLAG,</t>
  </si>
  <si>
    <t>NEAUTH_DEVICE_TYPE,</t>
  </si>
  <si>
    <t>NON_CA_REFUND_TRANSFER_FLAG,</t>
  </si>
  <si>
    <t>NUM_CARE_CONTACTS,</t>
  </si>
  <si>
    <t>NUM_SCHC,</t>
  </si>
  <si>
    <t>POST_TOTAL_VOTES,</t>
  </si>
  <si>
    <t>PRE_TOTAL_VOTES,</t>
  </si>
  <si>
    <t>PRODUCT_EDITION_DESCRIPTION,</t>
  </si>
  <si>
    <t>PRS_SCORE,</t>
  </si>
  <si>
    <t>REJECT_COUNT,</t>
  </si>
  <si>
    <t>REQUIRED_TAKE_FLAG,</t>
  </si>
  <si>
    <t>START_DEVICE_TYPE,</t>
  </si>
  <si>
    <t>STATE_ATTACH_COUNT,</t>
  </si>
  <si>
    <t>student_taxpayer,</t>
  </si>
  <si>
    <t>VAUTH_DEVICE_TYPE,</t>
  </si>
  <si>
    <t>REFUND_TRANSFER_FLAG,</t>
  </si>
  <si>
    <t>SESSIONS_TO_COMPLETE,</t>
  </si>
  <si>
    <t>'AGE_DEPENDENT_MAX',</t>
  </si>
  <si>
    <t>'AGE_SPOUSE',</t>
  </si>
  <si>
    <t>'AGE_TAXPAYER',</t>
  </si>
  <si>
    <t>'AMOUNT_CHILD_CARE_CREDIT',</t>
  </si>
  <si>
    <t>'AMOUNT_EDUCATION_CREDIT',</t>
  </si>
  <si>
    <t>'AMOUNT_EITC',</t>
  </si>
  <si>
    <t>'AMOUNT_HOPE_CREDIT',</t>
  </si>
  <si>
    <t>'AMOUNT_STUDENT_LOAN_INTEREST_DEDUCTION',</t>
  </si>
  <si>
    <t>'FSCHA_FLAG',</t>
  </si>
  <si>
    <t>'FSCHD_FLAG',</t>
  </si>
  <si>
    <t>'FSCHE_FLAG',</t>
  </si>
  <si>
    <t>'MAX_FLAG',</t>
  </si>
  <si>
    <t>'MISC1099_FLAG',</t>
  </si>
  <si>
    <t>'NON_CA_REFUND_TRANSFER_FLAG',</t>
  </si>
  <si>
    <t>'NUM_CARE_CONTACTS',</t>
  </si>
  <si>
    <t>'POST_TOTAL_VOTES',</t>
  </si>
  <si>
    <t>'PRE_TOTAL_VOTES',</t>
  </si>
  <si>
    <t>'REJECT_COUNT',</t>
  </si>
  <si>
    <t>'REQUIRED_TAKE_FLAG',</t>
  </si>
  <si>
    <t>'student_taxpayer',</t>
  </si>
  <si>
    <t>'REFUND_TRANSFER_FLAG',</t>
  </si>
  <si>
    <t>'SESSIONS_TO_COMPLETE',</t>
  </si>
  <si>
    <t>'CHANNEL',</t>
  </si>
  <si>
    <t>'CUSTOMER_DEFINITION_ADJ',</t>
  </si>
  <si>
    <t>'DMA_AREA',</t>
  </si>
  <si>
    <t>'ENTRY_PAGE_GROUP',</t>
  </si>
  <si>
    <t>'FED_FORM_TYPE',</t>
  </si>
  <si>
    <t>'FILING_STATUS',</t>
  </si>
  <si>
    <t>'FIRST_COMPLETE_APP_TYPE',</t>
  </si>
  <si>
    <t>'IMPORT_TYPE',</t>
  </si>
  <si>
    <t>'LAST_STATUS',</t>
  </si>
  <si>
    <t>'NEAUTH_DEVICE_TYPE',</t>
  </si>
  <si>
    <t>'NUM_SCHC',</t>
  </si>
  <si>
    <t>'PRODUCT_EDITION_DESCRIPTION',</t>
  </si>
  <si>
    <t>'PRS_SCORE',</t>
  </si>
  <si>
    <t>'START_DEVICE_TYPE',</t>
  </si>
  <si>
    <t>'STATE_ATTACH_COUNT',</t>
  </si>
  <si>
    <t>'VAUTH_DEVICE_TYPE',</t>
  </si>
  <si>
    <t>AGE_SPOUSE_pcl_'between 22.5 and 25.5'</t>
  </si>
  <si>
    <t>AMOUNT_EDUCATION_CREDIT_pcl_'&lt;=17.5'</t>
  </si>
  <si>
    <t>AMOUNT_STUDENT_LOAN_INTEREST_DEDUCTION_pcl_'&gt;=961.5'</t>
  </si>
  <si>
    <t>FIRST_COMPLETE_APP_TYPE_-1</t>
  </si>
  <si>
    <t>PRS_SCORE_10.0</t>
  </si>
  <si>
    <t>FIRST_COMPLETE_APP_TYPE_Mobile Web</t>
  </si>
  <si>
    <t>AMOUNT_HOPE_CREDIT_pcl_'&lt;=28.5'</t>
  </si>
  <si>
    <t>AGE_TAXPAYER_pcl_'&lt;=25.5'</t>
  </si>
  <si>
    <t>FED_FORM_TYPE_F1040 NON_CA_REFUND_TRANSFER_FLAG MAX_FLAG</t>
  </si>
  <si>
    <t>FED_FORM_TYPE_F1040 NON_CA_REFUND_TRANSFER_FLAG PRODUCT_EDITION_DESCRIPTION_TURBOTAX WEB PREMIER</t>
  </si>
  <si>
    <t>FED_FORM_TYPE_F1040 PRODUCT_EDITION_DESCRIPTION_TURBOTAX WEB PREMIER MAX_FLAG</t>
  </si>
  <si>
    <t>FED_FORM_TYPE_F1040^3</t>
  </si>
  <si>
    <t>FED_FORM_TYPE_F1040^2</t>
  </si>
  <si>
    <t>PRODUCT_EDITION_DESCRIPTION_TURBOTAX WEB PREMIER MAX_FLAG FED_FORM_TYPE_F1040A</t>
  </si>
  <si>
    <t>PRODUCT_EDITION_DESCRIPTION_TURBOTAX WEB PREMIER^2</t>
  </si>
  <si>
    <t>PRODUCT_EDITION_DESCRIPTION_TURBOTAX WEB PREMIER^3</t>
  </si>
  <si>
    <t>MAX_FLAG^2</t>
  </si>
  <si>
    <t>MAX_FLAG^3</t>
  </si>
  <si>
    <t>NON_CA_REFUND_TRANSFER_FLAG^2</t>
  </si>
  <si>
    <t>NON_CA_REFUND_TRANSFER_FLAG^3</t>
  </si>
  <si>
    <t>FED_FORM_TYPE_F1040 NON_CA_REFUND_TRANSFER_FLAG AGE_SPOUSE_pcl_'between 22.5 and 25.5'</t>
  </si>
  <si>
    <t>FED_FORM_TYPE_F1040 NON_CA_REFUND_TRANSFER_FLAG STATE_ATTACH_COUNT</t>
  </si>
  <si>
    <t>AGE_SPOUSE_pcl_'&gt;25.5' AMOUNT_EDUCATION_CREDIT_pcl_'&lt;=17.5' ENTRY_PAGE_GROUP_Microsite Pages</t>
  </si>
  <si>
    <t>FED_FORM_TYPE_F1040A AGE_SPOUSE_pcl_'between 22.5 and 25.5' ENTRY_PAGE_GROUP_Microsite Pages</t>
  </si>
  <si>
    <t>PRODUCT_EDITION_DESCRIPTION_TURBOTAX WEB PREMIER MAX_FLAG AMOUNT_EDUCATION_CREDIT_pcl_'&lt;=17.5'</t>
  </si>
  <si>
    <t>AGE_SPOUSE_pcl_'between 22.5 and 25.5'^3</t>
  </si>
  <si>
    <t>AGE_SPOUSE_pcl_'between 22.5 and 25.5'^2</t>
  </si>
  <si>
    <t>AGE_SPOUSE_pcl_'&gt;25.5'^2</t>
  </si>
  <si>
    <t>AGE_SPOUSE_pcl_'&gt;25.5'^3</t>
  </si>
  <si>
    <t>NON_CA_REFUND_TRANSFER_FLAG MAX_FLAG AGE_SPOUSE_pcl_'between 22.5 and 25.5'</t>
  </si>
  <si>
    <t>FED_FORM_TYPE_F1040A AGE_SPOUSE_pcl_'&gt;25.5' ENTRY_PAGE_GROUP_Microsite Pages</t>
  </si>
  <si>
    <t>MAX_FLAG FED_FORM_TYPE_F1040A AGE_SPOUSE_pcl_'&gt;25.5'</t>
  </si>
  <si>
    <t>PRODUCT_EDITION_DESCRIPTION_TURBOTAX WEB PREMIER AGE_SPOUSE_pcl_'between 22.5 and 25.5' ENTRY_PAGE_GROUP_Microsite Pages</t>
  </si>
  <si>
    <t>NON_CA_REFUND_TRANSFER_FLAG MAX_FLAG STATE_ATTACH_COUNT</t>
  </si>
  <si>
    <t>FED_FORM_TYPE_F1040A^3</t>
  </si>
  <si>
    <t>FED_FORM_TYPE_F1040A^2</t>
  </si>
  <si>
    <t>NON_CA_REFUND_TRANSFER_FLAG FED_FORM_TYPE_F1040A AGE_SPOUSE_pcl_'between 22.5 and 25.5'</t>
  </si>
  <si>
    <t>NON_CA_REFUND_TRANSFER_FLAG AGE_SPOUSE_pcl_'&gt;25.5' ENTRY_PAGE_GROUP_Microsite Pages</t>
  </si>
  <si>
    <t>MAX_FLAG AGE_SPOUSE_pcl_'&gt;25.5' ENTRY_PAGE_GROUP_Microsite Pages</t>
  </si>
  <si>
    <t>ENTRY_PAGE_GROUP_Microsite Pages^2</t>
  </si>
  <si>
    <t>ENTRY_PAGE_GROUP_Microsite Pages^3</t>
  </si>
  <si>
    <t>FED_FORM_TYPE_F1040A AGE_SPOUSE_pcl_'&gt;25.5' AMOUNT_EDUCATION_CREDIT_pcl_'&lt;=17.5'</t>
  </si>
  <si>
    <t>MAX_FLAG AMOUNT_EDUCATION_CREDIT_pcl_'&lt;=17.5' STATE_ATTACH_COUNT</t>
  </si>
  <si>
    <t>NON_CA_REFUND_TRANSFER_FLAG AGE_SPOUSE_pcl_'&gt;25.5' AMOUNT_EDUCATION_CREDIT_pcl_'&lt;=17.5'</t>
  </si>
  <si>
    <t>NON_CA_REFUND_TRANSFER_FLAG AGE_SPOUSE_pcl_'&gt;25.5' STATE_ATTACH_COUNT</t>
  </si>
  <si>
    <t>FED_FORM_TYPE_F1040A AGE_SPOUSE_pcl_'between 22.5 and 25.5' AMOUNT_EDUCATION_CREDIT_pcl_'&lt;=17.5'</t>
  </si>
  <si>
    <t>AGE_SPOUSE_pcl_'&gt;25.5' ENTRY_PAGE_GROUP_Microsite Pages STATE_ATTACH_COUNT</t>
  </si>
  <si>
    <t>STATE_ATTACH_COUNT^2</t>
  </si>
  <si>
    <t>STATE_ATTACH_COUNT^3</t>
  </si>
  <si>
    <t>NON_CA_REFUND_TRANSFER_FLAG PRODUCT_EDITION_DESCRIPTION_TURBOTAX WEB PREMIER MAX_FLAG</t>
  </si>
  <si>
    <t>FED_FORM_TYPE_F1040 NON_CA_REFUND_TRANSFER_FLAG AMOUNT_EDUCATION_CREDIT_pcl_'&lt;=17.5'</t>
  </si>
  <si>
    <t>NON_CA_REFUND_TRANSFER_FLAG AGE_SPOUSE_pcl_'between 22.5 and 25.5' ENTRY_PAGE_GROUP_Microsite Pages</t>
  </si>
  <si>
    <t>NON_CA_REFUND_TRANSFER_FLAG PRODUCT_EDITION_DESCRIPTION_TURBOTAX WEB PREMIER ENTRY_PAGE_GROUP_Microsite Pages</t>
  </si>
  <si>
    <t>AGE_SPOUSE_pcl_'&gt;25.5' AMOUNT_EDUCATION_CREDIT_pcl_'&lt;=17.5' STATE_ATTACH_COUNT</t>
  </si>
  <si>
    <t>NON_CA_REFUND_TRANSFER_FLAG MAX_FLAG FED_FORM_TYPE_F1040A</t>
  </si>
  <si>
    <t>PRODUCT_EDITION_DESCRIPTION_TURBOTAX WEB PREMIER FED_FORM_TYPE_F1040A AMOUNT_EDUCATION_CREDIT_pcl_'&lt;=17.5'</t>
  </si>
  <si>
    <t>FED_FORM_TYPE_F1040A AGE_SPOUSE_pcl_'&gt;25.5' STATE_ATTACH_COUNT</t>
  </si>
  <si>
    <t>MAX_FLAG AGE_SPOUSE_pcl_'&gt;25.5' STATE_ATTACH_COUNT</t>
  </si>
  <si>
    <t>NON_CA_REFUND_TRANSFER_FLAG MAX_FLAG AGE_SPOUSE_pcl_'&gt;25.5'</t>
  </si>
  <si>
    <t>FED_FORM_TYPE_F1040 PRODUCT_EDITION_DESCRIPTION_TURBOTAX WEB PREMIER STATE_ATTACH_COUNT</t>
  </si>
  <si>
    <t>AGE_SPOUSE_pcl_'between 22.5 and 25.5' ENTRY_PAGE_GROUP_Microsite Pages STATE_ATTACH_COUNT</t>
  </si>
  <si>
    <t>NON_CA_REFUND_TRANSFER_FLAG AGE_SPOUSE_pcl_'between 22.5 and 25.5' STATE_ATTACH_COUNT</t>
  </si>
  <si>
    <t>FED_FORM_TYPE_F1040 MAX_FLAG AGE_SPOUSE_pcl_'&gt;25.5'</t>
  </si>
  <si>
    <t>FED_FORM_TYPE_F1040 AGE_SPOUSE_pcl_'&gt;25.5' STATE_ATTACH_COUNT</t>
  </si>
  <si>
    <t>NON_CA_REFUND_TRANSFER_FLAG PRODUCT_EDITION_DESCRIPTION_TURBOTAX WEB PREMIER AGE_SPOUSE_pcl_'&gt;25.5'</t>
  </si>
  <si>
    <t>NON_CA_REFUND_TRANSFER_FLAG FED_FORM_TYPE_F1040A STATE_ATTACH_COUNT</t>
  </si>
  <si>
    <t>AMOUNT_EDUCATION_CREDIT_pcl_'&lt;=17.5'^2</t>
  </si>
  <si>
    <t>AMOUNT_EDUCATION_CREDIT_pcl_'&lt;=17.5'^3</t>
  </si>
  <si>
    <t>PRODUCT_EDITION_DESCRIPTION_TURBOTAX WEB PREMIER AMOUNT_EDUCATION_CREDIT_pcl_'&lt;=17.5' ENTRY_PAGE_GROUP_Microsite Pages</t>
  </si>
  <si>
    <t>PRODUCT_EDITION_DESCRIPTION_TURBOTAX WEB PREMIER MAX_FLAG AGE_SPOUSE_pcl_'between 22.5 and 25.5'</t>
  </si>
  <si>
    <t>FED_FORM_TYPE_F1040A^2 AMOUNT_EDUCATION_CREDIT_pcl_'&lt;=17.5'</t>
  </si>
  <si>
    <t>FED_FORM_TYPE_F1040A AMOUNT_EDUCATION_CREDIT_pcl_'&lt;=17.5'</t>
  </si>
  <si>
    <t>FED_FORM_TYPE_F1040A AMOUNT_EDUCATION_CREDIT_pcl_'&lt;=17.5'^2</t>
  </si>
  <si>
    <t>NON_CA_REFUND_TRANSFER_FLAG FED_FORM_TYPE_F1040A</t>
  </si>
  <si>
    <t>NON_CA_REFUND_TRANSFER_FLAG^2 FED_FORM_TYPE_F1040A</t>
  </si>
  <si>
    <t>NON_CA_REFUND_TRANSFER_FLAG FED_FORM_TYPE_F1040A^2</t>
  </si>
  <si>
    <t>AGE_SPOUSE_pcl_'between 22.5 and 25.5' AMOUNT_EDUCATION_CREDIT_pcl_'&lt;=17.5'</t>
  </si>
  <si>
    <t>AGE_SPOUSE_pcl_'between 22.5 and 25.5' AMOUNT_EDUCATION_CREDIT_pcl_'&lt;=17.5'^2</t>
  </si>
  <si>
    <t>AGE_SPOUSE_pcl_'between 22.5 and 25.5'^2 AMOUNT_EDUCATION_CREDIT_pcl_'&lt;=17.5'</t>
  </si>
  <si>
    <t>FED_FORM_TYPE_F1040 ENTRY_PAGE_GROUP_Microsite Pages STATE_ATTACH_COUNT</t>
  </si>
  <si>
    <t>MAX_FLAG AMOUNT_EDUCATION_CREDIT_pcl_'&lt;=17.5' ENTRY_PAGE_GROUP_Microsite Pages</t>
  </si>
  <si>
    <t>FED_FORM_TYPE_F1040 MAX_FLAG ENTRY_PAGE_GROUP_Microsite Pages</t>
  </si>
  <si>
    <t>MAX_FLAG AGE_SPOUSE_pcl_'between 22.5 and 25.5' STATE_ATTACH_COUNT</t>
  </si>
  <si>
    <t>FED_FORM_TYPE_F1040 PRODUCT_EDITION_DESCRIPTION_TURBOTAX WEB PREMIER AGE_SPOUSE_pcl_'between 22.5 and 25.5'</t>
  </si>
  <si>
    <t>FED_FORM_TYPE_F1040 AGE_SPOUSE_pcl_'between 22.5 and 25.5' STATE_ATTACH_COUNT</t>
  </si>
  <si>
    <t>MAX_FLAG FED_FORM_TYPE_F1040A</t>
  </si>
  <si>
    <t>MAX_FLAG^2 FED_FORM_TYPE_F1040A</t>
  </si>
  <si>
    <t>MAX_FLAG FED_FORM_TYPE_F1040A^2</t>
  </si>
  <si>
    <t>MAX_FLAG AGE_SPOUSE_pcl_'between 22.5 and 25.5' ENTRY_PAGE_GROUP_Microsite Pages</t>
  </si>
  <si>
    <t>NON_CA_REFUND_TRANSFER_FLAG MAX_FLAG AMOUNT_EDUCATION_CREDIT_pcl_'&lt;=17.5'</t>
  </si>
  <si>
    <t>PRODUCT_EDITION_DESCRIPTION_TURBOTAX WEB PREMIER MAX_FLAG AGE_SPOUSE_pcl_'&gt;25.5'</t>
  </si>
  <si>
    <t>PRODUCT_EDITION_DESCRIPTION_TURBOTAX WEB PREMIER AGE_SPOUSE_pcl_'&gt;25.5'</t>
  </si>
  <si>
    <t>PRODUCT_EDITION_DESCRIPTION_TURBOTAX WEB PREMIER^2 AGE_SPOUSE_pcl_'&gt;25.5'</t>
  </si>
  <si>
    <t>PRODUCT_EDITION_DESCRIPTION_TURBOTAX WEB PREMIER AGE_SPOUSE_pcl_'&gt;25.5'^2</t>
  </si>
  <si>
    <t>FED_FORM_TYPE_F1040 AMOUNT_EDUCATION_CREDIT_pcl_'&lt;=17.5' ENTRY_PAGE_GROUP_Microsite Pages</t>
  </si>
  <si>
    <t>PRODUCT_EDITION_DESCRIPTION_TURBOTAX WEB PREMIER AMOUNT_EDUCATION_CREDIT_pcl_'&lt;=17.5'</t>
  </si>
  <si>
    <t>PRODUCT_EDITION_DESCRIPTION_TURBOTAX WEB PREMIER AMOUNT_EDUCATION_CREDIT_pcl_'&lt;=17.5'^2</t>
  </si>
  <si>
    <t>PRODUCT_EDITION_DESCRIPTION_TURBOTAX WEB PREMIER^2 AMOUNT_EDUCATION_CREDIT_pcl_'&lt;=17.5'</t>
  </si>
  <si>
    <t>AMOUNT_EDUCATION_CREDIT_pcl_'&lt;=17.5' ENTRY_PAGE_GROUP_Microsite Pages</t>
  </si>
  <si>
    <t>AMOUNT_EDUCATION_CREDIT_pcl_'&lt;=17.5' ENTRY_PAGE_GROUP_Microsite Pages^2</t>
  </si>
  <si>
    <t>AMOUNT_EDUCATION_CREDIT_pcl_'&lt;=17.5'^2 ENTRY_PAGE_GROUP_Microsite Pages</t>
  </si>
  <si>
    <t>NON_CA_REFUND_TRANSFER_FLAG^2 AMOUNT_EDUCATION_CREDIT_pcl_'&lt;=17.5'</t>
  </si>
  <si>
    <t>NON_CA_REFUND_TRANSFER_FLAG AMOUNT_EDUCATION_CREDIT_pcl_'&lt;=17.5'</t>
  </si>
  <si>
    <t>NON_CA_REFUND_TRANSFER_FLAG AMOUNT_EDUCATION_CREDIT_pcl_'&lt;=17.5'^2</t>
  </si>
  <si>
    <t>PRODUCT_EDITION_DESCRIPTION_TURBOTAX WEB PREMIER MAX_FLAG ENTRY_PAGE_GROUP_Microsite Pages</t>
  </si>
  <si>
    <t>AGE_SPOUSE_pcl_'&gt;25.5'^2 AMOUNT_EDUCATION_CREDIT_pcl_'&lt;=17.5'</t>
  </si>
  <si>
    <t>AGE_SPOUSE_pcl_'&gt;25.5' AMOUNT_EDUCATION_CREDIT_pcl_'&lt;=17.5'^2</t>
  </si>
  <si>
    <t>AGE_SPOUSE_pcl_'&gt;25.5' AMOUNT_EDUCATION_CREDIT_pcl_'&lt;=17.5'</t>
  </si>
  <si>
    <t>MAX_FLAG ENTRY_PAGE_GROUP_Microsite Pages^2</t>
  </si>
  <si>
    <t>MAX_FLAG^2 ENTRY_PAGE_GROUP_Microsite Pages</t>
  </si>
  <si>
    <t>MAX_FLAG ENTRY_PAGE_GROUP_Microsite Pages</t>
  </si>
  <si>
    <t>PRODUCT_EDITION_DESCRIPTION_TURBOTAX WEB PREMIER AGE_SPOUSE_pcl_'&gt;25.5' AMOUNT_EDUCATION_CREDIT_pcl_'&lt;=17.5'</t>
  </si>
  <si>
    <t>MAX_FLAG AGE_SPOUSE_pcl_'between 22.5 and 25.5' AMOUNT_EDUCATION_CREDIT_pcl_'&lt;=17.5'</t>
  </si>
  <si>
    <t>NON_CA_REFUND_TRANSFER_FLAG PRODUCT_EDITION_DESCRIPTION_TURBOTAX WEB PREMIER AMOUNT_EDUCATION_CREDIT_pcl_'&lt;=17.5'</t>
  </si>
  <si>
    <t>FED_FORM_TYPE_F1040 AMOUNT_EDUCATION_CREDIT_pcl_'&lt;=17.5' STATE_ATTACH_COUNT</t>
  </si>
  <si>
    <t>FED_FORM_TYPE_F1040^2 AMOUNT_EDUCATION_CREDIT_pcl_'&lt;=17.5'</t>
  </si>
  <si>
    <t>FED_FORM_TYPE_F1040 AMOUNT_EDUCATION_CREDIT_pcl_'&lt;=17.5'</t>
  </si>
  <si>
    <t>FED_FORM_TYPE_F1040 AMOUNT_EDUCATION_CREDIT_pcl_'&lt;=17.5'^2</t>
  </si>
  <si>
    <t>FED_FORM_TYPE_F1040A AGE_SPOUSE_pcl_'between 22.5 and 25.5'</t>
  </si>
  <si>
    <t>FED_FORM_TYPE_F1040A^2 AGE_SPOUSE_pcl_'between 22.5 and 25.5'</t>
  </si>
  <si>
    <t>FED_FORM_TYPE_F1040A AGE_SPOUSE_pcl_'between 22.5 and 25.5'^2</t>
  </si>
  <si>
    <t>FED_FORM_TYPE_F1040A ENTRY_PAGE_GROUP_Microsite Pages</t>
  </si>
  <si>
    <t>FED_FORM_TYPE_F1040A ENTRY_PAGE_GROUP_Microsite Pages^2</t>
  </si>
  <si>
    <t>FED_FORM_TYPE_F1040A^2 ENTRY_PAGE_GROUP_Microsite Pages</t>
  </si>
  <si>
    <t>NON_CA_REFUND_TRANSFER_FLAG^2 ENTRY_PAGE_GROUP_Microsite Pages</t>
  </si>
  <si>
    <t>NON_CA_REFUND_TRANSFER_FLAG ENTRY_PAGE_GROUP_Microsite Pages</t>
  </si>
  <si>
    <t>NON_CA_REFUND_TRANSFER_FLAG ENTRY_PAGE_GROUP_Microsite Pages^2</t>
  </si>
  <si>
    <t>AGE_SPOUSE_pcl_'between 22.5 and 25.5' AGE_SPOUSE_pcl_'&gt;25.5' ENTRY_PAGE_GROUP_Microsite Pages</t>
  </si>
  <si>
    <t>AGE_SPOUSE_pcl_'between 22.5 and 25.5' AGE_SPOUSE_pcl_'&gt;25.5' AMOUNT_EDUCATION_CREDIT_pcl_'&lt;=17.5'</t>
  </si>
  <si>
    <t>NON_CA_REFUND_TRANSFER_FLAG AGE_SPOUSE_pcl_'between 22.5 and 25.5' AGE_SPOUSE_pcl_'&gt;25.5'</t>
  </si>
  <si>
    <t>AGE_SPOUSE_pcl_'between 22.5 and 25.5' AGE_SPOUSE_pcl_'&gt;25.5'</t>
  </si>
  <si>
    <t>AGE_SPOUSE_pcl_'between 22.5 and 25.5'^2 AGE_SPOUSE_pcl_'&gt;25.5'</t>
  </si>
  <si>
    <t>FED_FORM_TYPE_F1040A AGE_SPOUSE_pcl_'between 22.5 and 25.5' AGE_SPOUSE_pcl_'&gt;25.5'</t>
  </si>
  <si>
    <t>FED_FORM_TYPE_F1040 FED_FORM_TYPE_F1040A</t>
  </si>
  <si>
    <t>FED_FORM_TYPE_F1040^2 FED_FORM_TYPE_F1040A</t>
  </si>
  <si>
    <t>AGE_SPOUSE_pcl_'between 22.5 and 25.5' AGE_SPOUSE_pcl_'&gt;25.5'^2</t>
  </si>
  <si>
    <t>FED_FORM_TYPE_F1040 NON_CA_REFUND_TRANSFER_FLAG FED_FORM_TYPE_F1040A</t>
  </si>
  <si>
    <t>FED_FORM_TYPE_F1040 FED_FORM_TYPE_F1040A AGE_SPOUSE_pcl_'between 22.5 and 25.5'</t>
  </si>
  <si>
    <t>PRODUCT_EDITION_DESCRIPTION_TURBOTAX WEB PREMIER AGE_SPOUSE_pcl_'between 22.5 and 25.5' AGE_SPOUSE_pcl_'&gt;25.5'</t>
  </si>
  <si>
    <t>AGE_SPOUSE_pcl_'between 22.5 and 25.5' AGE_SPOUSE_pcl_'&gt;25.5' STATE_ATTACH_COUNT</t>
  </si>
  <si>
    <t>FED_FORM_TYPE_F1040 PRODUCT_EDITION_DESCRIPTION_TURBOTAX WEB PREMIER FED_FORM_TYPE_F1040A</t>
  </si>
  <si>
    <t>MAX_FLAG AGE_SPOUSE_pcl_'between 22.5 and 25.5' AGE_SPOUSE_pcl_'&gt;25.5'</t>
  </si>
  <si>
    <t>FED_FORM_TYPE_F1040 MAX_FLAG FED_FORM_TYPE_F1040A</t>
  </si>
  <si>
    <t>FED_FORM_TYPE_F1040 FED_FORM_TYPE_F1040A^2</t>
  </si>
  <si>
    <t>FED_FORM_TYPE_F1040 FED_FORM_TYPE_F1040A AGE_SPOUSE_pcl_'&gt;25.5'</t>
  </si>
  <si>
    <t>FED_FORM_TYPE_F1040 FED_FORM_TYPE_F1040A AMOUNT_EDUCATION_CREDIT_pcl_'&lt;=17.5'</t>
  </si>
  <si>
    <t>FED_FORM_TYPE_F1040 FED_FORM_TYPE_F1040A ENTRY_PAGE_GROUP_Microsite Pages</t>
  </si>
  <si>
    <t>FED_FORM_TYPE_F1040 FED_FORM_TYPE_F1040A STATE_ATTACH_COUNT</t>
  </si>
  <si>
    <t>FED_FORM_TYPE_F1040 AGE_SPOUSE_pcl_'between 22.5 and 25.5' AGE_SPOUSE_pcl_'&gt;25.5'</t>
  </si>
  <si>
    <t>FED_FORM_TYPE_F1040A AMOUNT_EDUCATION_CREDIT_pcl_'&lt;=17.5' ENTRY_PAGE_GROUP_Microsite Pages</t>
  </si>
  <si>
    <t>PRODUCT_EDITION_DESCRIPTION_TURBOTAX WEB PREMIER FED_FORM_TYPE_F1040A STATE_ATTACH_COUNT</t>
  </si>
  <si>
    <t>FED_FORM_TYPE_F1040A ENTRY_PAGE_GROUP_Microsite Pages STATE_ATTACH_COUNT</t>
  </si>
  <si>
    <t>NON_CA_REFUND_TRANSFER_FLAG MAX_FLAG ENTRY_PAGE_GROUP_Microsite Pages</t>
  </si>
  <si>
    <t>FED_FORM_TYPE_F1040 ENTRY_PAGE_GROUP_Microsite Pages</t>
  </si>
  <si>
    <t>FED_FORM_TYPE_F1040^2 ENTRY_PAGE_GROUP_Microsite Pages</t>
  </si>
  <si>
    <t>FED_FORM_TYPE_F1040 ENTRY_PAGE_GROUP_Microsite Pages^2</t>
  </si>
  <si>
    <t>PRODUCT_EDITION_DESCRIPTION_TURBOTAX WEB PREMIER MAX_FLAG STATE_ATTACH_COUNT</t>
  </si>
  <si>
    <t>FED_FORM_TYPE_F1040 MAX_FLAG AMOUNT_EDUCATION_CREDIT_pcl_'&lt;=17.5'</t>
  </si>
  <si>
    <t>NON_CA_REFUND_TRANSFER_FLAG PRODUCT_EDITION_DESCRIPTION_TURBOTAX WEB PREMIER AGE_SPOUSE_pcl_'between 22.5 and 25.5'</t>
  </si>
  <si>
    <t>AMOUNT_EDUCATION_CREDIT_pcl_'&lt;=17.5' STATE_ATTACH_COUNT</t>
  </si>
  <si>
    <t>AMOUNT_EDUCATION_CREDIT_pcl_'&lt;=17.5'^2 STATE_ATTACH_COUNT</t>
  </si>
  <si>
    <t>AMOUNT_EDUCATION_CREDIT_pcl_'&lt;=17.5' STATE_ATTACH_COUNT^2</t>
  </si>
  <si>
    <t>AGE_SPOUSE_pcl_'between 22.5 and 25.5' AMOUNT_EDUCATION_CREDIT_pcl_'&lt;=17.5' STATE_ATTACH_COUNT</t>
  </si>
  <si>
    <t>PRODUCT_EDITION_DESCRIPTION_TURBOTAX WEB PREMIER ENTRY_PAGE_GROUP_Microsite Pages STATE_ATTACH_COUNT</t>
  </si>
  <si>
    <t>PRODUCT_EDITION_DESCRIPTION_TURBOTAX WEB PREMIER^2 FED_FORM_TYPE_F1040A</t>
  </si>
  <si>
    <t>PRODUCT_EDITION_DESCRIPTION_TURBOTAX WEB PREMIER FED_FORM_TYPE_F1040A</t>
  </si>
  <si>
    <t>PRODUCT_EDITION_DESCRIPTION_TURBOTAX WEB PREMIER FED_FORM_TYPE_F1040A^2</t>
  </si>
  <si>
    <t>NON_CA_REFUND_TRANSFER_FLAG PRODUCT_EDITION_DESCRIPTION_TURBOTAX WEB PREMIER STATE_ATTACH_COUNT</t>
  </si>
  <si>
    <t>FED_FORM_TYPE_F1040A AMOUNT_EDUCATION_CREDIT_pcl_'&lt;=17.5' STATE_ATTACH_COUNT</t>
  </si>
  <si>
    <t>AGE_SPOUSE_pcl_'between 22.5 and 25.5' STATE_ATTACH_COUNT</t>
  </si>
  <si>
    <t>AGE_SPOUSE_pcl_'between 22.5 and 25.5'^2 STATE_ATTACH_COUNT</t>
  </si>
  <si>
    <t>AGE_SPOUSE_pcl_'between 22.5 and 25.5' STATE_ATTACH_COUNT^2</t>
  </si>
  <si>
    <t>NON_CA_REFUND_TRANSFER_FLAG ENTRY_PAGE_GROUP_Microsite Pages STATE_ATTACH_COUNT</t>
  </si>
  <si>
    <t>AMOUNT_EDUCATION_CREDIT_pcl_'&lt;=17.5' ENTRY_PAGE_GROUP_Microsite Pages STATE_ATTACH_COUNT</t>
  </si>
  <si>
    <t>FED_FORM_TYPE_F1040 NON_CA_REFUND_TRANSFER_FLAG ENTRY_PAGE_GROUP_Microsite Pages</t>
  </si>
  <si>
    <t>PRODUCT_EDITION_DESCRIPTION_TURBOTAX WEB PREMIER AGE_SPOUSE_pcl_'&gt;25.5' STATE_ATTACH_COUNT</t>
  </si>
  <si>
    <t>NON_CA_REFUND_TRANSFER_FLAG AMOUNT_EDUCATION_CREDIT_pcl_'&lt;=17.5' STATE_ATTACH_COUNT</t>
  </si>
  <si>
    <t>PRODUCT_EDITION_DESCRIPTION_TURBOTAX WEB PREMIER FED_FORM_TYPE_F1040A AGE_SPOUSE_pcl_'between 22.5 and 25.5'</t>
  </si>
  <si>
    <t>AGE_SPOUSE_pcl_'between 22.5 and 25.5'^2 ENTRY_PAGE_GROUP_Microsite Pages</t>
  </si>
  <si>
    <t>AGE_SPOUSE_pcl_'between 22.5 and 25.5' ENTRY_PAGE_GROUP_Microsite Pages^2</t>
  </si>
  <si>
    <t>AGE_SPOUSE_pcl_'between 22.5 and 25.5' ENTRY_PAGE_GROUP_Microsite Pages</t>
  </si>
  <si>
    <t>PRODUCT_EDITION_DESCRIPTION_TURBOTAX WEB PREMIER STATE_ATTACH_COUNT^2</t>
  </si>
  <si>
    <t>PRODUCT_EDITION_DESCRIPTION_TURBOTAX WEB PREMIER STATE_ATTACH_COUNT</t>
  </si>
  <si>
    <t>PRODUCT_EDITION_DESCRIPTION_TURBOTAX WEB PREMIER^2 STATE_ATTACH_COUNT</t>
  </si>
  <si>
    <t>PRODUCT_EDITION_DESCRIPTION_TURBOTAX WEB PREMIER^2 AGE_SPOUSE_pcl_'between 22.5 and 25.5'</t>
  </si>
  <si>
    <t>PRODUCT_EDITION_DESCRIPTION_TURBOTAX WEB PREMIER AGE_SPOUSE_pcl_'between 22.5 and 25.5'^2</t>
  </si>
  <si>
    <t>PRODUCT_EDITION_DESCRIPTION_TURBOTAX WEB PREMIER AGE_SPOUSE_pcl_'between 22.5 and 25.5'</t>
  </si>
  <si>
    <t>MAX_FLAG^2 STATE_ATTACH_COUNT</t>
  </si>
  <si>
    <t>MAX_FLAG STATE_ATTACH_COUNT</t>
  </si>
  <si>
    <t>MAX_FLAG STATE_ATTACH_COUNT^2</t>
  </si>
  <si>
    <t>AGE_SPOUSE_pcl_'&gt;25.5'^2 ENTRY_PAGE_GROUP_Microsite Pages</t>
  </si>
  <si>
    <t>AGE_SPOUSE_pcl_'&gt;25.5' ENTRY_PAGE_GROUP_Microsite Pages^2</t>
  </si>
  <si>
    <t>AGE_SPOUSE_pcl_'&gt;25.5' ENTRY_PAGE_GROUP_Microsite Pages</t>
  </si>
  <si>
    <t>PRODUCT_EDITION_DESCRIPTION_TURBOTAX WEB PREMIER FED_FORM_TYPE_F1040A AGE_SPOUSE_pcl_'&gt;25.5'</t>
  </si>
  <si>
    <t>AGE_SPOUSE_pcl_'&gt;25.5'^2 STATE_ATTACH_COUNT</t>
  </si>
  <si>
    <t>AGE_SPOUSE_pcl_'&gt;25.5' STATE_ATTACH_COUNT</t>
  </si>
  <si>
    <t>AGE_SPOUSE_pcl_'&gt;25.5' STATE_ATTACH_COUNT^2</t>
  </si>
  <si>
    <t>FED_FORM_TYPE_F1040^2 AGE_SPOUSE_pcl_'between 22.5 and 25.5'</t>
  </si>
  <si>
    <t>FED_FORM_TYPE_F1040 AGE_SPOUSE_pcl_'between 22.5 and 25.5'^2</t>
  </si>
  <si>
    <t>FED_FORM_TYPE_F1040 AGE_SPOUSE_pcl_'between 22.5 and 25.5'</t>
  </si>
  <si>
    <t>MAX_FLAG FED_FORM_TYPE_F1040A AMOUNT_EDUCATION_CREDIT_pcl_'&lt;=17.5'</t>
  </si>
  <si>
    <t>PRODUCT_EDITION_DESCRIPTION_TURBOTAX WEB PREMIER ENTRY_PAGE_GROUP_Microsite Pages^2</t>
  </si>
  <si>
    <t>PRODUCT_EDITION_DESCRIPTION_TURBOTAX WEB PREMIER^2 ENTRY_PAGE_GROUP_Microsite Pages</t>
  </si>
  <si>
    <t>PRODUCT_EDITION_DESCRIPTION_TURBOTAX WEB PREMIER ENTRY_PAGE_GROUP_Microsite Pages</t>
  </si>
  <si>
    <t>MAX_FLAG ENTRY_PAGE_GROUP_Microsite Pages STATE_ATTACH_COUNT</t>
  </si>
  <si>
    <t>PRODUCT_EDITION_DESCRIPTION_TURBOTAX WEB PREMIER FED_FORM_TYPE_F1040A ENTRY_PAGE_GROUP_Microsite Pages</t>
  </si>
  <si>
    <t>FED_FORM_TYPE_F1040A STATE_ATTACH_COUNT^2</t>
  </si>
  <si>
    <t>FED_FORM_TYPE_F1040A^2 STATE_ATTACH_COUNT</t>
  </si>
  <si>
    <t>FED_FORM_TYPE_F1040A STATE_ATTACH_COUNT</t>
  </si>
  <si>
    <t>MAX_FLAG^2 AGE_SPOUSE_pcl_'between 22.5 and 25.5'</t>
  </si>
  <si>
    <t>MAX_FLAG AGE_SPOUSE_pcl_'between 22.5 and 25.5'</t>
  </si>
  <si>
    <t>MAX_FLAG AGE_SPOUSE_pcl_'between 22.5 and 25.5'^2</t>
  </si>
  <si>
    <t>MAX_FLAG AMOUNT_EDUCATION_CREDIT_pcl_'&lt;=17.5'</t>
  </si>
  <si>
    <t>MAX_FLAG^2 AMOUNT_EDUCATION_CREDIT_pcl_'&lt;=17.5'</t>
  </si>
  <si>
    <t>MAX_FLAG AMOUNT_EDUCATION_CREDIT_pcl_'&lt;=17.5'^2</t>
  </si>
  <si>
    <t>PRODUCT_EDITION_DESCRIPTION_TURBOTAX WEB PREMIER AGE_SPOUSE_pcl_'between 22.5 and 25.5' STATE_ATTACH_COUNT</t>
  </si>
  <si>
    <t>ENTRY_PAGE_GROUP_Microsite Pages STATE_ATTACH_COUNT^2</t>
  </si>
  <si>
    <t>ENTRY_PAGE_GROUP_Microsite Pages STATE_ATTACH_COUNT</t>
  </si>
  <si>
    <t>ENTRY_PAGE_GROUP_Microsite Pages^2 STATE_ATTACH_COUNT</t>
  </si>
  <si>
    <t>NON_CA_REFUND_TRANSFER_FLAG PRODUCT_EDITION_DESCRIPTION_TURBOTAX WEB PREMIER FED_FORM_TYPE_F1040A</t>
  </si>
  <si>
    <t>FED_FORM_TYPE_F1040 NON_CA_REFUND_TRANSFER_FLAG AGE_SPOUSE_pcl_'&gt;25.5'</t>
  </si>
  <si>
    <t>FED_FORM_TYPE_F1040^2 AGE_SPOUSE_pcl_'&gt;25.5'</t>
  </si>
  <si>
    <t>FED_FORM_TYPE_F1040 AGE_SPOUSE_pcl_'&gt;25.5'</t>
  </si>
  <si>
    <t>FED_FORM_TYPE_F1040 AGE_SPOUSE_pcl_'&gt;25.5'^2</t>
  </si>
  <si>
    <t>FED_FORM_TYPE_F1040 MAX_FLAG STATE_ATTACH_COUNT</t>
  </si>
  <si>
    <t>PRODUCT_EDITION_DESCRIPTION_TURBOTAX WEB PREMIER AMOUNT_EDUCATION_CREDIT_pcl_'&lt;=17.5' STATE_ATTACH_COUNT</t>
  </si>
  <si>
    <t>FED_FORM_TYPE_F1040 PRODUCT_EDITION_DESCRIPTION_TURBOTAX WEB PREMIER AMOUNT_EDUCATION_CREDIT_pcl_'&lt;=17.5'</t>
  </si>
  <si>
    <t>FED_FORM_TYPE_F1040 AGE_SPOUSE_pcl_'&gt;25.5' ENTRY_PAGE_GROUP_Microsite Pages</t>
  </si>
  <si>
    <t>FED_FORM_TYPE_F1040 AGE_SPOUSE_pcl_'between 22.5 and 25.5' ENTRY_PAGE_GROUP_Microsite Pages</t>
  </si>
  <si>
    <t>PRODUCT_EDITION_DESCRIPTION_TURBOTAX WEB PREMIER AGE_SPOUSE_pcl_'&gt;25.5' ENTRY_PAGE_GROUP_Microsite Pages</t>
  </si>
  <si>
    <t>FED_FORM_TYPE_F1040 STATE_ATTACH_COUNT^2</t>
  </si>
  <si>
    <t>FED_FORM_TYPE_F1040^2 STATE_ATTACH_COUNT</t>
  </si>
  <si>
    <t>FED_FORM_TYPE_F1040 STATE_ATTACH_COUNT</t>
  </si>
  <si>
    <t>FED_FORM_TYPE_F1040 AGE_SPOUSE_pcl_'between 22.5 and 25.5' AMOUNT_EDUCATION_CREDIT_pcl_'&lt;=17.5'</t>
  </si>
  <si>
    <t>FED_FORM_TYPE_F1040A AGE_SPOUSE_pcl_'&gt;25.5'^2</t>
  </si>
  <si>
    <t>FED_FORM_TYPE_F1040A^2 AGE_SPOUSE_pcl_'&gt;25.5'</t>
  </si>
  <si>
    <t>FED_FORM_TYPE_F1040A AGE_SPOUSE_pcl_'&gt;25.5'</t>
  </si>
  <si>
    <t>NON_CA_REFUND_TRANSFER_FLAG AGE_SPOUSE_pcl_'between 22.5 and 25.5' AMOUNT_EDUCATION_CREDIT_pcl_'&lt;=17.5'</t>
  </si>
  <si>
    <t>MAX_FLAG FED_FORM_TYPE_F1040A AGE_SPOUSE_pcl_'between 22.5 and 25.5'</t>
  </si>
  <si>
    <t>NON_CA_REFUND_TRANSFER_FLAG^2 AGE_SPOUSE_pcl_'&gt;25.5'</t>
  </si>
  <si>
    <t>NON_CA_REFUND_TRANSFER_FLAG AGE_SPOUSE_pcl_'&gt;25.5'^2</t>
  </si>
  <si>
    <t>NON_CA_REFUND_TRANSFER_FLAG AGE_SPOUSE_pcl_'&gt;25.5'</t>
  </si>
  <si>
    <t>FED_FORM_TYPE_F1040 PRODUCT_EDITION_DESCRIPTION_TURBOTAX WEB PREMIER ENTRY_PAGE_GROUP_Microsite Pages</t>
  </si>
  <si>
    <t>NON_CA_REFUND_TRANSFER_FLAG^2 STATE_ATTACH_COUNT</t>
  </si>
  <si>
    <t>NON_CA_REFUND_TRANSFER_FLAG STATE_ATTACH_COUNT^2</t>
  </si>
  <si>
    <t>NON_CA_REFUND_TRANSFER_FLAG STATE_ATTACH_COUNT</t>
  </si>
  <si>
    <t>MAX_FLAG AGE_SPOUSE_pcl_'&gt;25.5'</t>
  </si>
  <si>
    <t>MAX_FLAG AGE_SPOUSE_pcl_'&gt;25.5'^2</t>
  </si>
  <si>
    <t>MAX_FLAG^2 AGE_SPOUSE_pcl_'&gt;25.5'</t>
  </si>
  <si>
    <t>MAX_FLAG FED_FORM_TYPE_F1040A ENTRY_PAGE_GROUP_Microsite Pages</t>
  </si>
  <si>
    <t>NON_CA_REFUND_TRANSFER_FLAG FED_FORM_TYPE_F1040A AMOUNT_EDUCATION_CREDIT_pcl_'&lt;=17.5'</t>
  </si>
  <si>
    <t>NON_CA_REFUND_TRANSFER_FLAG AMOUNT_EDUCATION_CREDIT_pcl_'&lt;=17.5' ENTRY_PAGE_GROUP_Microsite Pages</t>
  </si>
  <si>
    <t>FED_FORM_TYPE_F1040 AGE_SPOUSE_pcl_'&gt;25.5' AMOUNT_EDUCATION_CREDIT_pcl_'&lt;=17.5'</t>
  </si>
  <si>
    <t>FED_FORM_TYPE_F1040 MAX_FLAG AGE_SPOUSE_pcl_'between 22.5 and 25.5'</t>
  </si>
  <si>
    <t>FED_FORM_TYPE_F1040 PRODUCT_EDITION_DESCRIPTION_TURBOTAX WEB PREMIER AGE_SPOUSE_pcl_'&gt;25.5'</t>
  </si>
  <si>
    <t>FED_FORM_TYPE_F1040A AGE_SPOUSE_pcl_'between 22.5 and 25.5' STATE_ATTACH_COUNT</t>
  </si>
  <si>
    <t>MAX_FLAG FED_FORM_TYPE_F1040A STATE_ATTACH_COUNT</t>
  </si>
  <si>
    <t>PRODUCT_EDITION_DESCRIPTION_TURBOTAX WEB PREMIER AGE_SPOUSE_pcl_'between 22.5 and 25.5' AMOUNT_EDUCATION_CREDIT_pcl_'&lt;=17.5'</t>
  </si>
  <si>
    <t>NON_CA_REFUND_TRANSFER_FLAG AGE_SPOUSE_pcl_'between 22.5 and 25.5'^2</t>
  </si>
  <si>
    <t>NON_CA_REFUND_TRANSFER_FLAG AGE_SPOUSE_pcl_'between 22.5 and 25.5'</t>
  </si>
  <si>
    <t>NON_CA_REFUND_TRANSFER_FLAG^2 AGE_SPOUSE_pcl_'between 22.5 and 25.5'</t>
  </si>
  <si>
    <t>AGE_SPOUSE_pcl_'between 22.5 and 25.5' AMOUNT_EDUCATION_CREDIT_pcl_'&lt;=17.5' ENTRY_PAGE_GROUP_Microsite Pages</t>
  </si>
  <si>
    <t>NON_CA_REFUND_TRANSFER_FLAG FED_FORM_TYPE_F1040A AGE_SPOUSE_pcl_'&gt;25.5'</t>
  </si>
  <si>
    <t>NON_CA_REFUND_TRANSFER_FLAG FED_FORM_TYPE_F1040A ENTRY_PAGE_GROUP_Microsite Pages</t>
  </si>
  <si>
    <t>MAX_FLAG AGE_SPOUSE_pcl_'&gt;25.5' AMOUNT_EDUCATION_CREDIT_pcl_'&lt;=17.5'</t>
  </si>
  <si>
    <t>NON_CA_REFUND_TRANSFER_FLAG PRODUCT_EDITION_DESCRIPTION_TURBOTAX WEB PREMIER^2</t>
  </si>
  <si>
    <t>NON_CA_REFUND_TRANSFER_FLAG^2 PRODUCT_EDITION_DESCRIPTION_TURBOTAX WEB PREMIER</t>
  </si>
  <si>
    <t>NON_CA_REFUND_TRANSFER_FLAG PRODUCT_EDITION_DESCRIPTION_TURBOTAX WEB PREMIER</t>
  </si>
  <si>
    <t>FED_FORM_TYPE_F1040 MAX_FLAG^2</t>
  </si>
  <si>
    <t>FED_FORM_TYPE_F1040^2 MAX_FLAG</t>
  </si>
  <si>
    <t>FED_FORM_TYPE_F1040 MAX_FLAG</t>
  </si>
  <si>
    <t>PRODUCT_EDITION_DESCRIPTION_TURBOTAX WEB PREMIER^2 MAX_FLAG</t>
  </si>
  <si>
    <t>PRODUCT_EDITION_DESCRIPTION_TURBOTAX WEB PREMIER MAX_FLAG</t>
  </si>
  <si>
    <t>PRODUCT_EDITION_DESCRIPTION_TURBOTAX WEB PREMIER MAX_FLAG^2</t>
  </si>
  <si>
    <t>FED_FORM_TYPE_F1040 PRODUCT_EDITION_DESCRIPTION_TURBOTAX WEB PREMIER</t>
  </si>
  <si>
    <t>FED_FORM_TYPE_F1040^2 PRODUCT_EDITION_DESCRIPTION_TURBOTAX WEB PREMIER</t>
  </si>
  <si>
    <t>FED_FORM_TYPE_F1040 PRODUCT_EDITION_DESCRIPTION_TURBOTAX WEB PREMIER^2</t>
  </si>
  <si>
    <t>NON_CA_REFUND_TRANSFER_FLAG MAX_FLAG^2</t>
  </si>
  <si>
    <t>NON_CA_REFUND_TRANSFER_FLAG^2 MAX_FLAG</t>
  </si>
  <si>
    <t>NON_CA_REFUND_TRANSFER_FLAG MAX_FLAG</t>
  </si>
  <si>
    <t>FED_FORM_TYPE_F1040^2 NON_CA_REFUND_TRANSFER_FLAG</t>
  </si>
  <si>
    <t>FED_FORM_TYPE_F1040 NON_CA_REFUND_TRANSFER_FLAG</t>
  </si>
  <si>
    <t>FED_FORM_TYPE_F1040 NON_CA_REFUND_TRANSFER_FLAG^2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</si>
</sst>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to_revenue_model_featur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to_revenue_model_featur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to_revenue_model_feature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to_revenue_model_feature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to_revenue_model_segments3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40" workbookViewId="0">
      <selection activeCell="A2" sqref="A2:A72"/>
    </sheetView>
  </sheetViews>
  <sheetFormatPr defaultRowHeight="14.4" x14ac:dyDescent="0.3"/>
  <cols>
    <col min="1" max="1" width="69.5546875" bestFit="1" customWidth="1"/>
    <col min="2" max="2" width="12.6640625" bestFit="1" customWidth="1"/>
  </cols>
  <sheetData>
    <row r="1" spans="1:2" x14ac:dyDescent="0.3">
      <c r="B1" t="s">
        <v>0</v>
      </c>
    </row>
    <row r="2" spans="1:2" x14ac:dyDescent="0.3">
      <c r="A2" t="s">
        <v>1</v>
      </c>
      <c r="B2">
        <v>1.2630944801999999</v>
      </c>
    </row>
    <row r="3" spans="1:2" x14ac:dyDescent="0.3">
      <c r="A3" t="s">
        <v>2</v>
      </c>
      <c r="B3">
        <v>0.50323420577199995</v>
      </c>
    </row>
    <row r="4" spans="1:2" x14ac:dyDescent="0.3">
      <c r="A4" t="s">
        <v>3</v>
      </c>
      <c r="B4">
        <v>0.42802559020100001</v>
      </c>
    </row>
    <row r="5" spans="1:2" x14ac:dyDescent="0.3">
      <c r="A5" t="s">
        <v>4</v>
      </c>
      <c r="B5">
        <v>0.37634007667500002</v>
      </c>
    </row>
    <row r="6" spans="1:2" x14ac:dyDescent="0.3">
      <c r="A6" t="s">
        <v>5</v>
      </c>
      <c r="B6">
        <v>0.37215690653599998</v>
      </c>
    </row>
    <row r="7" spans="1:2" x14ac:dyDescent="0.3">
      <c r="A7" t="s">
        <v>6</v>
      </c>
      <c r="B7">
        <v>0.27710147622999998</v>
      </c>
    </row>
    <row r="8" spans="1:2" x14ac:dyDescent="0.3">
      <c r="A8" t="s">
        <v>7</v>
      </c>
      <c r="B8">
        <v>0.25375708912</v>
      </c>
    </row>
    <row r="9" spans="1:2" x14ac:dyDescent="0.3">
      <c r="A9" t="s">
        <v>8</v>
      </c>
      <c r="B9">
        <v>0.22182364354799999</v>
      </c>
    </row>
    <row r="10" spans="1:2" x14ac:dyDescent="0.3">
      <c r="A10" t="s">
        <v>9</v>
      </c>
      <c r="B10">
        <v>0.219244964885</v>
      </c>
    </row>
    <row r="11" spans="1:2" x14ac:dyDescent="0.3">
      <c r="A11" t="s">
        <v>10</v>
      </c>
      <c r="B11">
        <v>0.210310320484</v>
      </c>
    </row>
    <row r="12" spans="1:2" x14ac:dyDescent="0.3">
      <c r="A12" t="s">
        <v>11</v>
      </c>
      <c r="B12">
        <v>0.208790097969</v>
      </c>
    </row>
    <row r="13" spans="1:2" x14ac:dyDescent="0.3">
      <c r="A13" t="s">
        <v>12</v>
      </c>
      <c r="B13">
        <v>0.189365724707</v>
      </c>
    </row>
    <row r="14" spans="1:2" x14ac:dyDescent="0.3">
      <c r="A14" t="s">
        <v>13</v>
      </c>
      <c r="B14">
        <v>0.184743059046</v>
      </c>
    </row>
    <row r="15" spans="1:2" x14ac:dyDescent="0.3">
      <c r="A15" t="s">
        <v>14</v>
      </c>
      <c r="B15">
        <v>0.18020110348500001</v>
      </c>
    </row>
    <row r="16" spans="1:2" x14ac:dyDescent="0.3">
      <c r="A16" t="s">
        <v>15</v>
      </c>
      <c r="B16">
        <v>0.174442837914</v>
      </c>
    </row>
    <row r="17" spans="1:2" x14ac:dyDescent="0.3">
      <c r="A17" t="s">
        <v>16</v>
      </c>
      <c r="B17">
        <v>0.171512833216</v>
      </c>
    </row>
    <row r="18" spans="1:2" x14ac:dyDescent="0.3">
      <c r="A18" t="s">
        <v>17</v>
      </c>
      <c r="B18">
        <v>0.16880916416899999</v>
      </c>
    </row>
    <row r="19" spans="1:2" x14ac:dyDescent="0.3">
      <c r="A19" t="s">
        <v>18</v>
      </c>
      <c r="B19">
        <v>0.16605893295099999</v>
      </c>
    </row>
    <row r="20" spans="1:2" x14ac:dyDescent="0.3">
      <c r="A20" t="s">
        <v>19</v>
      </c>
      <c r="B20">
        <v>0.161426877527</v>
      </c>
    </row>
    <row r="21" spans="1:2" x14ac:dyDescent="0.3">
      <c r="A21" t="s">
        <v>20</v>
      </c>
      <c r="B21">
        <v>0.15545508727999999</v>
      </c>
    </row>
    <row r="22" spans="1:2" x14ac:dyDescent="0.3">
      <c r="A22" t="s">
        <v>21</v>
      </c>
      <c r="B22">
        <v>0.107637986607</v>
      </c>
    </row>
    <row r="23" spans="1:2" x14ac:dyDescent="0.3">
      <c r="A23" t="s">
        <v>22</v>
      </c>
      <c r="B23">
        <v>0.10204863122000001</v>
      </c>
    </row>
    <row r="24" spans="1:2" x14ac:dyDescent="0.3">
      <c r="A24" t="s">
        <v>23</v>
      </c>
      <c r="B24">
        <v>9.3222215182899998E-2</v>
      </c>
    </row>
    <row r="25" spans="1:2" x14ac:dyDescent="0.3">
      <c r="A25" t="s">
        <v>24</v>
      </c>
      <c r="B25">
        <v>9.2950012134500007E-2</v>
      </c>
    </row>
    <row r="26" spans="1:2" x14ac:dyDescent="0.3">
      <c r="A26" t="s">
        <v>25</v>
      </c>
      <c r="B26">
        <v>8.7818807324000006E-2</v>
      </c>
    </row>
    <row r="27" spans="1:2" x14ac:dyDescent="0.3">
      <c r="A27" t="s">
        <v>26</v>
      </c>
      <c r="B27">
        <v>8.3689398452899993E-2</v>
      </c>
    </row>
    <row r="28" spans="1:2" x14ac:dyDescent="0.3">
      <c r="A28" t="s">
        <v>27</v>
      </c>
      <c r="B28">
        <v>8.2674636731599999E-2</v>
      </c>
    </row>
    <row r="29" spans="1:2" x14ac:dyDescent="0.3">
      <c r="A29" t="s">
        <v>28</v>
      </c>
      <c r="B29">
        <v>7.5436698892200005E-2</v>
      </c>
    </row>
    <row r="30" spans="1:2" x14ac:dyDescent="0.3">
      <c r="A30" t="s">
        <v>29</v>
      </c>
      <c r="B30">
        <v>6.6261482487599999E-2</v>
      </c>
    </row>
    <row r="31" spans="1:2" x14ac:dyDescent="0.3">
      <c r="A31" t="s">
        <v>30</v>
      </c>
      <c r="B31">
        <v>4.7317075709599997E-2</v>
      </c>
    </row>
    <row r="32" spans="1:2" x14ac:dyDescent="0.3">
      <c r="A32" t="s">
        <v>31</v>
      </c>
      <c r="B32">
        <v>4.1925831769599999E-2</v>
      </c>
    </row>
    <row r="33" spans="1:2" x14ac:dyDescent="0.3">
      <c r="A33" t="s">
        <v>32</v>
      </c>
      <c r="B33">
        <v>3.1774404958100001E-2</v>
      </c>
    </row>
    <row r="34" spans="1:2" x14ac:dyDescent="0.3">
      <c r="A34" t="s">
        <v>33</v>
      </c>
      <c r="B34">
        <v>2.6129482708400001E-2</v>
      </c>
    </row>
    <row r="35" spans="1:2" x14ac:dyDescent="0.3">
      <c r="A35" t="s">
        <v>34</v>
      </c>
      <c r="B35">
        <v>2.3170214190999999E-2</v>
      </c>
    </row>
    <row r="36" spans="1:2" x14ac:dyDescent="0.3">
      <c r="A36" t="s">
        <v>35</v>
      </c>
      <c r="B36">
        <v>1.54065601184E-2</v>
      </c>
    </row>
    <row r="37" spans="1:2" x14ac:dyDescent="0.3">
      <c r="A37" t="s">
        <v>36</v>
      </c>
      <c r="B37">
        <v>7.1292737537400003E-3</v>
      </c>
    </row>
    <row r="38" spans="1:2" x14ac:dyDescent="0.3">
      <c r="A38" t="s">
        <v>37</v>
      </c>
      <c r="B38">
        <v>6.5977017813600002E-3</v>
      </c>
    </row>
    <row r="39" spans="1:2" x14ac:dyDescent="0.3">
      <c r="A39" t="s">
        <v>38</v>
      </c>
      <c r="B39">
        <v>5.1588749600600002E-3</v>
      </c>
    </row>
    <row r="40" spans="1:2" x14ac:dyDescent="0.3">
      <c r="A40" t="s">
        <v>39</v>
      </c>
      <c r="B40">
        <v>-7.4117969631999998E-3</v>
      </c>
    </row>
    <row r="41" spans="1:2" x14ac:dyDescent="0.3">
      <c r="A41" t="s">
        <v>40</v>
      </c>
      <c r="B41">
        <v>-1.5661776905100001E-2</v>
      </c>
    </row>
    <row r="42" spans="1:2" x14ac:dyDescent="0.3">
      <c r="A42" t="s">
        <v>41</v>
      </c>
      <c r="B42">
        <v>-2.2677032387500001E-2</v>
      </c>
    </row>
    <row r="43" spans="1:2" x14ac:dyDescent="0.3">
      <c r="A43" t="s">
        <v>42</v>
      </c>
      <c r="B43">
        <v>-2.2852368563299998E-2</v>
      </c>
    </row>
    <row r="44" spans="1:2" x14ac:dyDescent="0.3">
      <c r="A44" t="s">
        <v>43</v>
      </c>
      <c r="B44">
        <v>-2.32413709579E-2</v>
      </c>
    </row>
    <row r="45" spans="1:2" x14ac:dyDescent="0.3">
      <c r="A45" t="s">
        <v>44</v>
      </c>
      <c r="B45">
        <v>-2.9027969440700001E-2</v>
      </c>
    </row>
    <row r="46" spans="1:2" x14ac:dyDescent="0.3">
      <c r="A46" t="s">
        <v>45</v>
      </c>
      <c r="B46">
        <v>-3.6158077183700003E-2</v>
      </c>
    </row>
    <row r="47" spans="1:2" x14ac:dyDescent="0.3">
      <c r="A47" t="s">
        <v>46</v>
      </c>
      <c r="B47">
        <v>-3.8979744387799997E-2</v>
      </c>
    </row>
    <row r="48" spans="1:2" x14ac:dyDescent="0.3">
      <c r="A48" t="s">
        <v>47</v>
      </c>
      <c r="B48">
        <v>-4.3057650658799997E-2</v>
      </c>
    </row>
    <row r="49" spans="1:2" x14ac:dyDescent="0.3">
      <c r="A49" t="s">
        <v>48</v>
      </c>
      <c r="B49">
        <v>-5.00480673073E-2</v>
      </c>
    </row>
    <row r="50" spans="1:2" x14ac:dyDescent="0.3">
      <c r="A50" t="s">
        <v>49</v>
      </c>
      <c r="B50">
        <v>-5.1274598603400001E-2</v>
      </c>
    </row>
    <row r="51" spans="1:2" x14ac:dyDescent="0.3">
      <c r="A51" t="s">
        <v>50</v>
      </c>
      <c r="B51">
        <v>-5.3447252057800002E-2</v>
      </c>
    </row>
    <row r="52" spans="1:2" x14ac:dyDescent="0.3">
      <c r="A52" t="s">
        <v>51</v>
      </c>
      <c r="B52">
        <v>-7.1688673419399995E-2</v>
      </c>
    </row>
    <row r="53" spans="1:2" x14ac:dyDescent="0.3">
      <c r="A53" t="s">
        <v>52</v>
      </c>
      <c r="B53">
        <v>-7.5431282735399993E-2</v>
      </c>
    </row>
    <row r="54" spans="1:2" x14ac:dyDescent="0.3">
      <c r="A54" t="s">
        <v>53</v>
      </c>
      <c r="B54">
        <v>-8.6703166289999994E-2</v>
      </c>
    </row>
    <row r="55" spans="1:2" x14ac:dyDescent="0.3">
      <c r="A55" t="s">
        <v>54</v>
      </c>
      <c r="B55">
        <v>-0.10141512565999999</v>
      </c>
    </row>
    <row r="56" spans="1:2" x14ac:dyDescent="0.3">
      <c r="A56" t="s">
        <v>55</v>
      </c>
      <c r="B56">
        <v>-0.104325747223</v>
      </c>
    </row>
    <row r="57" spans="1:2" x14ac:dyDescent="0.3">
      <c r="A57" t="s">
        <v>56</v>
      </c>
      <c r="B57">
        <v>-0.11278398852099999</v>
      </c>
    </row>
    <row r="58" spans="1:2" x14ac:dyDescent="0.3">
      <c r="A58" t="s">
        <v>57</v>
      </c>
      <c r="B58">
        <v>-0.12831378711700001</v>
      </c>
    </row>
    <row r="59" spans="1:2" x14ac:dyDescent="0.3">
      <c r="A59" t="s">
        <v>58</v>
      </c>
      <c r="B59">
        <v>-0.134442879618</v>
      </c>
    </row>
    <row r="60" spans="1:2" x14ac:dyDescent="0.3">
      <c r="A60" t="s">
        <v>59</v>
      </c>
      <c r="B60">
        <v>-0.13911977795200001</v>
      </c>
    </row>
    <row r="61" spans="1:2" x14ac:dyDescent="0.3">
      <c r="A61" t="s">
        <v>60</v>
      </c>
      <c r="B61">
        <v>-0.191357551239</v>
      </c>
    </row>
    <row r="62" spans="1:2" x14ac:dyDescent="0.3">
      <c r="A62" t="s">
        <v>61</v>
      </c>
      <c r="B62">
        <v>-0.22156396195200001</v>
      </c>
    </row>
    <row r="63" spans="1:2" x14ac:dyDescent="0.3">
      <c r="A63" t="s">
        <v>62</v>
      </c>
      <c r="B63">
        <v>-0.232782255337</v>
      </c>
    </row>
    <row r="64" spans="1:2" x14ac:dyDescent="0.3">
      <c r="A64" t="s">
        <v>63</v>
      </c>
      <c r="B64">
        <v>-0.25685578434900003</v>
      </c>
    </row>
    <row r="65" spans="1:2" x14ac:dyDescent="0.3">
      <c r="A65" t="s">
        <v>64</v>
      </c>
      <c r="B65">
        <v>-0.39738395433099999</v>
      </c>
    </row>
    <row r="66" spans="1:2" x14ac:dyDescent="0.3">
      <c r="A66" t="s">
        <v>65</v>
      </c>
      <c r="B66">
        <v>-0.40174970732800003</v>
      </c>
    </row>
    <row r="67" spans="1:2" x14ac:dyDescent="0.3">
      <c r="A67" t="s">
        <v>66</v>
      </c>
      <c r="B67">
        <v>-0.40598286676799999</v>
      </c>
    </row>
    <row r="68" spans="1:2" x14ac:dyDescent="0.3">
      <c r="A68" t="s">
        <v>67</v>
      </c>
      <c r="B68">
        <v>-0.42345721874300002</v>
      </c>
    </row>
    <row r="69" spans="1:2" x14ac:dyDescent="0.3">
      <c r="A69" t="s">
        <v>68</v>
      </c>
      <c r="B69">
        <v>-0.46330984417799997</v>
      </c>
    </row>
    <row r="70" spans="1:2" x14ac:dyDescent="0.3">
      <c r="A70" t="s">
        <v>69</v>
      </c>
      <c r="B70">
        <v>-0.46520798644099998</v>
      </c>
    </row>
    <row r="71" spans="1:2" x14ac:dyDescent="0.3">
      <c r="A71" t="s">
        <v>70</v>
      </c>
      <c r="B71">
        <v>-0.65993148306299998</v>
      </c>
    </row>
    <row r="72" spans="1:2" x14ac:dyDescent="0.3">
      <c r="A72" t="s">
        <v>71</v>
      </c>
      <c r="B72">
        <v>-0.72983024157999998</v>
      </c>
    </row>
  </sheetData>
  <autoFilter ref="A1:B72">
    <sortState ref="A2:B72">
      <sortCondition descending="1" ref="B1:B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7"/>
  <sheetViews>
    <sheetView workbookViewId="0">
      <selection activeCell="A5" sqref="A5:A51"/>
    </sheetView>
  </sheetViews>
  <sheetFormatPr defaultRowHeight="14.4" x14ac:dyDescent="0.3"/>
  <cols>
    <col min="1" max="1" width="53.109375" bestFit="1" customWidth="1"/>
    <col min="2" max="2" width="12.6640625" bestFit="1" customWidth="1"/>
  </cols>
  <sheetData>
    <row r="1" spans="1:3" x14ac:dyDescent="0.3">
      <c r="B1" t="s">
        <v>0</v>
      </c>
    </row>
    <row r="2" spans="1:3" x14ac:dyDescent="0.3">
      <c r="A2" t="s">
        <v>1</v>
      </c>
      <c r="B2">
        <v>1.4249973513800001</v>
      </c>
      <c r="C2" t="e">
        <f>VLOOKUP(A2,'summary of all'!$A:$A,1,0)</f>
        <v>#N/A</v>
      </c>
    </row>
    <row r="3" spans="1:3" hidden="1" x14ac:dyDescent="0.3">
      <c r="A3" t="s">
        <v>10</v>
      </c>
      <c r="B3">
        <v>0.56843990794099997</v>
      </c>
      <c r="C3" t="str">
        <f>VLOOKUP(A3,'summary of all'!$A:$A,1,0)</f>
        <v>FILING_STATUS_MarriedFilingJointly</v>
      </c>
    </row>
    <row r="4" spans="1:3" hidden="1" x14ac:dyDescent="0.3">
      <c r="A4" t="s">
        <v>4</v>
      </c>
      <c r="B4">
        <v>0.54229535992699995</v>
      </c>
      <c r="C4" t="str">
        <f>VLOOKUP(A4,'summary of all'!$A:$A,1,0)</f>
        <v>FED_FORM_TYPE_F1040</v>
      </c>
    </row>
    <row r="5" spans="1:3" x14ac:dyDescent="0.3">
      <c r="A5" t="s">
        <v>112</v>
      </c>
      <c r="B5">
        <v>0.517430135964</v>
      </c>
      <c r="C5" t="str">
        <f>VLOOKUP(A5,'summary of all'!$A:$A,1,0)</f>
        <v>REFUND_TRANSFER_FLAG</v>
      </c>
    </row>
    <row r="6" spans="1:3" hidden="1" x14ac:dyDescent="0.3">
      <c r="A6" t="s">
        <v>3</v>
      </c>
      <c r="B6">
        <v>0.464779594036</v>
      </c>
      <c r="C6" t="str">
        <f>VLOOKUP(A6,'summary of all'!$A:$A,1,0)</f>
        <v>FSCHA_FLAG</v>
      </c>
    </row>
    <row r="7" spans="1:3" hidden="1" x14ac:dyDescent="0.3">
      <c r="A7" t="s">
        <v>73</v>
      </c>
      <c r="B7">
        <v>0.41737919723099998</v>
      </c>
      <c r="C7" t="str">
        <f>VLOOKUP(A7,'summary of all'!$A:$A,1,0)</f>
        <v>CUSTOMER_DEFINITION_ADJ_LOYAL 5+</v>
      </c>
    </row>
    <row r="8" spans="1:3" hidden="1" x14ac:dyDescent="0.3">
      <c r="A8" t="s">
        <v>9</v>
      </c>
      <c r="B8">
        <v>0.41667929511599999</v>
      </c>
      <c r="C8" t="str">
        <f>VLOOKUP(A8,'summary of all'!$A:$A,1,0)</f>
        <v>FED_FORM_TYPE_F1040A</v>
      </c>
    </row>
    <row r="9" spans="1:3" hidden="1" x14ac:dyDescent="0.3">
      <c r="A9" t="s">
        <v>6</v>
      </c>
      <c r="B9">
        <v>0.29925767286900001</v>
      </c>
      <c r="C9" t="str">
        <f>VLOOKUP(A9,'summary of all'!$A:$A,1,0)</f>
        <v>MAX_FLAG</v>
      </c>
    </row>
    <row r="10" spans="1:3" x14ac:dyDescent="0.3">
      <c r="A10" t="s">
        <v>113</v>
      </c>
      <c r="B10">
        <v>0.29705864185500003</v>
      </c>
      <c r="C10" t="e">
        <f>VLOOKUP(A10,'summary of all'!$A:$A,1,0)</f>
        <v>#N/A</v>
      </c>
    </row>
    <row r="11" spans="1:3" hidden="1" x14ac:dyDescent="0.3">
      <c r="A11" t="s">
        <v>18</v>
      </c>
      <c r="B11">
        <v>0.27058955688500003</v>
      </c>
      <c r="C11" t="str">
        <f>VLOOKUP(A11,'summary of all'!$A:$A,1,0)</f>
        <v>FSCHD_FLAG</v>
      </c>
    </row>
    <row r="12" spans="1:3" hidden="1" x14ac:dyDescent="0.3">
      <c r="A12" t="s">
        <v>20</v>
      </c>
      <c r="B12">
        <v>0.252545142306</v>
      </c>
      <c r="C12" t="str">
        <f>VLOOKUP(A12,'summary of all'!$A:$A,1,0)</f>
        <v>ENTRY_PAGE_GROUP_Microsite Pages</v>
      </c>
    </row>
    <row r="13" spans="1:3" hidden="1" x14ac:dyDescent="0.3">
      <c r="A13" t="s">
        <v>7</v>
      </c>
      <c r="B13">
        <v>0.25013260943900001</v>
      </c>
      <c r="C13" t="str">
        <f>VLOOKUP(A13,'summary of all'!$A:$A,1,0)</f>
        <v>STATE_ATTACH_COUNT</v>
      </c>
    </row>
    <row r="14" spans="1:3" x14ac:dyDescent="0.3">
      <c r="A14" t="s">
        <v>114</v>
      </c>
      <c r="B14">
        <v>0.218066876145</v>
      </c>
      <c r="C14" t="e">
        <f>VLOOKUP(A14,'summary of all'!$A:$A,1,0)</f>
        <v>#N/A</v>
      </c>
    </row>
    <row r="15" spans="1:3" hidden="1" x14ac:dyDescent="0.3">
      <c r="A15" t="s">
        <v>8</v>
      </c>
      <c r="B15">
        <v>0.202012761752</v>
      </c>
      <c r="C15" t="str">
        <f>VLOOKUP(A15,'summary of all'!$A:$A,1,0)</f>
        <v>AMOUNT_EITC_pcl_'&gt;=503.5'</v>
      </c>
    </row>
    <row r="16" spans="1:3" hidden="1" x14ac:dyDescent="0.3">
      <c r="A16" t="s">
        <v>83</v>
      </c>
      <c r="B16">
        <v>0.17795806659800001</v>
      </c>
      <c r="C16" t="str">
        <f>VLOOKUP(A16,'summary of all'!$A:$A,1,0)</f>
        <v>FED_FORM_TYPE_F1040EZ</v>
      </c>
    </row>
    <row r="17" spans="1:3" hidden="1" x14ac:dyDescent="0.3">
      <c r="A17" t="s">
        <v>42</v>
      </c>
      <c r="B17">
        <v>0.17047258894100001</v>
      </c>
      <c r="C17" t="str">
        <f>VLOOKUP(A17,'summary of all'!$A:$A,1,0)</f>
        <v>ENTRY_PAGE_GROUP_Other</v>
      </c>
    </row>
    <row r="18" spans="1:3" hidden="1" x14ac:dyDescent="0.3">
      <c r="A18" t="s">
        <v>27</v>
      </c>
      <c r="B18">
        <v>0.14997618422</v>
      </c>
      <c r="C18" t="str">
        <f>VLOOKUP(A18,'summary of all'!$A:$A,1,0)</f>
        <v>AGE_TAXPAYER_pcl_'between 21.5 and 25.5'</v>
      </c>
    </row>
    <row r="19" spans="1:3" hidden="1" x14ac:dyDescent="0.3">
      <c r="A19" t="s">
        <v>25</v>
      </c>
      <c r="B19">
        <v>0.14114677345500001</v>
      </c>
      <c r="C19" t="str">
        <f>VLOOKUP(A19,'summary of all'!$A:$A,1,0)</f>
        <v>DMA_AREA_New York</v>
      </c>
    </row>
    <row r="20" spans="1:3" hidden="1" x14ac:dyDescent="0.3">
      <c r="A20" t="s">
        <v>19</v>
      </c>
      <c r="B20">
        <v>0.13076135219400001</v>
      </c>
      <c r="C20" t="str">
        <f>VLOOKUP(A20,'summary of all'!$A:$A,1,0)</f>
        <v>CHANNEL_DR</v>
      </c>
    </row>
    <row r="21" spans="1:3" hidden="1" x14ac:dyDescent="0.3">
      <c r="A21" t="s">
        <v>77</v>
      </c>
      <c r="B21">
        <v>0.12383786397800001</v>
      </c>
      <c r="C21" t="str">
        <f>VLOOKUP(A21,'summary of all'!$A:$A,1,0)</f>
        <v>ENTRY_PAGE_GROUP_MyTurboTax</v>
      </c>
    </row>
    <row r="22" spans="1:3" hidden="1" x14ac:dyDescent="0.3">
      <c r="A22" t="s">
        <v>26</v>
      </c>
      <c r="B22">
        <v>0.116949373287</v>
      </c>
      <c r="C22" t="str">
        <f>VLOOKUP(A22,'summary of all'!$A:$A,1,0)</f>
        <v>AMOUNT_EITC_pcl_'between 0.5 and 503.5'</v>
      </c>
    </row>
    <row r="23" spans="1:3" x14ac:dyDescent="0.3">
      <c r="A23" t="s">
        <v>115</v>
      </c>
      <c r="B23">
        <v>0.11265857581499999</v>
      </c>
      <c r="C23" t="e">
        <f>VLOOKUP(A23,'summary of all'!$A:$A,1,0)</f>
        <v>#N/A</v>
      </c>
    </row>
    <row r="24" spans="1:3" x14ac:dyDescent="0.3">
      <c r="A24" t="s">
        <v>116</v>
      </c>
      <c r="B24">
        <v>7.8022796435E-2</v>
      </c>
      <c r="C24" t="str">
        <f>VLOOKUP(A24,'summary of all'!$A:$A,1,0)</f>
        <v>SESSIONS_TO_COMPLETE_pcl_'&lt;=1.5'</v>
      </c>
    </row>
    <row r="25" spans="1:3" hidden="1" x14ac:dyDescent="0.3">
      <c r="A25" t="s">
        <v>44</v>
      </c>
      <c r="B25">
        <v>7.0973151281200006E-2</v>
      </c>
      <c r="C25" t="str">
        <f>VLOOKUP(A25,'summary of all'!$A:$A,1,0)</f>
        <v>ENTRY_PAGE_GROUP_Homepage</v>
      </c>
    </row>
    <row r="26" spans="1:3" hidden="1" x14ac:dyDescent="0.3">
      <c r="A26" t="s">
        <v>23</v>
      </c>
      <c r="B26">
        <v>6.9663577490599995E-2</v>
      </c>
      <c r="C26" t="str">
        <f>VLOOKUP(A26,'summary of all'!$A:$A,1,0)</f>
        <v>AMOUNT_STUDENT_LOAN_INTEREST_DEDUCTION_pcl_'&gt;0.5'</v>
      </c>
    </row>
    <row r="27" spans="1:3" hidden="1" x14ac:dyDescent="0.3">
      <c r="A27" t="s">
        <v>24</v>
      </c>
      <c r="B27">
        <v>6.91626058067E-2</v>
      </c>
      <c r="C27" t="str">
        <f>VLOOKUP(A27,'summary of all'!$A:$A,1,0)</f>
        <v>CHANNEL_Paid Search - Brand</v>
      </c>
    </row>
    <row r="28" spans="1:3" hidden="1" x14ac:dyDescent="0.3">
      <c r="A28" t="s">
        <v>28</v>
      </c>
      <c r="B28">
        <v>6.3003127537000006E-2</v>
      </c>
      <c r="C28" t="str">
        <f>VLOOKUP(A28,'summary of all'!$A:$A,1,0)</f>
        <v>PRS_SCORE_9.0</v>
      </c>
    </row>
    <row r="29" spans="1:3" hidden="1" x14ac:dyDescent="0.3">
      <c r="A29" t="s">
        <v>30</v>
      </c>
      <c r="B29">
        <v>6.1414187942700003E-2</v>
      </c>
      <c r="C29" t="str">
        <f>VLOOKUP(A29,'summary of all'!$A:$A,1,0)</f>
        <v>DMA_AREA_Chicago</v>
      </c>
    </row>
    <row r="30" spans="1:3" hidden="1" x14ac:dyDescent="0.3">
      <c r="A30" t="s">
        <v>75</v>
      </c>
      <c r="B30">
        <v>5.7652931602000003E-2</v>
      </c>
      <c r="C30" t="str">
        <f>VLOOKUP(A30,'summary of all'!$A:$A,1,0)</f>
        <v>AMOUNT_EITC_pcl_'&gt;0.5'</v>
      </c>
    </row>
    <row r="31" spans="1:3" hidden="1" x14ac:dyDescent="0.3">
      <c r="A31" t="s">
        <v>32</v>
      </c>
      <c r="B31">
        <v>3.2392419548100002E-2</v>
      </c>
      <c r="C31" t="str">
        <f>VLOOKUP(A31,'summary of all'!$A:$A,1,0)</f>
        <v>PRS_SCORE_8.0</v>
      </c>
    </row>
    <row r="32" spans="1:3" hidden="1" x14ac:dyDescent="0.3">
      <c r="A32" t="s">
        <v>37</v>
      </c>
      <c r="B32">
        <v>2.27551272895E-2</v>
      </c>
      <c r="C32" t="str">
        <f>VLOOKUP(A32,'summary of all'!$A:$A,1,0)</f>
        <v>DMA_AREA_Los Angeles</v>
      </c>
    </row>
    <row r="33" spans="1:3" hidden="1" x14ac:dyDescent="0.3">
      <c r="A33" t="s">
        <v>49</v>
      </c>
      <c r="B33">
        <v>1.7594662227399999E-2</v>
      </c>
      <c r="C33" t="str">
        <f>VLOOKUP(A33,'summary of all'!$A:$A,1,0)</f>
        <v>FSCHE_FLAG</v>
      </c>
    </row>
    <row r="34" spans="1:3" hidden="1" x14ac:dyDescent="0.3">
      <c r="A34" t="s">
        <v>34</v>
      </c>
      <c r="B34">
        <v>1.5108947074E-2</v>
      </c>
      <c r="C34" t="str">
        <f>VLOOKUP(A34,'summary of all'!$A:$A,1,0)</f>
        <v>CHANNEL_Organic Search</v>
      </c>
    </row>
    <row r="35" spans="1:3" hidden="1" x14ac:dyDescent="0.3">
      <c r="A35" t="s">
        <v>57</v>
      </c>
      <c r="B35">
        <v>-5.1460767244100002E-3</v>
      </c>
      <c r="C35" t="str">
        <f>VLOOKUP(A35,'summary of all'!$A:$A,1,0)</f>
        <v>ENTRY_PAGE_GROUP_Campaign Landing Pages</v>
      </c>
    </row>
    <row r="36" spans="1:3" hidden="1" x14ac:dyDescent="0.3">
      <c r="A36" t="s">
        <v>84</v>
      </c>
      <c r="B36">
        <v>-1.47422084555E-2</v>
      </c>
      <c r="C36" t="str">
        <f>VLOOKUP(A36,'summary of all'!$A:$A,1,0)</f>
        <v>CHANNEL_Non-Campaign</v>
      </c>
    </row>
    <row r="37" spans="1:3" hidden="1" x14ac:dyDescent="0.3">
      <c r="A37" t="s">
        <v>39</v>
      </c>
      <c r="B37">
        <v>-1.815457321E-2</v>
      </c>
      <c r="C37" t="str">
        <f>VLOOKUP(A37,'summary of all'!$A:$A,1,0)</f>
        <v>PRS_SCORE_7.0</v>
      </c>
    </row>
    <row r="38" spans="1:3" x14ac:dyDescent="0.3">
      <c r="A38" t="s">
        <v>117</v>
      </c>
      <c r="B38">
        <v>-2.25336787028E-2</v>
      </c>
      <c r="C38" t="e">
        <f>VLOOKUP(A38,'summary of all'!$A:$A,1,0)</f>
        <v>#N/A</v>
      </c>
    </row>
    <row r="39" spans="1:3" hidden="1" x14ac:dyDescent="0.3">
      <c r="A39" t="s">
        <v>68</v>
      </c>
      <c r="B39">
        <v>-3.1917794270200001E-2</v>
      </c>
      <c r="C39" t="str">
        <f>VLOOKUP(A39,'summary of all'!$A:$A,1,0)</f>
        <v>CUSTOMER_DEFINITION_ADJ_PAST SKIPPER - PY RETURNING</v>
      </c>
    </row>
    <row r="40" spans="1:3" hidden="1" x14ac:dyDescent="0.3">
      <c r="A40" t="s">
        <v>82</v>
      </c>
      <c r="B40">
        <v>-5.09191635419E-2</v>
      </c>
      <c r="C40" t="str">
        <f>VLOOKUP(A40,'summary of all'!$A:$A,1,0)</f>
        <v>PRE_TOTAL_VOTES</v>
      </c>
    </row>
    <row r="41" spans="1:3" x14ac:dyDescent="0.3">
      <c r="A41" t="s">
        <v>118</v>
      </c>
      <c r="B41">
        <v>-6.5891508086799999E-2</v>
      </c>
      <c r="C41" t="e">
        <f>VLOOKUP(A41,'summary of all'!$A:$A,1,0)</f>
        <v>#N/A</v>
      </c>
    </row>
    <row r="42" spans="1:3" hidden="1" x14ac:dyDescent="0.3">
      <c r="A42" t="s">
        <v>51</v>
      </c>
      <c r="B42">
        <v>-7.8775837822200004E-2</v>
      </c>
      <c r="C42" t="str">
        <f>VLOOKUP(A42,'summary of all'!$A:$A,1,0)</f>
        <v>IMPORT_TYPE_Partial</v>
      </c>
    </row>
    <row r="43" spans="1:3" hidden="1" x14ac:dyDescent="0.3">
      <c r="A43" t="s">
        <v>61</v>
      </c>
      <c r="B43">
        <v>-8.1393765201000001E-2</v>
      </c>
      <c r="C43" t="str">
        <f>VLOOKUP(A43,'summary of all'!$A:$A,1,0)</f>
        <v>ENTRY_PAGE_GROUP_Product and Pricing Pages</v>
      </c>
    </row>
    <row r="44" spans="1:3" hidden="1" x14ac:dyDescent="0.3">
      <c r="A44" t="s">
        <v>47</v>
      </c>
      <c r="B44">
        <v>-8.1975155416999998E-2</v>
      </c>
      <c r="C44" t="str">
        <f>VLOOKUP(A44,'summary of all'!$A:$A,1,0)</f>
        <v>NEAUTH_DEVICE_TYPE_Phone</v>
      </c>
    </row>
    <row r="45" spans="1:3" hidden="1" x14ac:dyDescent="0.3">
      <c r="A45" t="s">
        <v>46</v>
      </c>
      <c r="B45">
        <v>-8.2678472206299994E-2</v>
      </c>
      <c r="C45" t="str">
        <f>VLOOKUP(A45,'summary of all'!$A:$A,1,0)</f>
        <v>NUM_CARE_CONTACTS</v>
      </c>
    </row>
    <row r="46" spans="1:3" hidden="1" x14ac:dyDescent="0.3">
      <c r="A46" t="s">
        <v>69</v>
      </c>
      <c r="B46">
        <v>-8.8060412114099998E-2</v>
      </c>
      <c r="C46" t="str">
        <f>VLOOKUP(A46,'summary of all'!$A:$A,1,0)</f>
        <v>CUSTOMER_DEFINITION_ADJ_PY SKIPPER</v>
      </c>
    </row>
    <row r="47" spans="1:3" hidden="1" x14ac:dyDescent="0.3">
      <c r="A47" t="s">
        <v>55</v>
      </c>
      <c r="B47">
        <v>-9.7679048539999994E-2</v>
      </c>
      <c r="C47" t="str">
        <f>VLOOKUP(A47,'summary of all'!$A:$A,1,0)</f>
        <v>VAUTH_DEVICE_TYPE_-1</v>
      </c>
    </row>
    <row r="48" spans="1:3" hidden="1" x14ac:dyDescent="0.3">
      <c r="A48" t="s">
        <v>54</v>
      </c>
      <c r="B48">
        <v>-0.11261916569700001</v>
      </c>
      <c r="C48" t="str">
        <f>VLOOKUP(A48,'summary of all'!$A:$A,1,0)</f>
        <v>PRS_SCORE_-1</v>
      </c>
    </row>
    <row r="49" spans="1:3" hidden="1" x14ac:dyDescent="0.3">
      <c r="A49" t="s">
        <v>58</v>
      </c>
      <c r="B49">
        <v>-0.118534842142</v>
      </c>
      <c r="C49" t="str">
        <f>VLOOKUP(A49,'summary of all'!$A:$A,1,0)</f>
        <v>IMPORT_TYPE_Manual</v>
      </c>
    </row>
    <row r="50" spans="1:3" hidden="1" x14ac:dyDescent="0.3">
      <c r="A50" t="s">
        <v>56</v>
      </c>
      <c r="B50">
        <v>-0.120948401177</v>
      </c>
      <c r="C50" t="str">
        <f>VLOOKUP(A50,'summary of all'!$A:$A,1,0)</f>
        <v>student_taxpayer</v>
      </c>
    </row>
    <row r="51" spans="1:3" x14ac:dyDescent="0.3">
      <c r="A51" t="s">
        <v>119</v>
      </c>
      <c r="B51">
        <v>-0.16667063474800001</v>
      </c>
      <c r="C51" t="e">
        <f>VLOOKUP(A51,'summary of all'!$A:$A,1,0)</f>
        <v>#N/A</v>
      </c>
    </row>
    <row r="52" spans="1:3" hidden="1" x14ac:dyDescent="0.3">
      <c r="A52" t="s">
        <v>53</v>
      </c>
      <c r="B52">
        <v>-0.177469805546</v>
      </c>
      <c r="C52" t="str">
        <f>VLOOKUP(A52,'summary of all'!$A:$A,1,0)</f>
        <v>AGE_SPOUSE_pcl_'&lt;=22.5'</v>
      </c>
    </row>
    <row r="53" spans="1:3" hidden="1" x14ac:dyDescent="0.3">
      <c r="A53" t="s">
        <v>62</v>
      </c>
      <c r="B53">
        <v>-0.216709507621</v>
      </c>
      <c r="C53" t="str">
        <f>VLOOKUP(A53,'summary of all'!$A:$A,1,0)</f>
        <v>IMPORT_TYPE_-1</v>
      </c>
    </row>
    <row r="54" spans="1:3" hidden="1" x14ac:dyDescent="0.3">
      <c r="A54" t="s">
        <v>59</v>
      </c>
      <c r="B54">
        <v>-0.29929265238000002</v>
      </c>
      <c r="C54" t="str">
        <f>VLOOKUP(A54,'summary of all'!$A:$A,1,0)</f>
        <v>REJECT_COUNT</v>
      </c>
    </row>
    <row r="55" spans="1:3" hidden="1" x14ac:dyDescent="0.3">
      <c r="A55" t="s">
        <v>86</v>
      </c>
      <c r="B55">
        <v>-0.303231588562</v>
      </c>
      <c r="C55" t="str">
        <f>VLOOKUP(A55,'summary of all'!$A:$A,1,0)</f>
        <v>AMOUNT_CHILD_CREDIT_pcl_'&lt;=49.5'</v>
      </c>
    </row>
    <row r="56" spans="1:3" hidden="1" x14ac:dyDescent="0.3">
      <c r="A56" t="s">
        <v>71</v>
      </c>
      <c r="B56">
        <v>-0.31616457048300001</v>
      </c>
      <c r="C56" t="str">
        <f>VLOOKUP(A56,'summary of all'!$A:$A,1,0)</f>
        <v>CUSTOMER_DEFINITION_ADJ_NEW TO TURBOTAX</v>
      </c>
    </row>
    <row r="57" spans="1:3" hidden="1" x14ac:dyDescent="0.3">
      <c r="A57" t="s">
        <v>66</v>
      </c>
      <c r="B57">
        <v>-0.44755391517300003</v>
      </c>
      <c r="C57" t="str">
        <f>VLOOKUP(A57,'summary of all'!$A:$A,1,0)</f>
        <v>REQUIRED_TAKE_FLAG</v>
      </c>
    </row>
  </sheetData>
  <autoFilter ref="A1:C57">
    <filterColumn colId="2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7" workbookViewId="0">
      <selection activeCell="A47" sqref="A47"/>
    </sheetView>
  </sheetViews>
  <sheetFormatPr defaultRowHeight="14.4" x14ac:dyDescent="0.3"/>
  <cols>
    <col min="1" max="1" width="68.88671875" bestFit="1" customWidth="1"/>
    <col min="2" max="2" width="12.6640625" bestFit="1" customWidth="1"/>
  </cols>
  <sheetData>
    <row r="1" spans="1:2" x14ac:dyDescent="0.3">
      <c r="B1" t="s">
        <v>0</v>
      </c>
    </row>
    <row r="2" spans="1:2" x14ac:dyDescent="0.3">
      <c r="A2" t="s">
        <v>1</v>
      </c>
      <c r="B2">
        <v>1.3228988235700001</v>
      </c>
    </row>
    <row r="3" spans="1:2" x14ac:dyDescent="0.3">
      <c r="A3" t="s">
        <v>10</v>
      </c>
      <c r="B3">
        <v>0.64046212366599997</v>
      </c>
    </row>
    <row r="4" spans="1:2" x14ac:dyDescent="0.3">
      <c r="A4" t="s">
        <v>3</v>
      </c>
      <c r="B4">
        <v>0.56727479663400004</v>
      </c>
    </row>
    <row r="5" spans="1:2" x14ac:dyDescent="0.3">
      <c r="A5" t="s">
        <v>2</v>
      </c>
      <c r="B5">
        <v>0.54722834463500003</v>
      </c>
    </row>
    <row r="6" spans="1:2" x14ac:dyDescent="0.3">
      <c r="A6" t="s">
        <v>5</v>
      </c>
      <c r="B6">
        <v>0.46610084128599999</v>
      </c>
    </row>
    <row r="7" spans="1:2" x14ac:dyDescent="0.3">
      <c r="A7" t="s">
        <v>72</v>
      </c>
      <c r="B7">
        <v>0.36294012589800001</v>
      </c>
    </row>
    <row r="8" spans="1:2" x14ac:dyDescent="0.3">
      <c r="A8" t="s">
        <v>7</v>
      </c>
      <c r="B8">
        <v>0.28286275741</v>
      </c>
    </row>
    <row r="9" spans="1:2" x14ac:dyDescent="0.3">
      <c r="A9" t="s">
        <v>6</v>
      </c>
      <c r="B9">
        <v>0.26440507509599998</v>
      </c>
    </row>
    <row r="10" spans="1:2" x14ac:dyDescent="0.3">
      <c r="A10" t="s">
        <v>73</v>
      </c>
      <c r="B10">
        <v>0.261601436631</v>
      </c>
    </row>
    <row r="11" spans="1:2" x14ac:dyDescent="0.3">
      <c r="A11" t="s">
        <v>25</v>
      </c>
      <c r="B11">
        <v>0.15253622893800001</v>
      </c>
    </row>
    <row r="12" spans="1:2" x14ac:dyDescent="0.3">
      <c r="A12" t="s">
        <v>20</v>
      </c>
      <c r="B12">
        <v>0.14714104956900001</v>
      </c>
    </row>
    <row r="13" spans="1:2" x14ac:dyDescent="0.3">
      <c r="A13" t="s">
        <v>27</v>
      </c>
      <c r="B13">
        <v>0.13460833328300001</v>
      </c>
    </row>
    <row r="14" spans="1:2" x14ac:dyDescent="0.3">
      <c r="A14" t="s">
        <v>74</v>
      </c>
      <c r="B14">
        <v>0.118614128114</v>
      </c>
    </row>
    <row r="15" spans="1:2" x14ac:dyDescent="0.3">
      <c r="A15" t="s">
        <v>26</v>
      </c>
      <c r="B15">
        <v>0.10778730679</v>
      </c>
    </row>
    <row r="16" spans="1:2" x14ac:dyDescent="0.3">
      <c r="A16" t="s">
        <v>75</v>
      </c>
      <c r="B16">
        <v>9.6553747626799996E-2</v>
      </c>
    </row>
    <row r="17" spans="1:2" x14ac:dyDescent="0.3">
      <c r="A17" t="s">
        <v>9</v>
      </c>
      <c r="B17">
        <v>8.6889592818199995E-2</v>
      </c>
    </row>
    <row r="18" spans="1:2" x14ac:dyDescent="0.3">
      <c r="A18" t="s">
        <v>76</v>
      </c>
      <c r="B18">
        <v>8.6626187901199997E-2</v>
      </c>
    </row>
    <row r="19" spans="1:2" x14ac:dyDescent="0.3">
      <c r="A19" t="s">
        <v>19</v>
      </c>
      <c r="B19">
        <v>5.6913582709499998E-2</v>
      </c>
    </row>
    <row r="20" spans="1:2" x14ac:dyDescent="0.3">
      <c r="A20" t="s">
        <v>77</v>
      </c>
      <c r="B20">
        <v>4.44637170607E-2</v>
      </c>
    </row>
    <row r="21" spans="1:2" x14ac:dyDescent="0.3">
      <c r="A21" t="s">
        <v>32</v>
      </c>
      <c r="B21">
        <v>3.7456573578600001E-2</v>
      </c>
    </row>
    <row r="22" spans="1:2" x14ac:dyDescent="0.3">
      <c r="A22" t="s">
        <v>48</v>
      </c>
      <c r="B22">
        <v>2.4178808974400001E-2</v>
      </c>
    </row>
    <row r="23" spans="1:2" x14ac:dyDescent="0.3">
      <c r="A23" t="s">
        <v>78</v>
      </c>
      <c r="B23">
        <v>2.2694573333000002E-2</v>
      </c>
    </row>
    <row r="24" spans="1:2" x14ac:dyDescent="0.3">
      <c r="A24" t="s">
        <v>79</v>
      </c>
      <c r="B24">
        <v>2.2035466384700001E-2</v>
      </c>
    </row>
    <row r="25" spans="1:2" x14ac:dyDescent="0.3">
      <c r="A25" t="s">
        <v>80</v>
      </c>
      <c r="B25">
        <v>1.6432263959899999E-2</v>
      </c>
    </row>
    <row r="26" spans="1:2" x14ac:dyDescent="0.3">
      <c r="A26" t="s">
        <v>49</v>
      </c>
      <c r="B26">
        <v>7.1457678985099998E-3</v>
      </c>
    </row>
    <row r="27" spans="1:2" x14ac:dyDescent="0.3">
      <c r="A27" t="s">
        <v>81</v>
      </c>
      <c r="B27">
        <v>5.9268952303900002E-3</v>
      </c>
    </row>
    <row r="28" spans="1:2" x14ac:dyDescent="0.3">
      <c r="A28" t="s">
        <v>43</v>
      </c>
      <c r="B28">
        <v>4.4824429448699996E-3</v>
      </c>
    </row>
    <row r="29" spans="1:2" x14ac:dyDescent="0.3">
      <c r="A29" t="s">
        <v>82</v>
      </c>
      <c r="B29">
        <v>-1.9576002210700001E-2</v>
      </c>
    </row>
    <row r="30" spans="1:2" x14ac:dyDescent="0.3">
      <c r="A30" t="s">
        <v>47</v>
      </c>
      <c r="B30">
        <v>-2.8232153469300001E-2</v>
      </c>
    </row>
    <row r="31" spans="1:2" x14ac:dyDescent="0.3">
      <c r="A31" t="s">
        <v>53</v>
      </c>
      <c r="B31">
        <v>-4.9405020813899997E-2</v>
      </c>
    </row>
    <row r="32" spans="1:2" x14ac:dyDescent="0.3">
      <c r="A32" t="s">
        <v>39</v>
      </c>
      <c r="B32">
        <v>-6.09333448724E-2</v>
      </c>
    </row>
    <row r="33" spans="1:2" x14ac:dyDescent="0.3">
      <c r="A33" t="s">
        <v>56</v>
      </c>
      <c r="B33">
        <v>-6.5100570024499996E-2</v>
      </c>
    </row>
    <row r="34" spans="1:2" x14ac:dyDescent="0.3">
      <c r="A34" t="s">
        <v>52</v>
      </c>
      <c r="B34">
        <v>-7.1513107731599995E-2</v>
      </c>
    </row>
    <row r="35" spans="1:2" x14ac:dyDescent="0.3">
      <c r="A35" t="s">
        <v>34</v>
      </c>
      <c r="B35">
        <v>-7.3860586233299996E-2</v>
      </c>
    </row>
    <row r="36" spans="1:2" x14ac:dyDescent="0.3">
      <c r="A36" t="s">
        <v>58</v>
      </c>
      <c r="B36">
        <v>-9.0605209993099997E-2</v>
      </c>
    </row>
    <row r="37" spans="1:2" x14ac:dyDescent="0.3">
      <c r="A37" t="s">
        <v>83</v>
      </c>
      <c r="B37">
        <v>-9.0642195288700003E-2</v>
      </c>
    </row>
    <row r="38" spans="1:2" x14ac:dyDescent="0.3">
      <c r="A38" t="s">
        <v>84</v>
      </c>
      <c r="B38">
        <v>-9.6111666265199999E-2</v>
      </c>
    </row>
    <row r="39" spans="1:2" x14ac:dyDescent="0.3">
      <c r="A39" t="s">
        <v>57</v>
      </c>
      <c r="B39">
        <v>-0.102699195201</v>
      </c>
    </row>
    <row r="40" spans="1:2" x14ac:dyDescent="0.3">
      <c r="A40" t="s">
        <v>65</v>
      </c>
      <c r="B40">
        <v>-0.15108773563</v>
      </c>
    </row>
    <row r="41" spans="1:2" x14ac:dyDescent="0.3">
      <c r="A41" t="s">
        <v>54</v>
      </c>
      <c r="B41">
        <v>-0.16469790106500001</v>
      </c>
    </row>
    <row r="42" spans="1:2" x14ac:dyDescent="0.3">
      <c r="A42" t="s">
        <v>55</v>
      </c>
      <c r="B42">
        <v>-0.170808424476</v>
      </c>
    </row>
    <row r="43" spans="1:2" x14ac:dyDescent="0.3">
      <c r="A43" t="s">
        <v>68</v>
      </c>
      <c r="B43">
        <v>-0.21350870615799999</v>
      </c>
    </row>
    <row r="44" spans="1:2" x14ac:dyDescent="0.3">
      <c r="A44" t="s">
        <v>85</v>
      </c>
      <c r="B44">
        <v>-0.23004233754799999</v>
      </c>
    </row>
    <row r="45" spans="1:2" x14ac:dyDescent="0.3">
      <c r="A45" t="s">
        <v>69</v>
      </c>
      <c r="B45">
        <v>-0.239029039207</v>
      </c>
    </row>
    <row r="46" spans="1:2" x14ac:dyDescent="0.3">
      <c r="A46" t="s">
        <v>86</v>
      </c>
      <c r="B46">
        <v>-0.28607771660699999</v>
      </c>
    </row>
    <row r="47" spans="1:2" x14ac:dyDescent="0.3">
      <c r="A47" t="s">
        <v>59</v>
      </c>
      <c r="B47">
        <v>-0.34450315510500001</v>
      </c>
    </row>
    <row r="48" spans="1:2" x14ac:dyDescent="0.3">
      <c r="A48" t="s">
        <v>66</v>
      </c>
      <c r="B48">
        <v>-0.35125278600400001</v>
      </c>
    </row>
    <row r="49" spans="1:2" x14ac:dyDescent="0.3">
      <c r="A49" t="s">
        <v>71</v>
      </c>
      <c r="B49">
        <v>-0.50318357737999997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96"/>
  <sheetViews>
    <sheetView workbookViewId="0">
      <selection activeCell="A99" sqref="A99"/>
    </sheetView>
  </sheetViews>
  <sheetFormatPr defaultRowHeight="14.4" x14ac:dyDescent="0.3"/>
  <cols>
    <col min="1" max="1" width="69.5546875" bestFit="1" customWidth="1"/>
    <col min="2" max="2" width="44.109375" bestFit="1" customWidth="1"/>
    <col min="5" max="5" width="45.44140625" bestFit="1" customWidth="1"/>
  </cols>
  <sheetData>
    <row r="1" spans="1:6" x14ac:dyDescent="0.3">
      <c r="A1" t="s">
        <v>40</v>
      </c>
      <c r="B1" t="s">
        <v>87</v>
      </c>
      <c r="C1" t="s">
        <v>109</v>
      </c>
      <c r="D1" t="str">
        <f>B1&amp;","</f>
        <v>AGE_DEPENDENT_MAX,</v>
      </c>
      <c r="E1" t="str">
        <f>"'"&amp;B1&amp;"',"</f>
        <v>'AGE_DEPENDENT_MAX',</v>
      </c>
      <c r="F1" t="e">
        <f>VLOOKUP(A1,'r2'!$A:$A,1,0)</f>
        <v>#N/A</v>
      </c>
    </row>
    <row r="2" spans="1:6" hidden="1" x14ac:dyDescent="0.3">
      <c r="A2" t="s">
        <v>53</v>
      </c>
      <c r="B2" t="s">
        <v>88</v>
      </c>
      <c r="C2" t="s">
        <v>109</v>
      </c>
      <c r="D2" t="str">
        <f>B2&amp;","</f>
        <v>AGE_SPOUSE,</v>
      </c>
      <c r="E2" t="str">
        <f>"'"&amp;B2&amp;"',"</f>
        <v>'AGE_SPOUSE',</v>
      </c>
      <c r="F2" t="str">
        <f>VLOOKUP(A2,'r2'!$A:$A,1,0)</f>
        <v>AGE_SPOUSE_pcl_'&lt;=22.5'</v>
      </c>
    </row>
    <row r="3" spans="1:6" hidden="1" x14ac:dyDescent="0.3">
      <c r="A3" t="s">
        <v>72</v>
      </c>
    </row>
    <row r="4" spans="1:6" hidden="1" x14ac:dyDescent="0.3">
      <c r="A4" t="s">
        <v>78</v>
      </c>
    </row>
    <row r="5" spans="1:6" hidden="1" x14ac:dyDescent="0.3">
      <c r="A5" t="s">
        <v>35</v>
      </c>
    </row>
    <row r="6" spans="1:6" hidden="1" x14ac:dyDescent="0.3">
      <c r="A6" t="s">
        <v>43</v>
      </c>
      <c r="B6" t="s">
        <v>89</v>
      </c>
      <c r="C6" t="s">
        <v>109</v>
      </c>
      <c r="D6" t="str">
        <f>B6&amp;","</f>
        <v>AGE_TAXPAYER,</v>
      </c>
      <c r="E6" t="str">
        <f>"'"&amp;B6&amp;"',"</f>
        <v>'AGE_TAXPAYER',</v>
      </c>
      <c r="F6" t="e">
        <f>VLOOKUP(A6,'r2'!$A:$A,1,0)</f>
        <v>#N/A</v>
      </c>
    </row>
    <row r="7" spans="1:6" hidden="1" x14ac:dyDescent="0.3">
      <c r="A7" t="s">
        <v>27</v>
      </c>
    </row>
    <row r="8" spans="1:6" hidden="1" x14ac:dyDescent="0.3">
      <c r="A8" t="s">
        <v>13</v>
      </c>
      <c r="B8" t="s">
        <v>90</v>
      </c>
      <c r="C8" t="s">
        <v>109</v>
      </c>
      <c r="D8" t="str">
        <f>B8&amp;","</f>
        <v>AMOUNT_CHILD_CARE_CREDIT,</v>
      </c>
      <c r="E8" t="str">
        <f>"'"&amp;B8&amp;"',"</f>
        <v>'AMOUNT_CHILD_CARE_CREDIT',</v>
      </c>
      <c r="F8" t="e">
        <f>VLOOKUP(A8,'r2'!$A:$A,1,0)</f>
        <v>#N/A</v>
      </c>
    </row>
    <row r="9" spans="1:6" hidden="1" x14ac:dyDescent="0.3">
      <c r="A9" t="s">
        <v>63</v>
      </c>
    </row>
    <row r="10" spans="1:6" hidden="1" x14ac:dyDescent="0.3">
      <c r="A10" t="s">
        <v>86</v>
      </c>
    </row>
    <row r="11" spans="1:6" hidden="1" x14ac:dyDescent="0.3">
      <c r="A11" t="s">
        <v>17</v>
      </c>
      <c r="B11" t="s">
        <v>91</v>
      </c>
      <c r="C11" t="s">
        <v>109</v>
      </c>
      <c r="D11" t="str">
        <f t="shared" ref="D11:D12" si="0">B11&amp;","</f>
        <v>AMOUNT_EDUCATION_CREDIT,</v>
      </c>
      <c r="E11" t="str">
        <f t="shared" ref="E11:E12" si="1">"'"&amp;B11&amp;"',"</f>
        <v>'AMOUNT_EDUCATION_CREDIT',</v>
      </c>
      <c r="F11" t="e">
        <f>VLOOKUP(A11,'r2'!$A:$A,1,0)</f>
        <v>#N/A</v>
      </c>
    </row>
    <row r="12" spans="1:6" hidden="1" x14ac:dyDescent="0.3">
      <c r="A12" t="s">
        <v>8</v>
      </c>
      <c r="B12" t="s">
        <v>92</v>
      </c>
      <c r="C12" t="s">
        <v>109</v>
      </c>
      <c r="D12" t="str">
        <f t="shared" si="0"/>
        <v>AMOUNT_EITC,</v>
      </c>
      <c r="E12" t="str">
        <f t="shared" si="1"/>
        <v>'AMOUNT_EITC',</v>
      </c>
      <c r="F12" t="str">
        <f>VLOOKUP(A12,'r2'!$A:$A,1,0)</f>
        <v>AMOUNT_EITC_pcl_'&gt;=503.5'</v>
      </c>
    </row>
    <row r="13" spans="1:6" hidden="1" x14ac:dyDescent="0.3">
      <c r="A13" t="s">
        <v>75</v>
      </c>
    </row>
    <row r="14" spans="1:6" hidden="1" x14ac:dyDescent="0.3">
      <c r="A14" t="s">
        <v>26</v>
      </c>
    </row>
    <row r="15" spans="1:6" hidden="1" x14ac:dyDescent="0.3">
      <c r="A15" t="s">
        <v>45</v>
      </c>
      <c r="B15" t="s">
        <v>93</v>
      </c>
      <c r="C15" t="s">
        <v>109</v>
      </c>
      <c r="D15" t="str">
        <f>B15&amp;","</f>
        <v>AMOUNT_HOPE_CREDIT,</v>
      </c>
      <c r="E15" t="str">
        <f>"'"&amp;B15&amp;"',"</f>
        <v>'AMOUNT_HOPE_CREDIT',</v>
      </c>
      <c r="F15" t="e">
        <f>VLOOKUP(A15,'r2'!$A:$A,1,0)</f>
        <v>#N/A</v>
      </c>
    </row>
    <row r="16" spans="1:6" hidden="1" x14ac:dyDescent="0.3">
      <c r="A16" t="s">
        <v>74</v>
      </c>
    </row>
    <row r="17" spans="1:6" hidden="1" x14ac:dyDescent="0.3">
      <c r="A17" t="s">
        <v>79</v>
      </c>
    </row>
    <row r="18" spans="1:6" hidden="1" x14ac:dyDescent="0.3">
      <c r="A18" t="s">
        <v>85</v>
      </c>
      <c r="B18" t="s">
        <v>94</v>
      </c>
      <c r="C18" t="s">
        <v>109</v>
      </c>
      <c r="D18" t="str">
        <f>B18&amp;","</f>
        <v>AMOUNT_STUDENT_LOAN_INTEREST_DEDUCTION,</v>
      </c>
      <c r="E18" t="str">
        <f>"'"&amp;B18&amp;"',"</f>
        <v>'AMOUNT_STUDENT_LOAN_INTEREST_DEDUCTION',</v>
      </c>
      <c r="F18" t="e">
        <f>VLOOKUP(A18,'r2'!$A:$A,1,0)</f>
        <v>#N/A</v>
      </c>
    </row>
    <row r="19" spans="1:6" hidden="1" x14ac:dyDescent="0.3">
      <c r="A19" t="s">
        <v>23</v>
      </c>
    </row>
    <row r="20" spans="1:6" hidden="1" x14ac:dyDescent="0.3">
      <c r="A20" t="s">
        <v>15</v>
      </c>
    </row>
    <row r="21" spans="1:6" x14ac:dyDescent="0.3">
      <c r="A21" t="s">
        <v>29</v>
      </c>
      <c r="B21" t="s">
        <v>95</v>
      </c>
      <c r="C21" t="s">
        <v>110</v>
      </c>
      <c r="D21" t="str">
        <f>B21&amp;","</f>
        <v>CHANNEL,</v>
      </c>
      <c r="E21" t="str">
        <f>"'"&amp;B21&amp;"',"</f>
        <v>'CHANNEL',</v>
      </c>
      <c r="F21" t="e">
        <f>VLOOKUP(A21,'r2'!$A:$A,1,0)</f>
        <v>#N/A</v>
      </c>
    </row>
    <row r="22" spans="1:6" hidden="1" x14ac:dyDescent="0.3">
      <c r="A22" t="s">
        <v>19</v>
      </c>
    </row>
    <row r="23" spans="1:6" hidden="1" x14ac:dyDescent="0.3">
      <c r="A23" t="s">
        <v>84</v>
      </c>
    </row>
    <row r="24" spans="1:6" hidden="1" x14ac:dyDescent="0.3">
      <c r="A24" t="s">
        <v>34</v>
      </c>
    </row>
    <row r="25" spans="1:6" hidden="1" x14ac:dyDescent="0.3">
      <c r="A25" t="s">
        <v>24</v>
      </c>
    </row>
    <row r="26" spans="1:6" x14ac:dyDescent="0.3">
      <c r="A26" t="s">
        <v>65</v>
      </c>
      <c r="B26" t="s">
        <v>96</v>
      </c>
      <c r="C26" t="s">
        <v>110</v>
      </c>
      <c r="D26" t="str">
        <f>B26&amp;","</f>
        <v>CUSTOMER_DEFINITION_ADJ,</v>
      </c>
      <c r="E26" t="str">
        <f>"'"&amp;B26&amp;"',"</f>
        <v>'CUSTOMER_DEFINITION_ADJ',</v>
      </c>
      <c r="F26" t="e">
        <f>VLOOKUP(A26,'r2'!$A:$A,1,0)</f>
        <v>#N/A</v>
      </c>
    </row>
    <row r="27" spans="1:6" hidden="1" x14ac:dyDescent="0.3">
      <c r="A27" t="s">
        <v>73</v>
      </c>
    </row>
    <row r="28" spans="1:6" hidden="1" x14ac:dyDescent="0.3">
      <c r="A28" t="s">
        <v>71</v>
      </c>
    </row>
    <row r="29" spans="1:6" hidden="1" x14ac:dyDescent="0.3">
      <c r="A29" t="s">
        <v>68</v>
      </c>
    </row>
    <row r="30" spans="1:6" hidden="1" x14ac:dyDescent="0.3">
      <c r="A30" t="s">
        <v>69</v>
      </c>
    </row>
    <row r="31" spans="1:6" x14ac:dyDescent="0.3">
      <c r="A31" t="s">
        <v>33</v>
      </c>
      <c r="B31" t="s">
        <v>97</v>
      </c>
      <c r="C31" t="s">
        <v>110</v>
      </c>
      <c r="D31" t="str">
        <f>B31&amp;","</f>
        <v>DMA_AREA,</v>
      </c>
      <c r="E31" t="str">
        <f>"'"&amp;B31&amp;"',"</f>
        <v>'DMA_AREA',</v>
      </c>
      <c r="F31" t="e">
        <f>VLOOKUP(A31,'r2'!$A:$A,1,0)</f>
        <v>#N/A</v>
      </c>
    </row>
    <row r="32" spans="1:6" hidden="1" x14ac:dyDescent="0.3">
      <c r="A32" t="s">
        <v>12</v>
      </c>
    </row>
    <row r="33" spans="1:6" hidden="1" x14ac:dyDescent="0.3">
      <c r="A33" t="s">
        <v>30</v>
      </c>
    </row>
    <row r="34" spans="1:6" hidden="1" x14ac:dyDescent="0.3">
      <c r="A34" t="s">
        <v>21</v>
      </c>
    </row>
    <row r="35" spans="1:6" hidden="1" x14ac:dyDescent="0.3">
      <c r="A35" t="s">
        <v>22</v>
      </c>
    </row>
    <row r="36" spans="1:6" hidden="1" x14ac:dyDescent="0.3">
      <c r="A36" t="s">
        <v>37</v>
      </c>
    </row>
    <row r="37" spans="1:6" hidden="1" x14ac:dyDescent="0.3">
      <c r="A37" t="s">
        <v>25</v>
      </c>
    </row>
    <row r="38" spans="1:6" hidden="1" x14ac:dyDescent="0.3">
      <c r="A38" t="s">
        <v>11</v>
      </c>
    </row>
    <row r="39" spans="1:6" hidden="1" x14ac:dyDescent="0.3">
      <c r="A39" t="s">
        <v>50</v>
      </c>
    </row>
    <row r="40" spans="1:6" hidden="1" x14ac:dyDescent="0.3">
      <c r="A40" t="s">
        <v>16</v>
      </c>
    </row>
    <row r="41" spans="1:6" x14ac:dyDescent="0.3">
      <c r="A41" t="s">
        <v>57</v>
      </c>
      <c r="B41" t="s">
        <v>98</v>
      </c>
      <c r="C41" t="s">
        <v>110</v>
      </c>
      <c r="D41" t="str">
        <f>B41&amp;","</f>
        <v>ENTRY_PAGE_GROUP,</v>
      </c>
      <c r="E41" t="str">
        <f>"'"&amp;B41&amp;"',"</f>
        <v>'ENTRY_PAGE_GROUP',</v>
      </c>
      <c r="F41" t="str">
        <f>VLOOKUP(A41,'r2'!$A:$A,1,0)</f>
        <v>ENTRY_PAGE_GROUP_Campaign Landing Pages</v>
      </c>
    </row>
    <row r="42" spans="1:6" hidden="1" x14ac:dyDescent="0.3">
      <c r="A42" t="s">
        <v>44</v>
      </c>
    </row>
    <row r="43" spans="1:6" hidden="1" x14ac:dyDescent="0.3">
      <c r="A43" t="s">
        <v>20</v>
      </c>
    </row>
    <row r="44" spans="1:6" hidden="1" x14ac:dyDescent="0.3">
      <c r="A44" t="s">
        <v>77</v>
      </c>
    </row>
    <row r="45" spans="1:6" hidden="1" x14ac:dyDescent="0.3">
      <c r="A45" t="s">
        <v>42</v>
      </c>
    </row>
    <row r="46" spans="1:6" hidden="1" x14ac:dyDescent="0.3">
      <c r="A46" t="s">
        <v>61</v>
      </c>
    </row>
    <row r="47" spans="1:6" x14ac:dyDescent="0.3">
      <c r="A47" t="s">
        <v>4</v>
      </c>
      <c r="B47" t="s">
        <v>99</v>
      </c>
      <c r="C47" t="s">
        <v>110</v>
      </c>
      <c r="D47" t="str">
        <f>B47&amp;","</f>
        <v>FED_FORM_TYPE,</v>
      </c>
      <c r="E47" t="str">
        <f>"'"&amp;B47&amp;"',"</f>
        <v>'FED_FORM_TYPE',</v>
      </c>
      <c r="F47" t="str">
        <f>VLOOKUP(A47,'r2'!$A:$A,1,0)</f>
        <v>FED_FORM_TYPE_F1040</v>
      </c>
    </row>
    <row r="48" spans="1:6" hidden="1" x14ac:dyDescent="0.3">
      <c r="A48" t="s">
        <v>9</v>
      </c>
    </row>
    <row r="49" spans="1:6" hidden="1" x14ac:dyDescent="0.3">
      <c r="A49" t="s">
        <v>83</v>
      </c>
    </row>
    <row r="50" spans="1:6" x14ac:dyDescent="0.3">
      <c r="A50" t="s">
        <v>10</v>
      </c>
      <c r="B50" t="s">
        <v>100</v>
      </c>
      <c r="C50" t="s">
        <v>110</v>
      </c>
      <c r="D50" t="str">
        <f>B50&amp;","</f>
        <v>FILING_STATUS,</v>
      </c>
      <c r="E50" t="str">
        <f>"'"&amp;B50&amp;"',"</f>
        <v>'FILING_STATUS',</v>
      </c>
      <c r="F50" t="str">
        <f>VLOOKUP(A50,'r2'!$A:$A,1,0)</f>
        <v>FILING_STATUS_MarriedFilingJointly</v>
      </c>
    </row>
    <row r="51" spans="1:6" hidden="1" x14ac:dyDescent="0.3">
      <c r="A51" t="s">
        <v>67</v>
      </c>
    </row>
    <row r="52" spans="1:6" x14ac:dyDescent="0.3">
      <c r="A52" t="s">
        <v>14</v>
      </c>
      <c r="B52" t="s">
        <v>101</v>
      </c>
      <c r="C52" t="s">
        <v>110</v>
      </c>
      <c r="D52" t="str">
        <f>B52&amp;","</f>
        <v>FIRST_COMPLETE_APP_TYPE,</v>
      </c>
      <c r="E52" t="str">
        <f>"'"&amp;B52&amp;"',"</f>
        <v>'FIRST_COMPLETE_APP_TYPE',</v>
      </c>
      <c r="F52" t="e">
        <f>VLOOKUP(A52,'r2'!$A:$A,1,0)</f>
        <v>#N/A</v>
      </c>
    </row>
    <row r="53" spans="1:6" hidden="1" x14ac:dyDescent="0.3">
      <c r="A53" t="s">
        <v>31</v>
      </c>
    </row>
    <row r="54" spans="1:6" hidden="1" x14ac:dyDescent="0.3">
      <c r="A54" t="s">
        <v>3</v>
      </c>
      <c r="B54" t="s">
        <v>3</v>
      </c>
      <c r="C54" t="s">
        <v>111</v>
      </c>
      <c r="D54" t="str">
        <f t="shared" ref="D54:D57" si="2">B54&amp;","</f>
        <v>FSCHA_FLAG,</v>
      </c>
      <c r="E54" t="str">
        <f t="shared" ref="E54:E57" si="3">"'"&amp;B54&amp;"',"</f>
        <v>'FSCHA_FLAG',</v>
      </c>
      <c r="F54" t="str">
        <f>VLOOKUP(A54,'r2'!$A:$A,1,0)</f>
        <v>FSCHA_FLAG</v>
      </c>
    </row>
    <row r="55" spans="1:6" hidden="1" x14ac:dyDescent="0.3">
      <c r="A55" t="s">
        <v>18</v>
      </c>
      <c r="B55" t="s">
        <v>18</v>
      </c>
      <c r="C55" t="s">
        <v>111</v>
      </c>
      <c r="D55" t="str">
        <f t="shared" si="2"/>
        <v>FSCHD_FLAG,</v>
      </c>
      <c r="E55" t="str">
        <f t="shared" si="3"/>
        <v>'FSCHD_FLAG',</v>
      </c>
      <c r="F55" t="str">
        <f>VLOOKUP(A55,'r2'!$A:$A,1,0)</f>
        <v>FSCHD_FLAG</v>
      </c>
    </row>
    <row r="56" spans="1:6" hidden="1" x14ac:dyDescent="0.3">
      <c r="A56" t="s">
        <v>49</v>
      </c>
      <c r="B56" t="s">
        <v>49</v>
      </c>
      <c r="C56" t="s">
        <v>111</v>
      </c>
      <c r="D56" t="str">
        <f t="shared" si="2"/>
        <v>FSCHE_FLAG,</v>
      </c>
      <c r="E56" t="str">
        <f t="shared" si="3"/>
        <v>'FSCHE_FLAG',</v>
      </c>
      <c r="F56" t="str">
        <f>VLOOKUP(A56,'r2'!$A:$A,1,0)</f>
        <v>FSCHE_FLAG</v>
      </c>
    </row>
    <row r="57" spans="1:6" x14ac:dyDescent="0.3">
      <c r="A57" t="s">
        <v>62</v>
      </c>
      <c r="B57" t="s">
        <v>102</v>
      </c>
      <c r="C57" t="s">
        <v>110</v>
      </c>
      <c r="D57" t="str">
        <f t="shared" si="2"/>
        <v>IMPORT_TYPE,</v>
      </c>
      <c r="E57" t="str">
        <f t="shared" si="3"/>
        <v>'IMPORT_TYPE',</v>
      </c>
      <c r="F57" t="str">
        <f>VLOOKUP(A57,'r2'!$A:$A,1,0)</f>
        <v>IMPORT_TYPE_-1</v>
      </c>
    </row>
    <row r="58" spans="1:6" hidden="1" x14ac:dyDescent="0.3">
      <c r="A58" t="s">
        <v>58</v>
      </c>
    </row>
    <row r="59" spans="1:6" hidden="1" x14ac:dyDescent="0.3">
      <c r="A59" t="s">
        <v>51</v>
      </c>
    </row>
    <row r="60" spans="1:6" x14ac:dyDescent="0.3">
      <c r="A60" t="s">
        <v>64</v>
      </c>
      <c r="B60" t="s">
        <v>103</v>
      </c>
      <c r="C60" t="s">
        <v>110</v>
      </c>
      <c r="D60" t="str">
        <f>B60&amp;","</f>
        <v>LAST_STATUS,</v>
      </c>
      <c r="E60" t="str">
        <f>"'"&amp;B60&amp;"',"</f>
        <v>'LAST_STATUS',</v>
      </c>
      <c r="F60" t="e">
        <f>VLOOKUP(A60,'r2'!$A:$A,1,0)</f>
        <v>#N/A</v>
      </c>
    </row>
    <row r="61" spans="1:6" hidden="1" x14ac:dyDescent="0.3">
      <c r="A61" t="s">
        <v>70</v>
      </c>
    </row>
    <row r="62" spans="1:6" hidden="1" x14ac:dyDescent="0.3">
      <c r="A62" t="s">
        <v>6</v>
      </c>
      <c r="B62" t="s">
        <v>6</v>
      </c>
      <c r="C62" t="s">
        <v>111</v>
      </c>
      <c r="D62" t="str">
        <f t="shared" ref="D62:D70" si="4">B62&amp;","</f>
        <v>MAX_FLAG,</v>
      </c>
      <c r="E62" t="str">
        <f t="shared" ref="E62:E70" si="5">"'"&amp;B62&amp;"',"</f>
        <v>'MAX_FLAG',</v>
      </c>
      <c r="F62" t="str">
        <f>VLOOKUP(A62,'r2'!$A:$A,1,0)</f>
        <v>MAX_FLAG</v>
      </c>
    </row>
    <row r="63" spans="1:6" hidden="1" x14ac:dyDescent="0.3">
      <c r="A63" t="s">
        <v>48</v>
      </c>
      <c r="B63" t="s">
        <v>48</v>
      </c>
      <c r="C63" t="s">
        <v>111</v>
      </c>
      <c r="D63" t="str">
        <f t="shared" si="4"/>
        <v>MISC1099_FLAG,</v>
      </c>
      <c r="E63" t="str">
        <f t="shared" si="5"/>
        <v>'MISC1099_FLAG',</v>
      </c>
      <c r="F63" t="e">
        <f>VLOOKUP(A63,'r2'!$A:$A,1,0)</f>
        <v>#N/A</v>
      </c>
    </row>
    <row r="64" spans="1:6" x14ac:dyDescent="0.3">
      <c r="A64" t="s">
        <v>47</v>
      </c>
      <c r="B64" t="s">
        <v>104</v>
      </c>
      <c r="C64" t="s">
        <v>110</v>
      </c>
      <c r="D64" t="str">
        <f t="shared" si="4"/>
        <v>NEAUTH_DEVICE_TYPE,</v>
      </c>
      <c r="E64" t="str">
        <f t="shared" si="5"/>
        <v>'NEAUTH_DEVICE_TYPE',</v>
      </c>
      <c r="F64" t="str">
        <f>VLOOKUP(A64,'r2'!$A:$A,1,0)</f>
        <v>NEAUTH_DEVICE_TYPE_Phone</v>
      </c>
    </row>
    <row r="65" spans="1:6" hidden="1" x14ac:dyDescent="0.3">
      <c r="A65" t="s">
        <v>2</v>
      </c>
      <c r="B65" t="s">
        <v>2</v>
      </c>
      <c r="C65" t="s">
        <v>111</v>
      </c>
      <c r="D65" t="str">
        <f t="shared" si="4"/>
        <v>NON_CA_REFUND_TRANSFER_FLAG,</v>
      </c>
      <c r="E65" t="str">
        <f t="shared" si="5"/>
        <v>'NON_CA_REFUND_TRANSFER_FLAG',</v>
      </c>
      <c r="F65" t="e">
        <f>VLOOKUP(A65,'r2'!$A:$A,1,0)</f>
        <v>#N/A</v>
      </c>
    </row>
    <row r="66" spans="1:6" hidden="1" x14ac:dyDescent="0.3">
      <c r="A66" t="s">
        <v>46</v>
      </c>
      <c r="B66" t="s">
        <v>46</v>
      </c>
      <c r="C66" t="s">
        <v>109</v>
      </c>
      <c r="D66" t="str">
        <f t="shared" si="4"/>
        <v>NUM_CARE_CONTACTS,</v>
      </c>
      <c r="E66" t="str">
        <f t="shared" si="5"/>
        <v>'NUM_CARE_CONTACTS',</v>
      </c>
      <c r="F66" t="str">
        <f>VLOOKUP(A66,'r2'!$A:$A,1,0)</f>
        <v>NUM_CARE_CONTACTS</v>
      </c>
    </row>
    <row r="67" spans="1:6" x14ac:dyDescent="0.3">
      <c r="A67" t="s">
        <v>80</v>
      </c>
      <c r="B67" t="s">
        <v>80</v>
      </c>
      <c r="C67" t="s">
        <v>110</v>
      </c>
      <c r="D67" t="str">
        <f t="shared" si="4"/>
        <v>NUM_SCHC,</v>
      </c>
      <c r="E67" t="str">
        <f t="shared" si="5"/>
        <v>'NUM_SCHC',</v>
      </c>
      <c r="F67" t="e">
        <f>VLOOKUP(A67,'r2'!$A:$A,1,0)</f>
        <v>#N/A</v>
      </c>
    </row>
    <row r="68" spans="1:6" hidden="1" x14ac:dyDescent="0.3">
      <c r="A68" t="s">
        <v>52</v>
      </c>
      <c r="B68" t="s">
        <v>52</v>
      </c>
      <c r="C68" t="s">
        <v>109</v>
      </c>
      <c r="D68" t="str">
        <f t="shared" si="4"/>
        <v>POST_TOTAL_VOTES,</v>
      </c>
      <c r="E68" t="str">
        <f t="shared" si="5"/>
        <v>'POST_TOTAL_VOTES',</v>
      </c>
      <c r="F68" t="e">
        <f>VLOOKUP(A68,'r2'!$A:$A,1,0)</f>
        <v>#N/A</v>
      </c>
    </row>
    <row r="69" spans="1:6" hidden="1" x14ac:dyDescent="0.3">
      <c r="A69" t="s">
        <v>82</v>
      </c>
      <c r="B69" t="s">
        <v>82</v>
      </c>
      <c r="C69" t="s">
        <v>109</v>
      </c>
      <c r="D69" t="str">
        <f t="shared" si="4"/>
        <v>PRE_TOTAL_VOTES,</v>
      </c>
      <c r="E69" t="str">
        <f t="shared" si="5"/>
        <v>'PRE_TOTAL_VOTES',</v>
      </c>
      <c r="F69" t="str">
        <f>VLOOKUP(A69,'r2'!$A:$A,1,0)</f>
        <v>PRE_TOTAL_VOTES</v>
      </c>
    </row>
    <row r="70" spans="1:6" x14ac:dyDescent="0.3">
      <c r="A70" t="s">
        <v>5</v>
      </c>
      <c r="B70" t="s">
        <v>105</v>
      </c>
      <c r="C70" t="s">
        <v>110</v>
      </c>
      <c r="D70" t="str">
        <f t="shared" si="4"/>
        <v>PRODUCT_EDITION_DESCRIPTION,</v>
      </c>
      <c r="E70" t="str">
        <f t="shared" si="5"/>
        <v>'PRODUCT_EDITION_DESCRIPTION',</v>
      </c>
      <c r="F70" t="e">
        <f>VLOOKUP(A70,'r2'!$A:$A,1,0)</f>
        <v>#N/A</v>
      </c>
    </row>
    <row r="71" spans="1:6" hidden="1" x14ac:dyDescent="0.3">
      <c r="A71" t="s">
        <v>76</v>
      </c>
    </row>
    <row r="72" spans="1:6" x14ac:dyDescent="0.3">
      <c r="A72" t="s">
        <v>54</v>
      </c>
      <c r="B72" t="s">
        <v>106</v>
      </c>
      <c r="C72" t="s">
        <v>110</v>
      </c>
      <c r="D72" t="str">
        <f>B72&amp;","</f>
        <v>PRS_SCORE,</v>
      </c>
      <c r="E72" t="str">
        <f>"'"&amp;B72&amp;"',"</f>
        <v>'PRS_SCORE',</v>
      </c>
      <c r="F72" t="str">
        <f>VLOOKUP(A72,'r2'!$A:$A,1,0)</f>
        <v>PRS_SCORE_-1</v>
      </c>
    </row>
    <row r="73" spans="1:6" hidden="1" x14ac:dyDescent="0.3">
      <c r="A73" t="s">
        <v>60</v>
      </c>
    </row>
    <row r="74" spans="1:6" hidden="1" x14ac:dyDescent="0.3">
      <c r="A74" t="s">
        <v>41</v>
      </c>
    </row>
    <row r="75" spans="1:6" hidden="1" x14ac:dyDescent="0.3">
      <c r="A75" t="s">
        <v>39</v>
      </c>
    </row>
    <row r="76" spans="1:6" hidden="1" x14ac:dyDescent="0.3">
      <c r="A76" t="s">
        <v>32</v>
      </c>
    </row>
    <row r="77" spans="1:6" hidden="1" x14ac:dyDescent="0.3">
      <c r="A77" t="s">
        <v>28</v>
      </c>
    </row>
    <row r="78" spans="1:6" hidden="1" x14ac:dyDescent="0.3">
      <c r="A78" t="s">
        <v>59</v>
      </c>
      <c r="B78" t="s">
        <v>59</v>
      </c>
      <c r="C78" t="s">
        <v>109</v>
      </c>
      <c r="D78" t="str">
        <f t="shared" ref="D78:D80" si="6">B78&amp;","</f>
        <v>REJECT_COUNT,</v>
      </c>
      <c r="E78" t="str">
        <f t="shared" ref="E78:E80" si="7">"'"&amp;B78&amp;"',"</f>
        <v>'REJECT_COUNT',</v>
      </c>
      <c r="F78" t="str">
        <f>VLOOKUP(A78,'r2'!$A:$A,1,0)</f>
        <v>REJECT_COUNT</v>
      </c>
    </row>
    <row r="79" spans="1:6" hidden="1" x14ac:dyDescent="0.3">
      <c r="A79" t="s">
        <v>66</v>
      </c>
      <c r="B79" t="s">
        <v>66</v>
      </c>
      <c r="C79" t="s">
        <v>111</v>
      </c>
      <c r="D79" t="str">
        <f t="shared" si="6"/>
        <v>REQUIRED_TAKE_FLAG,</v>
      </c>
      <c r="E79" t="str">
        <f t="shared" si="7"/>
        <v>'REQUIRED_TAKE_FLAG',</v>
      </c>
      <c r="F79" t="str">
        <f>VLOOKUP(A79,'r2'!$A:$A,1,0)</f>
        <v>REQUIRED_TAKE_FLAG</v>
      </c>
    </row>
    <row r="80" spans="1:6" x14ac:dyDescent="0.3">
      <c r="A80" t="s">
        <v>81</v>
      </c>
      <c r="B80" t="s">
        <v>107</v>
      </c>
      <c r="C80" t="s">
        <v>110</v>
      </c>
      <c r="D80" t="str">
        <f t="shared" si="6"/>
        <v>START_DEVICE_TYPE,</v>
      </c>
      <c r="E80" t="str">
        <f t="shared" si="7"/>
        <v>'START_DEVICE_TYPE',</v>
      </c>
      <c r="F80" t="e">
        <f>VLOOKUP(A80,'r2'!$A:$A,1,0)</f>
        <v>#N/A</v>
      </c>
    </row>
    <row r="81" spans="1:41" hidden="1" x14ac:dyDescent="0.3">
      <c r="A81" t="s">
        <v>36</v>
      </c>
    </row>
    <row r="82" spans="1:41" x14ac:dyDescent="0.3">
      <c r="A82" t="s">
        <v>7</v>
      </c>
      <c r="B82" t="s">
        <v>7</v>
      </c>
      <c r="C82" t="s">
        <v>110</v>
      </c>
      <c r="D82" t="str">
        <f t="shared" ref="D82:D84" si="8">B82&amp;","</f>
        <v>STATE_ATTACH_COUNT,</v>
      </c>
      <c r="E82" t="str">
        <f t="shared" ref="E82:E84" si="9">"'"&amp;B82&amp;"',"</f>
        <v>'STATE_ATTACH_COUNT',</v>
      </c>
      <c r="F82" t="str">
        <f>VLOOKUP(A82,'r2'!$A:$A,1,0)</f>
        <v>STATE_ATTACH_COUNT</v>
      </c>
    </row>
    <row r="83" spans="1:41" hidden="1" x14ac:dyDescent="0.3">
      <c r="A83" t="s">
        <v>56</v>
      </c>
      <c r="B83" t="s">
        <v>56</v>
      </c>
      <c r="C83" t="s">
        <v>111</v>
      </c>
      <c r="D83" t="str">
        <f t="shared" si="8"/>
        <v>student_taxpayer,</v>
      </c>
      <c r="E83" t="str">
        <f t="shared" si="9"/>
        <v>'student_taxpayer',</v>
      </c>
      <c r="F83" t="str">
        <f>VLOOKUP(A83,'r2'!$A:$A,1,0)</f>
        <v>student_taxpayer</v>
      </c>
    </row>
    <row r="84" spans="1:41" x14ac:dyDescent="0.3">
      <c r="A84" t="s">
        <v>55</v>
      </c>
      <c r="B84" t="s">
        <v>108</v>
      </c>
      <c r="C84" t="s">
        <v>110</v>
      </c>
      <c r="D84" t="str">
        <f t="shared" si="8"/>
        <v>VAUTH_DEVICE_TYPE,</v>
      </c>
      <c r="E84" t="str">
        <f t="shared" si="9"/>
        <v>'VAUTH_DEVICE_TYPE',</v>
      </c>
      <c r="F84" t="str">
        <f>VLOOKUP(A84,'r2'!$A:$A,1,0)</f>
        <v>VAUTH_DEVICE_TYPE_-1</v>
      </c>
    </row>
    <row r="85" spans="1:41" hidden="1" x14ac:dyDescent="0.3">
      <c r="A85" t="s">
        <v>38</v>
      </c>
    </row>
    <row r="86" spans="1:41" hidden="1" x14ac:dyDescent="0.3">
      <c r="A86" t="s">
        <v>112</v>
      </c>
      <c r="B86" t="s">
        <v>112</v>
      </c>
      <c r="C86" t="s">
        <v>111</v>
      </c>
      <c r="D86" t="str">
        <f t="shared" ref="D86:D87" si="10">B86&amp;","</f>
        <v>REFUND_TRANSFER_FLAG,</v>
      </c>
      <c r="E86" t="str">
        <f t="shared" ref="E86:E87" si="11">"'"&amp;B86&amp;"',"</f>
        <v>'REFUND_TRANSFER_FLAG',</v>
      </c>
    </row>
    <row r="87" spans="1:41" hidden="1" x14ac:dyDescent="0.3">
      <c r="A87" t="s">
        <v>116</v>
      </c>
      <c r="B87" t="s">
        <v>120</v>
      </c>
      <c r="C87" t="s">
        <v>109</v>
      </c>
      <c r="D87" t="str">
        <f t="shared" si="10"/>
        <v>SESSIONS_TO_COMPLETE,</v>
      </c>
      <c r="E87" t="str">
        <f t="shared" si="11"/>
        <v>'SESSIONS_TO_COMPLETE',</v>
      </c>
    </row>
    <row r="89" spans="1:41" x14ac:dyDescent="0.3">
      <c r="D89" t="s">
        <v>121</v>
      </c>
      <c r="E89" t="s">
        <v>122</v>
      </c>
      <c r="F89" t="s">
        <v>123</v>
      </c>
      <c r="G89" t="s">
        <v>124</v>
      </c>
      <c r="H89" t="s">
        <v>125</v>
      </c>
      <c r="I89" t="s">
        <v>126</v>
      </c>
      <c r="J89" t="s">
        <v>127</v>
      </c>
      <c r="K89" t="s">
        <v>128</v>
      </c>
      <c r="L89" t="s">
        <v>129</v>
      </c>
      <c r="M89" t="s">
        <v>130</v>
      </c>
      <c r="N89" t="s">
        <v>131</v>
      </c>
      <c r="O89" t="s">
        <v>132</v>
      </c>
      <c r="P89" t="s">
        <v>133</v>
      </c>
      <c r="Q89" t="s">
        <v>134</v>
      </c>
      <c r="R89" t="s">
        <v>135</v>
      </c>
      <c r="S89" t="s">
        <v>136</v>
      </c>
      <c r="T89" t="s">
        <v>137</v>
      </c>
      <c r="U89" t="s">
        <v>138</v>
      </c>
      <c r="V89" t="s">
        <v>139</v>
      </c>
      <c r="W89" t="s">
        <v>140</v>
      </c>
      <c r="X89" t="s">
        <v>141</v>
      </c>
      <c r="Y89" t="s">
        <v>142</v>
      </c>
      <c r="Z89" t="s">
        <v>143</v>
      </c>
      <c r="AA89" t="s">
        <v>144</v>
      </c>
      <c r="AB89" t="s">
        <v>145</v>
      </c>
      <c r="AC89" t="s">
        <v>146</v>
      </c>
      <c r="AD89" t="s">
        <v>147</v>
      </c>
      <c r="AE89" t="s">
        <v>148</v>
      </c>
      <c r="AF89" t="s">
        <v>149</v>
      </c>
      <c r="AG89" t="s">
        <v>150</v>
      </c>
      <c r="AH89" t="s">
        <v>151</v>
      </c>
      <c r="AI89" t="s">
        <v>152</v>
      </c>
      <c r="AJ89" t="s">
        <v>153</v>
      </c>
      <c r="AK89" t="s">
        <v>154</v>
      </c>
      <c r="AL89" t="s">
        <v>155</v>
      </c>
      <c r="AM89" t="s">
        <v>156</v>
      </c>
      <c r="AN89" t="s">
        <v>157</v>
      </c>
      <c r="AO89" t="s">
        <v>158</v>
      </c>
    </row>
    <row r="92" spans="1:41" x14ac:dyDescent="0.3">
      <c r="F92" t="s">
        <v>159</v>
      </c>
      <c r="G92" t="s">
        <v>160</v>
      </c>
      <c r="H92" t="s">
        <v>161</v>
      </c>
      <c r="I92" t="s">
        <v>162</v>
      </c>
      <c r="J92" t="s">
        <v>163</v>
      </c>
      <c r="K92" t="s">
        <v>164</v>
      </c>
      <c r="L92" t="s">
        <v>165</v>
      </c>
      <c r="M92" t="s">
        <v>166</v>
      </c>
      <c r="N92" t="s">
        <v>167</v>
      </c>
      <c r="O92" t="s">
        <v>168</v>
      </c>
      <c r="P92" t="s">
        <v>169</v>
      </c>
      <c r="Q92" t="s">
        <v>170</v>
      </c>
      <c r="R92" t="s">
        <v>171</v>
      </c>
      <c r="S92" t="s">
        <v>172</v>
      </c>
      <c r="T92" t="s">
        <v>173</v>
      </c>
      <c r="U92" t="s">
        <v>174</v>
      </c>
      <c r="V92" t="s">
        <v>175</v>
      </c>
      <c r="W92" t="s">
        <v>176</v>
      </c>
      <c r="X92" t="s">
        <v>177</v>
      </c>
      <c r="Y92" t="s">
        <v>178</v>
      </c>
      <c r="Z92" t="s">
        <v>179</v>
      </c>
      <c r="AA92" t="s">
        <v>180</v>
      </c>
    </row>
    <row r="94" spans="1:41" x14ac:dyDescent="0.3">
      <c r="F94" t="s">
        <v>167</v>
      </c>
      <c r="G94" t="s">
        <v>168</v>
      </c>
      <c r="H94" t="s">
        <v>169</v>
      </c>
      <c r="I94" t="s">
        <v>170</v>
      </c>
      <c r="J94" t="s">
        <v>171</v>
      </c>
      <c r="K94" t="s">
        <v>172</v>
      </c>
      <c r="L94" t="s">
        <v>177</v>
      </c>
      <c r="M94" t="s">
        <v>178</v>
      </c>
      <c r="N94" t="s">
        <v>179</v>
      </c>
    </row>
    <row r="96" spans="1:41" x14ac:dyDescent="0.3">
      <c r="F96" t="s">
        <v>181</v>
      </c>
      <c r="G96" t="s">
        <v>182</v>
      </c>
      <c r="H96" t="s">
        <v>183</v>
      </c>
      <c r="I96" t="s">
        <v>184</v>
      </c>
      <c r="J96" t="s">
        <v>185</v>
      </c>
      <c r="K96" t="s">
        <v>186</v>
      </c>
      <c r="L96" t="s">
        <v>187</v>
      </c>
      <c r="M96" t="s">
        <v>188</v>
      </c>
      <c r="N96" t="s">
        <v>189</v>
      </c>
      <c r="O96" t="s">
        <v>190</v>
      </c>
      <c r="P96" t="s">
        <v>191</v>
      </c>
      <c r="Q96" t="s">
        <v>192</v>
      </c>
      <c r="R96" t="s">
        <v>193</v>
      </c>
      <c r="S96" t="s">
        <v>194</v>
      </c>
      <c r="T96" t="s">
        <v>195</v>
      </c>
      <c r="U96" t="s">
        <v>196</v>
      </c>
    </row>
  </sheetData>
  <autoFilter ref="A1:F87">
    <filterColumn colId="2">
      <filters>
        <filter val="CHAR"/>
      </filters>
    </filterColumn>
  </autoFilter>
  <conditionalFormatting sqref="A112:A1048576 A1:A85">
    <cfRule type="duplicateValues" dxfId="5" priority="6"/>
  </conditionalFormatting>
  <conditionalFormatting sqref="B54:B56">
    <cfRule type="duplicateValues" dxfId="4" priority="5"/>
  </conditionalFormatting>
  <conditionalFormatting sqref="B62:B63">
    <cfRule type="duplicateValues" dxfId="3" priority="4"/>
  </conditionalFormatting>
  <conditionalFormatting sqref="B65:B69">
    <cfRule type="duplicateValues" dxfId="2" priority="3"/>
  </conditionalFormatting>
  <conditionalFormatting sqref="B78:B79">
    <cfRule type="duplicateValues" dxfId="1" priority="2"/>
  </conditionalFormatting>
  <conditionalFormatting sqref="B82:B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A52" sqref="A52"/>
    </sheetView>
  </sheetViews>
  <sheetFormatPr defaultRowHeight="14.4" x14ac:dyDescent="0.3"/>
  <cols>
    <col min="1" max="1" width="68.88671875" bestFit="1" customWidth="1"/>
    <col min="2" max="2" width="12.6640625" bestFit="1" customWidth="1"/>
  </cols>
  <sheetData>
    <row r="1" spans="1:3" x14ac:dyDescent="0.3">
      <c r="B1" t="s">
        <v>0</v>
      </c>
    </row>
    <row r="2" spans="1:3" x14ac:dyDescent="0.3">
      <c r="A2" t="s">
        <v>4</v>
      </c>
      <c r="B2">
        <v>1.5174876858899999</v>
      </c>
      <c r="C2">
        <f>EXP(B2)</f>
        <v>4.5607527465018451</v>
      </c>
    </row>
    <row r="3" spans="1:3" x14ac:dyDescent="0.3">
      <c r="A3" t="s">
        <v>2</v>
      </c>
      <c r="B3">
        <v>0.74637061386600001</v>
      </c>
      <c r="C3">
        <f t="shared" ref="C3:C43" si="0">EXP(B3)</f>
        <v>2.1093305322855578</v>
      </c>
    </row>
    <row r="4" spans="1:3" x14ac:dyDescent="0.3">
      <c r="A4" t="s">
        <v>5</v>
      </c>
      <c r="B4">
        <v>0.64293975930199998</v>
      </c>
      <c r="C4">
        <f t="shared" si="0"/>
        <v>1.902064279516243</v>
      </c>
    </row>
    <row r="5" spans="1:3" x14ac:dyDescent="0.3">
      <c r="A5" t="s">
        <v>6</v>
      </c>
      <c r="B5">
        <v>0.44919572481499997</v>
      </c>
      <c r="C5">
        <f t="shared" si="0"/>
        <v>1.5670513380191782</v>
      </c>
    </row>
    <row r="6" spans="1:3" x14ac:dyDescent="0.3">
      <c r="A6" t="s">
        <v>9</v>
      </c>
      <c r="B6">
        <v>0.40118672408400002</v>
      </c>
      <c r="C6">
        <f t="shared" si="0"/>
        <v>1.4935961328335754</v>
      </c>
    </row>
    <row r="7" spans="1:3" x14ac:dyDescent="0.3">
      <c r="A7" t="s">
        <v>197</v>
      </c>
      <c r="B7">
        <v>0.349061992584</v>
      </c>
      <c r="C7">
        <f t="shared" si="0"/>
        <v>1.4177370768026272</v>
      </c>
    </row>
    <row r="8" spans="1:3" x14ac:dyDescent="0.3">
      <c r="A8" t="s">
        <v>35</v>
      </c>
      <c r="B8">
        <v>0.31984487827300001</v>
      </c>
      <c r="C8">
        <f t="shared" si="0"/>
        <v>1.3769141584667377</v>
      </c>
    </row>
    <row r="9" spans="1:3" x14ac:dyDescent="0.3">
      <c r="A9" t="s">
        <v>198</v>
      </c>
      <c r="B9">
        <v>0.26039557491400001</v>
      </c>
      <c r="C9">
        <f t="shared" si="0"/>
        <v>1.2974432211581437</v>
      </c>
    </row>
    <row r="10" spans="1:3" x14ac:dyDescent="0.3">
      <c r="A10" t="s">
        <v>20</v>
      </c>
      <c r="B10">
        <v>0.25560016194200003</v>
      </c>
      <c r="C10">
        <f t="shared" si="0"/>
        <v>1.2912363392803474</v>
      </c>
    </row>
    <row r="11" spans="1:3" x14ac:dyDescent="0.3">
      <c r="A11" t="s">
        <v>7</v>
      </c>
      <c r="B11">
        <v>0.23873296322599999</v>
      </c>
      <c r="C11">
        <f t="shared" si="0"/>
        <v>1.269639450888568</v>
      </c>
    </row>
    <row r="12" spans="1:3" x14ac:dyDescent="0.3">
      <c r="A12" t="s">
        <v>76</v>
      </c>
      <c r="B12">
        <v>0.21088458302499999</v>
      </c>
      <c r="C12">
        <f t="shared" si="0"/>
        <v>1.2347698334378485</v>
      </c>
    </row>
    <row r="13" spans="1:3" x14ac:dyDescent="0.3">
      <c r="A13" t="s">
        <v>199</v>
      </c>
      <c r="B13">
        <v>0.19242916582700001</v>
      </c>
      <c r="C13">
        <f t="shared" si="0"/>
        <v>1.2121906361450712</v>
      </c>
    </row>
    <row r="14" spans="1:3" x14ac:dyDescent="0.3">
      <c r="A14" t="s">
        <v>32</v>
      </c>
      <c r="B14">
        <v>0.14034617741899999</v>
      </c>
      <c r="C14">
        <f t="shared" si="0"/>
        <v>1.150672066603732</v>
      </c>
    </row>
    <row r="15" spans="1:3" x14ac:dyDescent="0.3">
      <c r="A15" t="s">
        <v>27</v>
      </c>
      <c r="B15">
        <v>0.13458857033900001</v>
      </c>
      <c r="C15">
        <f t="shared" si="0"/>
        <v>1.1440659848272123</v>
      </c>
    </row>
    <row r="16" spans="1:3" x14ac:dyDescent="0.3">
      <c r="A16" t="s">
        <v>25</v>
      </c>
      <c r="B16">
        <v>0.12606916111899999</v>
      </c>
      <c r="C16">
        <f t="shared" si="0"/>
        <v>1.1343606192198912</v>
      </c>
    </row>
    <row r="17" spans="1:3" x14ac:dyDescent="0.3">
      <c r="A17" t="s">
        <v>39</v>
      </c>
      <c r="B17">
        <v>0.100999037672</v>
      </c>
      <c r="C17">
        <f t="shared" si="0"/>
        <v>1.1062755771629476</v>
      </c>
    </row>
    <row r="18" spans="1:3" x14ac:dyDescent="0.3">
      <c r="A18" t="s">
        <v>200</v>
      </c>
      <c r="B18">
        <v>9.8804598251400005E-2</v>
      </c>
      <c r="C18">
        <f t="shared" si="0"/>
        <v>1.1038505841496482</v>
      </c>
    </row>
    <row r="19" spans="1:3" x14ac:dyDescent="0.3">
      <c r="A19" t="s">
        <v>77</v>
      </c>
      <c r="B19">
        <v>9.2750846218199998E-2</v>
      </c>
      <c r="C19">
        <f t="shared" si="0"/>
        <v>1.0971883325874294</v>
      </c>
    </row>
    <row r="20" spans="1:3" x14ac:dyDescent="0.3">
      <c r="A20" t="s">
        <v>201</v>
      </c>
      <c r="B20">
        <v>7.1799964047399994E-2</v>
      </c>
      <c r="C20">
        <f t="shared" si="0"/>
        <v>1.0744403958577484</v>
      </c>
    </row>
    <row r="21" spans="1:3" x14ac:dyDescent="0.3">
      <c r="A21" t="s">
        <v>81</v>
      </c>
      <c r="B21">
        <v>5.9508638168999997E-2</v>
      </c>
      <c r="C21">
        <f t="shared" si="0"/>
        <v>1.0613149287576569</v>
      </c>
    </row>
    <row r="22" spans="1:3" x14ac:dyDescent="0.3">
      <c r="A22" t="s">
        <v>115</v>
      </c>
      <c r="B22">
        <v>2.6164574118400001E-2</v>
      </c>
      <c r="C22">
        <f t="shared" si="0"/>
        <v>1.0265098715300152</v>
      </c>
    </row>
    <row r="23" spans="1:3" x14ac:dyDescent="0.3">
      <c r="A23" t="s">
        <v>42</v>
      </c>
      <c r="B23">
        <v>2.2766355419E-2</v>
      </c>
      <c r="C23">
        <f t="shared" si="0"/>
        <v>1.0230274867931115</v>
      </c>
    </row>
    <row r="24" spans="1:3" x14ac:dyDescent="0.3">
      <c r="A24" t="s">
        <v>75</v>
      </c>
      <c r="B24">
        <v>-1.66819469965E-2</v>
      </c>
      <c r="C24">
        <f t="shared" si="0"/>
        <v>0.98345642616823548</v>
      </c>
    </row>
    <row r="25" spans="1:3" x14ac:dyDescent="0.3">
      <c r="A25" t="s">
        <v>34</v>
      </c>
      <c r="B25">
        <v>-3.0193728170499999E-2</v>
      </c>
      <c r="C25">
        <f t="shared" si="0"/>
        <v>0.97025754912025153</v>
      </c>
    </row>
    <row r="26" spans="1:3" x14ac:dyDescent="0.3">
      <c r="A26" t="s">
        <v>202</v>
      </c>
      <c r="B26">
        <v>-4.1785879339900002E-2</v>
      </c>
      <c r="C26">
        <f t="shared" si="0"/>
        <v>0.95907511638538601</v>
      </c>
    </row>
    <row r="27" spans="1:3" x14ac:dyDescent="0.3">
      <c r="A27" t="s">
        <v>44</v>
      </c>
      <c r="B27">
        <v>-4.7735076874100002E-2</v>
      </c>
      <c r="C27">
        <f t="shared" si="0"/>
        <v>0.95338632771022813</v>
      </c>
    </row>
    <row r="28" spans="1:3" x14ac:dyDescent="0.3">
      <c r="A28" t="s">
        <v>51</v>
      </c>
      <c r="B28">
        <v>-7.0921742672499996E-2</v>
      </c>
      <c r="C28">
        <f t="shared" si="0"/>
        <v>0.93153478869824635</v>
      </c>
    </row>
    <row r="29" spans="1:3" x14ac:dyDescent="0.3">
      <c r="A29" t="s">
        <v>203</v>
      </c>
      <c r="B29">
        <v>-7.8148304495100004E-2</v>
      </c>
      <c r="C29">
        <f t="shared" si="0"/>
        <v>0.92482726033270946</v>
      </c>
    </row>
    <row r="30" spans="1:3" x14ac:dyDescent="0.3">
      <c r="A30" t="s">
        <v>57</v>
      </c>
      <c r="B30">
        <v>-0.109535398196</v>
      </c>
      <c r="C30">
        <f t="shared" si="0"/>
        <v>0.89625043815191219</v>
      </c>
    </row>
    <row r="31" spans="1:3" x14ac:dyDescent="0.3">
      <c r="A31" t="s">
        <v>204</v>
      </c>
      <c r="B31">
        <v>-0.11050646768</v>
      </c>
      <c r="C31">
        <f t="shared" si="0"/>
        <v>0.89538053913595339</v>
      </c>
    </row>
    <row r="32" spans="1:3" x14ac:dyDescent="0.3">
      <c r="A32" t="s">
        <v>47</v>
      </c>
      <c r="B32">
        <v>-0.123018552744</v>
      </c>
      <c r="C32">
        <f t="shared" si="0"/>
        <v>0.88424725719564357</v>
      </c>
    </row>
    <row r="33" spans="1:3" x14ac:dyDescent="0.3">
      <c r="A33" t="s">
        <v>58</v>
      </c>
      <c r="B33">
        <v>-0.14295907118100001</v>
      </c>
      <c r="C33">
        <f t="shared" si="0"/>
        <v>0.86678954484188164</v>
      </c>
    </row>
    <row r="34" spans="1:3" x14ac:dyDescent="0.3">
      <c r="A34" t="s">
        <v>55</v>
      </c>
      <c r="B34">
        <v>-0.147482669959</v>
      </c>
      <c r="C34">
        <f t="shared" si="0"/>
        <v>0.86287739189238144</v>
      </c>
    </row>
    <row r="35" spans="1:3" x14ac:dyDescent="0.3">
      <c r="A35" t="s">
        <v>48</v>
      </c>
      <c r="B35">
        <v>-0.165129428184</v>
      </c>
      <c r="C35">
        <f t="shared" si="0"/>
        <v>0.8477839698470756</v>
      </c>
    </row>
    <row r="36" spans="1:3" x14ac:dyDescent="0.3">
      <c r="A36" t="s">
        <v>61</v>
      </c>
      <c r="B36">
        <v>-0.200868364572</v>
      </c>
      <c r="C36">
        <f t="shared" si="0"/>
        <v>0.81802010489351107</v>
      </c>
    </row>
    <row r="37" spans="1:3" x14ac:dyDescent="0.3">
      <c r="A37" t="s">
        <v>56</v>
      </c>
      <c r="B37">
        <v>-0.22175219724699999</v>
      </c>
      <c r="C37">
        <f t="shared" si="0"/>
        <v>0.80111385795947898</v>
      </c>
    </row>
    <row r="38" spans="1:3" x14ac:dyDescent="0.3">
      <c r="A38" t="s">
        <v>62</v>
      </c>
      <c r="B38">
        <v>-0.22643674671799999</v>
      </c>
      <c r="C38">
        <f t="shared" si="0"/>
        <v>0.79736977697325251</v>
      </c>
    </row>
    <row r="39" spans="1:3" x14ac:dyDescent="0.3">
      <c r="A39" t="s">
        <v>66</v>
      </c>
      <c r="B39">
        <v>-0.42732414475300001</v>
      </c>
      <c r="C39">
        <f t="shared" si="0"/>
        <v>0.65225209386433303</v>
      </c>
    </row>
    <row r="40" spans="1:3" x14ac:dyDescent="0.3">
      <c r="A40" t="s">
        <v>65</v>
      </c>
      <c r="B40">
        <v>-0.56637412673999998</v>
      </c>
      <c r="C40">
        <f t="shared" si="0"/>
        <v>0.56757968423195093</v>
      </c>
    </row>
    <row r="41" spans="1:3" x14ac:dyDescent="0.3">
      <c r="A41" t="s">
        <v>68</v>
      </c>
      <c r="B41">
        <v>-0.646972854895</v>
      </c>
      <c r="C41">
        <f t="shared" si="0"/>
        <v>0.52362847940540014</v>
      </c>
    </row>
    <row r="42" spans="1:3" x14ac:dyDescent="0.3">
      <c r="A42" t="s">
        <v>69</v>
      </c>
      <c r="B42">
        <v>-0.64977607021999995</v>
      </c>
      <c r="C42">
        <f t="shared" si="0"/>
        <v>0.52216269144680749</v>
      </c>
    </row>
    <row r="43" spans="1:3" x14ac:dyDescent="0.3">
      <c r="A43" t="s">
        <v>71</v>
      </c>
      <c r="B43">
        <v>-0.97800261978000003</v>
      </c>
      <c r="C43">
        <f t="shared" si="0"/>
        <v>0.37606148697231229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workbookViewId="0"/>
  </sheetViews>
  <sheetFormatPr defaultRowHeight="14.4" x14ac:dyDescent="0.3"/>
  <cols>
    <col min="1" max="1" width="126.5546875" bestFit="1" customWidth="1"/>
    <col min="2" max="2" width="12.6640625" bestFit="1" customWidth="1"/>
  </cols>
  <sheetData>
    <row r="1" spans="1:2" x14ac:dyDescent="0.3">
      <c r="B1" t="s">
        <v>0</v>
      </c>
    </row>
    <row r="2" spans="1:2" x14ac:dyDescent="0.3">
      <c r="A2" t="s">
        <v>205</v>
      </c>
      <c r="B2">
        <v>1.3259991418799999</v>
      </c>
    </row>
    <row r="3" spans="1:2" x14ac:dyDescent="0.3">
      <c r="A3" t="s">
        <v>206</v>
      </c>
      <c r="B3">
        <v>1.1086098959399999</v>
      </c>
    </row>
    <row r="4" spans="1:2" x14ac:dyDescent="0.3">
      <c r="A4" t="s">
        <v>207</v>
      </c>
      <c r="B4">
        <v>1.06042784219</v>
      </c>
    </row>
    <row r="5" spans="1:2" x14ac:dyDescent="0.3">
      <c r="A5" t="s">
        <v>4</v>
      </c>
      <c r="B5">
        <v>0.77516514306399997</v>
      </c>
    </row>
    <row r="6" spans="1:2" x14ac:dyDescent="0.3">
      <c r="A6" t="s">
        <v>208</v>
      </c>
      <c r="B6">
        <v>0.77516514306399997</v>
      </c>
    </row>
    <row r="7" spans="1:2" x14ac:dyDescent="0.3">
      <c r="A7" t="s">
        <v>209</v>
      </c>
      <c r="B7">
        <v>0.77516514306399997</v>
      </c>
    </row>
    <row r="8" spans="1:2" x14ac:dyDescent="0.3">
      <c r="A8" t="s">
        <v>210</v>
      </c>
      <c r="B8">
        <v>0.63591870588900001</v>
      </c>
    </row>
    <row r="9" spans="1:2" x14ac:dyDescent="0.3">
      <c r="A9" t="s">
        <v>5</v>
      </c>
      <c r="B9">
        <v>0.60511579396500004</v>
      </c>
    </row>
    <row r="10" spans="1:2" x14ac:dyDescent="0.3">
      <c r="A10" t="s">
        <v>211</v>
      </c>
      <c r="B10">
        <v>0.60511579396500004</v>
      </c>
    </row>
    <row r="11" spans="1:2" x14ac:dyDescent="0.3">
      <c r="A11" t="s">
        <v>212</v>
      </c>
      <c r="B11">
        <v>0.60511579396500004</v>
      </c>
    </row>
    <row r="12" spans="1:2" x14ac:dyDescent="0.3">
      <c r="A12" t="s">
        <v>213</v>
      </c>
      <c r="B12">
        <v>0.569938175045</v>
      </c>
    </row>
    <row r="13" spans="1:2" x14ac:dyDescent="0.3">
      <c r="A13" t="s">
        <v>6</v>
      </c>
      <c r="B13">
        <v>0.569938175045</v>
      </c>
    </row>
    <row r="14" spans="1:2" x14ac:dyDescent="0.3">
      <c r="A14" t="s">
        <v>214</v>
      </c>
      <c r="B14">
        <v>0.569938175045</v>
      </c>
    </row>
    <row r="15" spans="1:2" x14ac:dyDescent="0.3">
      <c r="A15" t="s">
        <v>215</v>
      </c>
      <c r="B15">
        <v>0.47760715398800002</v>
      </c>
    </row>
    <row r="16" spans="1:2" x14ac:dyDescent="0.3">
      <c r="A16" t="s">
        <v>216</v>
      </c>
      <c r="B16">
        <v>0.47760715398800002</v>
      </c>
    </row>
    <row r="17" spans="1:2" x14ac:dyDescent="0.3">
      <c r="A17" t="s">
        <v>2</v>
      </c>
      <c r="B17">
        <v>0.47760715398800002</v>
      </c>
    </row>
    <row r="18" spans="1:2" x14ac:dyDescent="0.3">
      <c r="A18" t="s">
        <v>217</v>
      </c>
      <c r="B18">
        <v>0.39063127256399999</v>
      </c>
    </row>
    <row r="19" spans="1:2" x14ac:dyDescent="0.3">
      <c r="A19" t="s">
        <v>218</v>
      </c>
      <c r="B19">
        <v>0.35671874784300001</v>
      </c>
    </row>
    <row r="20" spans="1:2" x14ac:dyDescent="0.3">
      <c r="A20" t="s">
        <v>219</v>
      </c>
      <c r="B20">
        <v>0.32170337902599999</v>
      </c>
    </row>
    <row r="21" spans="1:2" x14ac:dyDescent="0.3">
      <c r="A21" t="s">
        <v>220</v>
      </c>
      <c r="B21">
        <v>0.29644130433400001</v>
      </c>
    </row>
    <row r="22" spans="1:2" x14ac:dyDescent="0.3">
      <c r="A22" t="s">
        <v>221</v>
      </c>
      <c r="B22">
        <v>0.271899688749</v>
      </c>
    </row>
    <row r="23" spans="1:2" x14ac:dyDescent="0.3">
      <c r="A23" t="s">
        <v>222</v>
      </c>
      <c r="B23">
        <v>0.26740522754200002</v>
      </c>
    </row>
    <row r="24" spans="1:2" x14ac:dyDescent="0.3">
      <c r="A24" t="s">
        <v>223</v>
      </c>
      <c r="B24">
        <v>0.26740522754200002</v>
      </c>
    </row>
    <row r="25" spans="1:2" x14ac:dyDescent="0.3">
      <c r="A25" t="s">
        <v>197</v>
      </c>
      <c r="B25">
        <v>0.26740522754200002</v>
      </c>
    </row>
    <row r="26" spans="1:2" x14ac:dyDescent="0.3">
      <c r="A26" t="s">
        <v>35</v>
      </c>
      <c r="B26">
        <v>0.25381917480600003</v>
      </c>
    </row>
    <row r="27" spans="1:2" x14ac:dyDescent="0.3">
      <c r="A27" t="s">
        <v>224</v>
      </c>
      <c r="B27">
        <v>0.25381917480600003</v>
      </c>
    </row>
    <row r="28" spans="1:2" x14ac:dyDescent="0.3">
      <c r="A28" t="s">
        <v>225</v>
      </c>
      <c r="B28">
        <v>0.25381917480600003</v>
      </c>
    </row>
    <row r="29" spans="1:2" x14ac:dyDescent="0.3">
      <c r="A29" t="s">
        <v>226</v>
      </c>
      <c r="B29">
        <v>0.23423576800199999</v>
      </c>
    </row>
    <row r="30" spans="1:2" x14ac:dyDescent="0.3">
      <c r="A30" t="s">
        <v>227</v>
      </c>
      <c r="B30">
        <v>0.22867773755000001</v>
      </c>
    </row>
    <row r="31" spans="1:2" x14ac:dyDescent="0.3">
      <c r="A31" t="s">
        <v>228</v>
      </c>
      <c r="B31">
        <v>0.227132017602</v>
      </c>
    </row>
    <row r="32" spans="1:2" x14ac:dyDescent="0.3">
      <c r="A32" t="s">
        <v>229</v>
      </c>
      <c r="B32">
        <v>0.21344577487800001</v>
      </c>
    </row>
    <row r="33" spans="1:2" x14ac:dyDescent="0.3">
      <c r="A33" t="s">
        <v>230</v>
      </c>
      <c r="B33">
        <v>0.20611363106800001</v>
      </c>
    </row>
    <row r="34" spans="1:2" x14ac:dyDescent="0.3">
      <c r="A34" t="s">
        <v>231</v>
      </c>
      <c r="B34">
        <v>0.20013148137199999</v>
      </c>
    </row>
    <row r="35" spans="1:2" x14ac:dyDescent="0.3">
      <c r="A35" t="s">
        <v>232</v>
      </c>
      <c r="B35">
        <v>0.20013148137199999</v>
      </c>
    </row>
    <row r="36" spans="1:2" x14ac:dyDescent="0.3">
      <c r="A36" t="s">
        <v>9</v>
      </c>
      <c r="B36">
        <v>0.20013148137199999</v>
      </c>
    </row>
    <row r="37" spans="1:2" x14ac:dyDescent="0.3">
      <c r="A37" t="s">
        <v>233</v>
      </c>
      <c r="B37">
        <v>0.194684197497</v>
      </c>
    </row>
    <row r="38" spans="1:2" x14ac:dyDescent="0.3">
      <c r="A38" t="s">
        <v>234</v>
      </c>
      <c r="B38">
        <v>0.193051830718</v>
      </c>
    </row>
    <row r="39" spans="1:2" x14ac:dyDescent="0.3">
      <c r="A39" t="s">
        <v>235</v>
      </c>
      <c r="B39">
        <v>0.16337982235099999</v>
      </c>
    </row>
    <row r="40" spans="1:2" x14ac:dyDescent="0.3">
      <c r="A40" t="s">
        <v>20</v>
      </c>
      <c r="B40">
        <v>0.16068764416799999</v>
      </c>
    </row>
    <row r="41" spans="1:2" x14ac:dyDescent="0.3">
      <c r="A41" t="s">
        <v>236</v>
      </c>
      <c r="B41">
        <v>0.16068764416799999</v>
      </c>
    </row>
    <row r="42" spans="1:2" x14ac:dyDescent="0.3">
      <c r="A42" t="s">
        <v>237</v>
      </c>
      <c r="B42">
        <v>0.16068764416799999</v>
      </c>
    </row>
    <row r="43" spans="1:2" x14ac:dyDescent="0.3">
      <c r="A43" t="s">
        <v>238</v>
      </c>
      <c r="B43">
        <v>0.15745391093200001</v>
      </c>
    </row>
    <row r="44" spans="1:2" x14ac:dyDescent="0.3">
      <c r="A44" t="s">
        <v>239</v>
      </c>
      <c r="B44">
        <v>0.15613933333800001</v>
      </c>
    </row>
    <row r="45" spans="1:2" x14ac:dyDescent="0.3">
      <c r="A45" t="s">
        <v>240</v>
      </c>
      <c r="B45">
        <v>0.15150815319899999</v>
      </c>
    </row>
    <row r="46" spans="1:2" x14ac:dyDescent="0.3">
      <c r="A46" t="s">
        <v>241</v>
      </c>
      <c r="B46">
        <v>0.15058162886199999</v>
      </c>
    </row>
    <row r="47" spans="1:2" x14ac:dyDescent="0.3">
      <c r="A47" t="s">
        <v>242</v>
      </c>
      <c r="B47">
        <v>0.14821492366299999</v>
      </c>
    </row>
    <row r="48" spans="1:2" x14ac:dyDescent="0.3">
      <c r="A48" t="s">
        <v>243</v>
      </c>
      <c r="B48">
        <v>0.146186484417</v>
      </c>
    </row>
    <row r="49" spans="1:2" x14ac:dyDescent="0.3">
      <c r="A49" t="s">
        <v>244</v>
      </c>
      <c r="B49">
        <v>0.14253518096600001</v>
      </c>
    </row>
    <row r="50" spans="1:2" x14ac:dyDescent="0.3">
      <c r="A50" t="s">
        <v>245</v>
      </c>
      <c r="B50">
        <v>0.14253518096600001</v>
      </c>
    </row>
    <row r="51" spans="1:2" x14ac:dyDescent="0.3">
      <c r="A51" t="s">
        <v>7</v>
      </c>
      <c r="B51">
        <v>0.14253518096600001</v>
      </c>
    </row>
    <row r="52" spans="1:2" x14ac:dyDescent="0.3">
      <c r="A52" t="s">
        <v>246</v>
      </c>
      <c r="B52">
        <v>0.136232295112</v>
      </c>
    </row>
    <row r="53" spans="1:2" x14ac:dyDescent="0.3">
      <c r="A53" t="s">
        <v>247</v>
      </c>
      <c r="B53">
        <v>0.13594925202700001</v>
      </c>
    </row>
    <row r="54" spans="1:2" x14ac:dyDescent="0.3">
      <c r="A54" t="s">
        <v>248</v>
      </c>
      <c r="B54">
        <v>0.135791969683</v>
      </c>
    </row>
    <row r="55" spans="1:2" x14ac:dyDescent="0.3">
      <c r="A55" t="s">
        <v>249</v>
      </c>
      <c r="B55">
        <v>0.129475721879</v>
      </c>
    </row>
    <row r="56" spans="1:2" x14ac:dyDescent="0.3">
      <c r="A56" t="s">
        <v>250</v>
      </c>
      <c r="B56">
        <v>0.112493345679</v>
      </c>
    </row>
    <row r="57" spans="1:2" x14ac:dyDescent="0.3">
      <c r="A57" t="s">
        <v>251</v>
      </c>
      <c r="B57">
        <v>0.10890562197299999</v>
      </c>
    </row>
    <row r="58" spans="1:2" x14ac:dyDescent="0.3">
      <c r="A58" t="s">
        <v>252</v>
      </c>
      <c r="B58">
        <v>0.10653837387700001</v>
      </c>
    </row>
    <row r="59" spans="1:2" x14ac:dyDescent="0.3">
      <c r="A59" t="s">
        <v>253</v>
      </c>
      <c r="B59">
        <v>8.7201618447699997E-2</v>
      </c>
    </row>
    <row r="60" spans="1:2" x14ac:dyDescent="0.3">
      <c r="A60" t="s">
        <v>254</v>
      </c>
      <c r="B60">
        <v>8.2720346043700002E-2</v>
      </c>
    </row>
    <row r="61" spans="1:2" x14ac:dyDescent="0.3">
      <c r="A61" t="s">
        <v>255</v>
      </c>
      <c r="B61">
        <v>7.6524207759299995E-2</v>
      </c>
    </row>
    <row r="62" spans="1:2" x14ac:dyDescent="0.3">
      <c r="A62" t="s">
        <v>256</v>
      </c>
      <c r="B62">
        <v>7.4855572050399999E-2</v>
      </c>
    </row>
    <row r="63" spans="1:2" x14ac:dyDescent="0.3">
      <c r="A63" t="s">
        <v>257</v>
      </c>
      <c r="B63">
        <v>7.2628384940299995E-2</v>
      </c>
    </row>
    <row r="64" spans="1:2" x14ac:dyDescent="0.3">
      <c r="A64" t="s">
        <v>258</v>
      </c>
      <c r="B64">
        <v>7.10385201498E-2</v>
      </c>
    </row>
    <row r="65" spans="1:2" x14ac:dyDescent="0.3">
      <c r="A65" t="s">
        <v>259</v>
      </c>
      <c r="B65">
        <v>6.6291361114299993E-2</v>
      </c>
    </row>
    <row r="66" spans="1:2" x14ac:dyDescent="0.3">
      <c r="A66" t="s">
        <v>260</v>
      </c>
      <c r="B66">
        <v>6.4010305527999994E-2</v>
      </c>
    </row>
    <row r="67" spans="1:2" x14ac:dyDescent="0.3">
      <c r="A67" t="s">
        <v>261</v>
      </c>
      <c r="B67">
        <v>6.3364335501200006E-2</v>
      </c>
    </row>
    <row r="68" spans="1:2" x14ac:dyDescent="0.3">
      <c r="A68" t="s">
        <v>262</v>
      </c>
      <c r="B68">
        <v>5.93533718472E-2</v>
      </c>
    </row>
    <row r="69" spans="1:2" x14ac:dyDescent="0.3">
      <c r="A69" t="s">
        <v>263</v>
      </c>
      <c r="B69">
        <v>5.6609924931100002E-2</v>
      </c>
    </row>
    <row r="70" spans="1:2" x14ac:dyDescent="0.3">
      <c r="A70" t="s">
        <v>264</v>
      </c>
      <c r="B70">
        <v>5.6609924931100002E-2</v>
      </c>
    </row>
    <row r="71" spans="1:2" x14ac:dyDescent="0.3">
      <c r="A71" t="s">
        <v>198</v>
      </c>
      <c r="B71">
        <v>5.6609924931100002E-2</v>
      </c>
    </row>
    <row r="72" spans="1:2" x14ac:dyDescent="0.3">
      <c r="A72" t="s">
        <v>265</v>
      </c>
      <c r="B72">
        <v>5.4162302665800001E-2</v>
      </c>
    </row>
    <row r="73" spans="1:2" x14ac:dyDescent="0.3">
      <c r="A73" t="s">
        <v>266</v>
      </c>
      <c r="B73">
        <v>5.2318154483999998E-2</v>
      </c>
    </row>
    <row r="74" spans="1:2" x14ac:dyDescent="0.3">
      <c r="A74" t="s">
        <v>267</v>
      </c>
      <c r="B74">
        <v>5.0247686521999999E-2</v>
      </c>
    </row>
    <row r="75" spans="1:2" x14ac:dyDescent="0.3">
      <c r="A75" t="s">
        <v>268</v>
      </c>
      <c r="B75">
        <v>5.0247686521999999E-2</v>
      </c>
    </row>
    <row r="76" spans="1:2" x14ac:dyDescent="0.3">
      <c r="A76" t="s">
        <v>269</v>
      </c>
      <c r="B76">
        <v>5.0247686521999999E-2</v>
      </c>
    </row>
    <row r="77" spans="1:2" x14ac:dyDescent="0.3">
      <c r="A77" t="s">
        <v>270</v>
      </c>
      <c r="B77">
        <v>4.7147677250999998E-2</v>
      </c>
    </row>
    <row r="78" spans="1:2" x14ac:dyDescent="0.3">
      <c r="A78" t="s">
        <v>271</v>
      </c>
      <c r="B78">
        <v>4.7147677250999998E-2</v>
      </c>
    </row>
    <row r="79" spans="1:2" x14ac:dyDescent="0.3">
      <c r="A79" t="s">
        <v>272</v>
      </c>
      <c r="B79">
        <v>4.7147677250999998E-2</v>
      </c>
    </row>
    <row r="80" spans="1:2" x14ac:dyDescent="0.3">
      <c r="A80" t="s">
        <v>273</v>
      </c>
      <c r="B80">
        <v>4.5643721031100003E-2</v>
      </c>
    </row>
    <row r="81" spans="1:2" x14ac:dyDescent="0.3">
      <c r="A81" t="s">
        <v>274</v>
      </c>
      <c r="B81">
        <v>4.5643721031100003E-2</v>
      </c>
    </row>
    <row r="82" spans="1:2" x14ac:dyDescent="0.3">
      <c r="A82" t="s">
        <v>275</v>
      </c>
      <c r="B82">
        <v>4.5643721031100003E-2</v>
      </c>
    </row>
    <row r="83" spans="1:2" x14ac:dyDescent="0.3">
      <c r="A83" t="s">
        <v>276</v>
      </c>
      <c r="B83">
        <v>4.4123117154699999E-2</v>
      </c>
    </row>
    <row r="84" spans="1:2" x14ac:dyDescent="0.3">
      <c r="A84" t="s">
        <v>277</v>
      </c>
      <c r="B84">
        <v>3.3934402014999997E-2</v>
      </c>
    </row>
    <row r="85" spans="1:2" x14ac:dyDescent="0.3">
      <c r="A85" t="s">
        <v>278</v>
      </c>
      <c r="B85">
        <v>3.3622830916399997E-2</v>
      </c>
    </row>
    <row r="86" spans="1:2" x14ac:dyDescent="0.3">
      <c r="A86" t="s">
        <v>279</v>
      </c>
      <c r="B86">
        <v>2.98507641606E-2</v>
      </c>
    </row>
    <row r="87" spans="1:2" x14ac:dyDescent="0.3">
      <c r="A87" t="s">
        <v>280</v>
      </c>
      <c r="B87">
        <v>2.96710124705E-2</v>
      </c>
    </row>
    <row r="88" spans="1:2" x14ac:dyDescent="0.3">
      <c r="A88" t="s">
        <v>281</v>
      </c>
      <c r="B88">
        <v>2.94248369648E-2</v>
      </c>
    </row>
    <row r="89" spans="1:2" x14ac:dyDescent="0.3">
      <c r="A89" t="s">
        <v>282</v>
      </c>
      <c r="B89">
        <v>2.9400658822299999E-2</v>
      </c>
    </row>
    <row r="90" spans="1:2" x14ac:dyDescent="0.3">
      <c r="A90" t="s">
        <v>283</v>
      </c>
      <c r="B90">
        <v>2.9400658822299999E-2</v>
      </c>
    </row>
    <row r="91" spans="1:2" x14ac:dyDescent="0.3">
      <c r="A91" t="s">
        <v>284</v>
      </c>
      <c r="B91">
        <v>2.9400658822299999E-2</v>
      </c>
    </row>
    <row r="92" spans="1:2" x14ac:dyDescent="0.3">
      <c r="A92" t="s">
        <v>285</v>
      </c>
      <c r="B92">
        <v>2.85722904868E-2</v>
      </c>
    </row>
    <row r="93" spans="1:2" x14ac:dyDescent="0.3">
      <c r="A93" t="s">
        <v>286</v>
      </c>
      <c r="B93">
        <v>2.8021262784099998E-2</v>
      </c>
    </row>
    <row r="94" spans="1:2" x14ac:dyDescent="0.3">
      <c r="A94" t="s">
        <v>287</v>
      </c>
      <c r="B94">
        <v>2.5278129473999999E-2</v>
      </c>
    </row>
    <row r="95" spans="1:2" x14ac:dyDescent="0.3">
      <c r="A95" t="s">
        <v>288</v>
      </c>
      <c r="B95">
        <v>2.09972445626E-2</v>
      </c>
    </row>
    <row r="96" spans="1:2" x14ac:dyDescent="0.3">
      <c r="A96" t="s">
        <v>289</v>
      </c>
      <c r="B96">
        <v>2.09972445626E-2</v>
      </c>
    </row>
    <row r="97" spans="1:2" x14ac:dyDescent="0.3">
      <c r="A97" t="s">
        <v>290</v>
      </c>
      <c r="B97">
        <v>2.09972445626E-2</v>
      </c>
    </row>
    <row r="98" spans="1:2" x14ac:dyDescent="0.3">
      <c r="A98" t="s">
        <v>291</v>
      </c>
      <c r="B98">
        <v>1.95878033757E-2</v>
      </c>
    </row>
    <row r="99" spans="1:2" x14ac:dyDescent="0.3">
      <c r="A99" t="s">
        <v>292</v>
      </c>
      <c r="B99">
        <v>1.8920095126499999E-2</v>
      </c>
    </row>
    <row r="100" spans="1:2" x14ac:dyDescent="0.3">
      <c r="A100" t="s">
        <v>293</v>
      </c>
      <c r="B100">
        <v>1.8920095126499999E-2</v>
      </c>
    </row>
    <row r="101" spans="1:2" x14ac:dyDescent="0.3">
      <c r="A101" t="s">
        <v>294</v>
      </c>
      <c r="B101">
        <v>1.8920095126499999E-2</v>
      </c>
    </row>
    <row r="102" spans="1:2" x14ac:dyDescent="0.3">
      <c r="A102" t="s">
        <v>295</v>
      </c>
      <c r="B102">
        <v>1.7236203715700001E-2</v>
      </c>
    </row>
    <row r="103" spans="1:2" x14ac:dyDescent="0.3">
      <c r="A103" t="s">
        <v>296</v>
      </c>
      <c r="B103">
        <v>1.7236203715700001E-2</v>
      </c>
    </row>
    <row r="104" spans="1:2" x14ac:dyDescent="0.3">
      <c r="A104" t="s">
        <v>297</v>
      </c>
      <c r="B104">
        <v>1.7236203715700001E-2</v>
      </c>
    </row>
    <row r="105" spans="1:2" x14ac:dyDescent="0.3">
      <c r="A105" t="s">
        <v>298</v>
      </c>
      <c r="B105">
        <v>1.67408396967E-2</v>
      </c>
    </row>
    <row r="106" spans="1:2" x14ac:dyDescent="0.3">
      <c r="A106" t="s">
        <v>299</v>
      </c>
      <c r="B106">
        <v>1.67408396967E-2</v>
      </c>
    </row>
    <row r="107" spans="1:2" x14ac:dyDescent="0.3">
      <c r="A107" t="s">
        <v>300</v>
      </c>
      <c r="B107">
        <v>1.67408396967E-2</v>
      </c>
    </row>
    <row r="108" spans="1:2" x14ac:dyDescent="0.3">
      <c r="A108" t="s">
        <v>301</v>
      </c>
      <c r="B108">
        <v>1.4628943176400001E-2</v>
      </c>
    </row>
    <row r="109" spans="1:2" x14ac:dyDescent="0.3">
      <c r="A109" t="s">
        <v>302</v>
      </c>
      <c r="B109">
        <v>1.44484186734E-2</v>
      </c>
    </row>
    <row r="110" spans="1:2" x14ac:dyDescent="0.3">
      <c r="A110" t="s">
        <v>303</v>
      </c>
      <c r="B110">
        <v>1.44484186734E-2</v>
      </c>
    </row>
    <row r="111" spans="1:2" x14ac:dyDescent="0.3">
      <c r="A111" t="s">
        <v>304</v>
      </c>
      <c r="B111">
        <v>1.44484186734E-2</v>
      </c>
    </row>
    <row r="112" spans="1:2" x14ac:dyDescent="0.3">
      <c r="A112" t="s">
        <v>305</v>
      </c>
      <c r="B112">
        <v>1.37793145121E-2</v>
      </c>
    </row>
    <row r="113" spans="1:2" x14ac:dyDescent="0.3">
      <c r="A113" t="s">
        <v>306</v>
      </c>
      <c r="B113">
        <v>1.37793145121E-2</v>
      </c>
    </row>
    <row r="114" spans="1:2" x14ac:dyDescent="0.3">
      <c r="A114" t="s">
        <v>307</v>
      </c>
      <c r="B114">
        <v>1.37793145121E-2</v>
      </c>
    </row>
    <row r="115" spans="1:2" x14ac:dyDescent="0.3">
      <c r="A115" t="s">
        <v>308</v>
      </c>
      <c r="B115">
        <v>9.9580931601399997E-3</v>
      </c>
    </row>
    <row r="116" spans="1:2" x14ac:dyDescent="0.3">
      <c r="A116" t="s">
        <v>309</v>
      </c>
      <c r="B116">
        <v>9.0076588245999994E-3</v>
      </c>
    </row>
    <row r="117" spans="1:2" x14ac:dyDescent="0.3">
      <c r="A117" t="s">
        <v>310</v>
      </c>
      <c r="B117">
        <v>7.0967945284499999E-3</v>
      </c>
    </row>
    <row r="118" spans="1:2" x14ac:dyDescent="0.3">
      <c r="A118" t="s">
        <v>311</v>
      </c>
      <c r="B118">
        <v>6.7925151371100003E-3</v>
      </c>
    </row>
    <row r="119" spans="1:2" x14ac:dyDescent="0.3">
      <c r="A119" t="s">
        <v>312</v>
      </c>
      <c r="B119">
        <v>6.3622384573599998E-3</v>
      </c>
    </row>
    <row r="120" spans="1:2" x14ac:dyDescent="0.3">
      <c r="A120" t="s">
        <v>313</v>
      </c>
      <c r="B120">
        <v>6.3622384573599998E-3</v>
      </c>
    </row>
    <row r="121" spans="1:2" x14ac:dyDescent="0.3">
      <c r="A121" t="s">
        <v>314</v>
      </c>
      <c r="B121">
        <v>6.3622384573599998E-3</v>
      </c>
    </row>
    <row r="122" spans="1:2" x14ac:dyDescent="0.3">
      <c r="A122" t="s">
        <v>315</v>
      </c>
      <c r="B122">
        <v>4.3438059076000004E-3</v>
      </c>
    </row>
    <row r="123" spans="1:2" x14ac:dyDescent="0.3">
      <c r="A123" t="s">
        <v>316</v>
      </c>
      <c r="B123">
        <v>4.3438059076000004E-3</v>
      </c>
    </row>
    <row r="124" spans="1:2" x14ac:dyDescent="0.3">
      <c r="A124" t="s">
        <v>317</v>
      </c>
      <c r="B124">
        <v>4.3438059076000004E-3</v>
      </c>
    </row>
    <row r="125" spans="1:2" x14ac:dyDescent="0.3">
      <c r="A125" t="s">
        <v>318</v>
      </c>
      <c r="B125">
        <v>3.1119151426899998E-3</v>
      </c>
    </row>
    <row r="126" spans="1:2" x14ac:dyDescent="0.3">
      <c r="A126" t="s">
        <v>319</v>
      </c>
      <c r="B126">
        <v>3.1119151426899998E-3</v>
      </c>
    </row>
    <row r="127" spans="1:2" x14ac:dyDescent="0.3">
      <c r="A127" t="s">
        <v>320</v>
      </c>
      <c r="B127">
        <v>3.1119151426899998E-3</v>
      </c>
    </row>
    <row r="128" spans="1:2" x14ac:dyDescent="0.3">
      <c r="A128" t="s">
        <v>321</v>
      </c>
      <c r="B128">
        <v>2.7250914745199999E-3</v>
      </c>
    </row>
    <row r="129" spans="1:2" x14ac:dyDescent="0.3">
      <c r="A129" t="s">
        <v>322</v>
      </c>
      <c r="B129">
        <v>2.7250914745199999E-3</v>
      </c>
    </row>
    <row r="130" spans="1:2" x14ac:dyDescent="0.3">
      <c r="A130" t="s">
        <v>323</v>
      </c>
      <c r="B130">
        <v>2.7250914745199999E-3</v>
      </c>
    </row>
    <row r="131" spans="1:2" x14ac:dyDescent="0.3">
      <c r="A131" t="s">
        <v>324</v>
      </c>
      <c r="B131">
        <v>0</v>
      </c>
    </row>
    <row r="132" spans="1:2" x14ac:dyDescent="0.3">
      <c r="A132" t="s">
        <v>325</v>
      </c>
      <c r="B132">
        <v>0</v>
      </c>
    </row>
    <row r="133" spans="1:2" x14ac:dyDescent="0.3">
      <c r="A133" t="s">
        <v>326</v>
      </c>
      <c r="B133">
        <v>0</v>
      </c>
    </row>
    <row r="134" spans="1:2" x14ac:dyDescent="0.3">
      <c r="A134" t="s">
        <v>327</v>
      </c>
      <c r="B134">
        <v>0</v>
      </c>
    </row>
    <row r="135" spans="1:2" x14ac:dyDescent="0.3">
      <c r="A135" t="s">
        <v>328</v>
      </c>
      <c r="B135">
        <v>0</v>
      </c>
    </row>
    <row r="136" spans="1:2" x14ac:dyDescent="0.3">
      <c r="A136" t="s">
        <v>329</v>
      </c>
      <c r="B136">
        <v>0</v>
      </c>
    </row>
    <row r="137" spans="1:2" x14ac:dyDescent="0.3">
      <c r="A137" t="s">
        <v>330</v>
      </c>
      <c r="B137">
        <v>0</v>
      </c>
    </row>
    <row r="138" spans="1:2" x14ac:dyDescent="0.3">
      <c r="A138" t="s">
        <v>331</v>
      </c>
      <c r="B138">
        <v>0</v>
      </c>
    </row>
    <row r="139" spans="1:2" x14ac:dyDescent="0.3">
      <c r="A139" t="s">
        <v>332</v>
      </c>
      <c r="B139">
        <v>0</v>
      </c>
    </row>
    <row r="140" spans="1:2" x14ac:dyDescent="0.3">
      <c r="A140" t="s">
        <v>333</v>
      </c>
      <c r="B140">
        <v>0</v>
      </c>
    </row>
    <row r="141" spans="1:2" x14ac:dyDescent="0.3">
      <c r="A141" t="s">
        <v>334</v>
      </c>
      <c r="B141">
        <v>0</v>
      </c>
    </row>
    <row r="142" spans="1:2" x14ac:dyDescent="0.3">
      <c r="A142" t="s">
        <v>335</v>
      </c>
      <c r="B142">
        <v>0</v>
      </c>
    </row>
    <row r="143" spans="1:2" x14ac:dyDescent="0.3">
      <c r="A143" t="s">
        <v>336</v>
      </c>
      <c r="B143">
        <v>0</v>
      </c>
    </row>
    <row r="144" spans="1:2" x14ac:dyDescent="0.3">
      <c r="A144" t="s">
        <v>337</v>
      </c>
      <c r="B144">
        <v>0</v>
      </c>
    </row>
    <row r="145" spans="1:2" x14ac:dyDescent="0.3">
      <c r="A145" t="s">
        <v>338</v>
      </c>
      <c r="B145">
        <v>0</v>
      </c>
    </row>
    <row r="146" spans="1:2" x14ac:dyDescent="0.3">
      <c r="A146" t="s">
        <v>339</v>
      </c>
      <c r="B146">
        <v>0</v>
      </c>
    </row>
    <row r="147" spans="1:2" x14ac:dyDescent="0.3">
      <c r="A147" t="s">
        <v>340</v>
      </c>
      <c r="B147">
        <v>0</v>
      </c>
    </row>
    <row r="148" spans="1:2" x14ac:dyDescent="0.3">
      <c r="A148" t="s">
        <v>341</v>
      </c>
      <c r="B148">
        <v>0</v>
      </c>
    </row>
    <row r="149" spans="1:2" x14ac:dyDescent="0.3">
      <c r="A149" t="s">
        <v>342</v>
      </c>
      <c r="B149">
        <v>0</v>
      </c>
    </row>
    <row r="150" spans="1:2" x14ac:dyDescent="0.3">
      <c r="A150" t="s">
        <v>343</v>
      </c>
      <c r="B150">
        <v>0</v>
      </c>
    </row>
    <row r="151" spans="1:2" x14ac:dyDescent="0.3">
      <c r="A151" t="s">
        <v>344</v>
      </c>
      <c r="B151">
        <v>0</v>
      </c>
    </row>
    <row r="152" spans="1:2" x14ac:dyDescent="0.3">
      <c r="A152" t="s">
        <v>345</v>
      </c>
      <c r="B152">
        <v>0</v>
      </c>
    </row>
    <row r="153" spans="1:2" x14ac:dyDescent="0.3">
      <c r="A153" t="s">
        <v>346</v>
      </c>
      <c r="B153">
        <v>-2.3515996597000001E-3</v>
      </c>
    </row>
    <row r="154" spans="1:2" x14ac:dyDescent="0.3">
      <c r="A154" t="s">
        <v>347</v>
      </c>
      <c r="B154">
        <v>-3.9437169854400003E-3</v>
      </c>
    </row>
    <row r="155" spans="1:2" x14ac:dyDescent="0.3">
      <c r="A155" t="s">
        <v>348</v>
      </c>
      <c r="B155">
        <v>-4.1260362706600001E-3</v>
      </c>
    </row>
    <row r="156" spans="1:2" x14ac:dyDescent="0.3">
      <c r="A156" t="s">
        <v>349</v>
      </c>
      <c r="B156">
        <v>-4.5095769352900003E-3</v>
      </c>
    </row>
    <row r="157" spans="1:2" x14ac:dyDescent="0.3">
      <c r="A157" t="s">
        <v>350</v>
      </c>
      <c r="B157">
        <v>-4.6151288956499999E-3</v>
      </c>
    </row>
    <row r="158" spans="1:2" x14ac:dyDescent="0.3">
      <c r="A158" t="s">
        <v>351</v>
      </c>
      <c r="B158">
        <v>-4.6151288956499999E-3</v>
      </c>
    </row>
    <row r="159" spans="1:2" x14ac:dyDescent="0.3">
      <c r="A159" t="s">
        <v>352</v>
      </c>
      <c r="B159">
        <v>-4.6151288956499999E-3</v>
      </c>
    </row>
    <row r="160" spans="1:2" x14ac:dyDescent="0.3">
      <c r="A160" t="s">
        <v>353</v>
      </c>
      <c r="B160">
        <v>-6.54672508862E-3</v>
      </c>
    </row>
    <row r="161" spans="1:2" x14ac:dyDescent="0.3">
      <c r="A161" t="s">
        <v>354</v>
      </c>
      <c r="B161">
        <v>-8.6190511872700007E-3</v>
      </c>
    </row>
    <row r="162" spans="1:2" x14ac:dyDescent="0.3">
      <c r="A162" t="s">
        <v>355</v>
      </c>
      <c r="B162">
        <v>-8.6590280248499997E-3</v>
      </c>
    </row>
    <row r="163" spans="1:2" x14ac:dyDescent="0.3">
      <c r="A163" t="s">
        <v>356</v>
      </c>
      <c r="B163">
        <v>-9.3462712041099995E-3</v>
      </c>
    </row>
    <row r="164" spans="1:2" x14ac:dyDescent="0.3">
      <c r="A164" t="s">
        <v>357</v>
      </c>
      <c r="B164">
        <v>-9.3462712041099995E-3</v>
      </c>
    </row>
    <row r="165" spans="1:2" x14ac:dyDescent="0.3">
      <c r="A165" t="s">
        <v>358</v>
      </c>
      <c r="B165">
        <v>-9.3462712041099995E-3</v>
      </c>
    </row>
    <row r="166" spans="1:2" x14ac:dyDescent="0.3">
      <c r="A166" t="s">
        <v>359</v>
      </c>
      <c r="B166">
        <v>-9.4988240210100005E-3</v>
      </c>
    </row>
    <row r="167" spans="1:2" x14ac:dyDescent="0.3">
      <c r="A167" t="s">
        <v>360</v>
      </c>
      <c r="B167">
        <v>-1.16925437014E-2</v>
      </c>
    </row>
    <row r="168" spans="1:2" x14ac:dyDescent="0.3">
      <c r="A168" t="s">
        <v>361</v>
      </c>
      <c r="B168">
        <v>-1.3294072107199999E-2</v>
      </c>
    </row>
    <row r="169" spans="1:2" x14ac:dyDescent="0.3">
      <c r="A169" t="s">
        <v>362</v>
      </c>
      <c r="B169">
        <v>-1.3294072107199999E-2</v>
      </c>
    </row>
    <row r="170" spans="1:2" x14ac:dyDescent="0.3">
      <c r="A170" t="s">
        <v>363</v>
      </c>
      <c r="B170">
        <v>-1.3294072107199999E-2</v>
      </c>
    </row>
    <row r="171" spans="1:2" x14ac:dyDescent="0.3">
      <c r="A171" t="s">
        <v>364</v>
      </c>
      <c r="B171">
        <v>-1.5785340359400001E-2</v>
      </c>
    </row>
    <row r="172" spans="1:2" x14ac:dyDescent="0.3">
      <c r="A172" t="s">
        <v>365</v>
      </c>
      <c r="B172">
        <v>-1.6138786207099999E-2</v>
      </c>
    </row>
    <row r="173" spans="1:2" x14ac:dyDescent="0.3">
      <c r="A173" t="s">
        <v>366</v>
      </c>
      <c r="B173">
        <v>-1.9497060888599999E-2</v>
      </c>
    </row>
    <row r="174" spans="1:2" x14ac:dyDescent="0.3">
      <c r="A174" t="s">
        <v>367</v>
      </c>
      <c r="B174">
        <v>-1.9497060888599999E-2</v>
      </c>
    </row>
    <row r="175" spans="1:2" x14ac:dyDescent="0.3">
      <c r="A175" t="s">
        <v>368</v>
      </c>
      <c r="B175">
        <v>-1.9497060888599999E-2</v>
      </c>
    </row>
    <row r="176" spans="1:2" x14ac:dyDescent="0.3">
      <c r="A176" t="s">
        <v>369</v>
      </c>
      <c r="B176">
        <v>-2.2739512307200001E-2</v>
      </c>
    </row>
    <row r="177" spans="1:2" x14ac:dyDescent="0.3">
      <c r="A177" t="s">
        <v>370</v>
      </c>
      <c r="B177">
        <v>-2.7097368897800001E-2</v>
      </c>
    </row>
    <row r="178" spans="1:2" x14ac:dyDescent="0.3">
      <c r="A178" t="s">
        <v>371</v>
      </c>
      <c r="B178">
        <v>-2.7537488043100002E-2</v>
      </c>
    </row>
    <row r="179" spans="1:2" x14ac:dyDescent="0.3">
      <c r="A179" t="s">
        <v>372</v>
      </c>
      <c r="B179">
        <v>-3.1551995666300001E-2</v>
      </c>
    </row>
    <row r="180" spans="1:2" x14ac:dyDescent="0.3">
      <c r="A180" t="s">
        <v>373</v>
      </c>
      <c r="B180">
        <v>-3.45597092795E-2</v>
      </c>
    </row>
    <row r="181" spans="1:2" x14ac:dyDescent="0.3">
      <c r="A181" t="s">
        <v>374</v>
      </c>
      <c r="B181">
        <v>-3.7416211071800001E-2</v>
      </c>
    </row>
    <row r="182" spans="1:2" x14ac:dyDescent="0.3">
      <c r="A182" t="s">
        <v>375</v>
      </c>
      <c r="B182">
        <v>-3.8554536252599997E-2</v>
      </c>
    </row>
    <row r="183" spans="1:2" x14ac:dyDescent="0.3">
      <c r="A183" t="s">
        <v>376</v>
      </c>
      <c r="B183">
        <v>-3.8554536252599997E-2</v>
      </c>
    </row>
    <row r="184" spans="1:2" x14ac:dyDescent="0.3">
      <c r="A184" t="s">
        <v>377</v>
      </c>
      <c r="B184">
        <v>-3.8554536252599997E-2</v>
      </c>
    </row>
    <row r="185" spans="1:2" x14ac:dyDescent="0.3">
      <c r="A185" t="s">
        <v>378</v>
      </c>
      <c r="B185">
        <v>-3.8902291186599998E-2</v>
      </c>
    </row>
    <row r="186" spans="1:2" x14ac:dyDescent="0.3">
      <c r="A186" t="s">
        <v>379</v>
      </c>
      <c r="B186">
        <v>-3.8902291186599998E-2</v>
      </c>
    </row>
    <row r="187" spans="1:2" x14ac:dyDescent="0.3">
      <c r="A187" t="s">
        <v>380</v>
      </c>
      <c r="B187">
        <v>-3.8902291186599998E-2</v>
      </c>
    </row>
    <row r="188" spans="1:2" x14ac:dyDescent="0.3">
      <c r="A188" t="s">
        <v>381</v>
      </c>
      <c r="B188">
        <v>-3.9783243764500001E-2</v>
      </c>
    </row>
    <row r="189" spans="1:2" x14ac:dyDescent="0.3">
      <c r="A189" t="s">
        <v>382</v>
      </c>
      <c r="B189">
        <v>-3.9783243764500001E-2</v>
      </c>
    </row>
    <row r="190" spans="1:2" x14ac:dyDescent="0.3">
      <c r="A190" t="s">
        <v>383</v>
      </c>
      <c r="B190">
        <v>-3.9783243764500001E-2</v>
      </c>
    </row>
    <row r="191" spans="1:2" x14ac:dyDescent="0.3">
      <c r="A191" t="s">
        <v>384</v>
      </c>
      <c r="B191">
        <v>-4.0609520211999997E-2</v>
      </c>
    </row>
    <row r="192" spans="1:2" x14ac:dyDescent="0.3">
      <c r="A192" t="s">
        <v>385</v>
      </c>
      <c r="B192">
        <v>-4.0609520211999997E-2</v>
      </c>
    </row>
    <row r="193" spans="1:2" x14ac:dyDescent="0.3">
      <c r="A193" t="s">
        <v>386</v>
      </c>
      <c r="B193">
        <v>-4.0609520211999997E-2</v>
      </c>
    </row>
    <row r="194" spans="1:2" x14ac:dyDescent="0.3">
      <c r="A194" t="s">
        <v>387</v>
      </c>
      <c r="B194">
        <v>-4.2137681271200003E-2</v>
      </c>
    </row>
    <row r="195" spans="1:2" x14ac:dyDescent="0.3">
      <c r="A195" t="s">
        <v>388</v>
      </c>
      <c r="B195">
        <v>-4.2137681271200003E-2</v>
      </c>
    </row>
    <row r="196" spans="1:2" x14ac:dyDescent="0.3">
      <c r="A196" t="s">
        <v>389</v>
      </c>
      <c r="B196">
        <v>-4.2137681271200003E-2</v>
      </c>
    </row>
    <row r="197" spans="1:2" x14ac:dyDescent="0.3">
      <c r="A197" t="s">
        <v>390</v>
      </c>
      <c r="B197">
        <v>-4.5004482335999997E-2</v>
      </c>
    </row>
    <row r="198" spans="1:2" x14ac:dyDescent="0.3">
      <c r="A198" t="s">
        <v>391</v>
      </c>
      <c r="B198">
        <v>-4.5100217028899998E-2</v>
      </c>
    </row>
    <row r="199" spans="1:2" x14ac:dyDescent="0.3">
      <c r="A199" t="s">
        <v>392</v>
      </c>
      <c r="B199">
        <v>-4.5100217028899998E-2</v>
      </c>
    </row>
    <row r="200" spans="1:2" x14ac:dyDescent="0.3">
      <c r="A200" t="s">
        <v>393</v>
      </c>
      <c r="B200">
        <v>-4.5100217028899998E-2</v>
      </c>
    </row>
    <row r="201" spans="1:2" x14ac:dyDescent="0.3">
      <c r="A201" t="s">
        <v>394</v>
      </c>
      <c r="B201">
        <v>-4.5753546651899998E-2</v>
      </c>
    </row>
    <row r="202" spans="1:2" x14ac:dyDescent="0.3">
      <c r="A202" t="s">
        <v>395</v>
      </c>
      <c r="B202">
        <v>-4.5753546651899998E-2</v>
      </c>
    </row>
    <row r="203" spans="1:2" x14ac:dyDescent="0.3">
      <c r="A203" t="s">
        <v>396</v>
      </c>
      <c r="B203">
        <v>-4.5753546651899998E-2</v>
      </c>
    </row>
    <row r="204" spans="1:2" x14ac:dyDescent="0.3">
      <c r="A204" t="s">
        <v>397</v>
      </c>
      <c r="B204">
        <v>-4.6715156884399998E-2</v>
      </c>
    </row>
    <row r="205" spans="1:2" x14ac:dyDescent="0.3">
      <c r="A205" t="s">
        <v>398</v>
      </c>
      <c r="B205">
        <v>-4.6821404267600002E-2</v>
      </c>
    </row>
    <row r="206" spans="1:2" x14ac:dyDescent="0.3">
      <c r="A206" t="s">
        <v>399</v>
      </c>
      <c r="B206">
        <v>-4.6821404267600002E-2</v>
      </c>
    </row>
    <row r="207" spans="1:2" x14ac:dyDescent="0.3">
      <c r="A207" t="s">
        <v>400</v>
      </c>
      <c r="B207">
        <v>-4.6821404267600002E-2</v>
      </c>
    </row>
    <row r="208" spans="1:2" x14ac:dyDescent="0.3">
      <c r="A208" t="s">
        <v>401</v>
      </c>
      <c r="B208">
        <v>-4.9735243297999998E-2</v>
      </c>
    </row>
    <row r="209" spans="1:2" x14ac:dyDescent="0.3">
      <c r="A209" t="s">
        <v>402</v>
      </c>
      <c r="B209">
        <v>-5.1512548478900001E-2</v>
      </c>
    </row>
    <row r="210" spans="1:2" x14ac:dyDescent="0.3">
      <c r="A210" t="s">
        <v>403</v>
      </c>
      <c r="B210">
        <v>-5.4182592805100002E-2</v>
      </c>
    </row>
    <row r="211" spans="1:2" x14ac:dyDescent="0.3">
      <c r="A211" t="s">
        <v>404</v>
      </c>
      <c r="B211">
        <v>-5.4182592805100002E-2</v>
      </c>
    </row>
    <row r="212" spans="1:2" x14ac:dyDescent="0.3">
      <c r="A212" t="s">
        <v>405</v>
      </c>
      <c r="B212">
        <v>-5.4182592805100002E-2</v>
      </c>
    </row>
    <row r="213" spans="1:2" x14ac:dyDescent="0.3">
      <c r="A213" t="s">
        <v>406</v>
      </c>
      <c r="B213">
        <v>-5.4523522261199997E-2</v>
      </c>
    </row>
    <row r="214" spans="1:2" x14ac:dyDescent="0.3">
      <c r="A214" t="s">
        <v>407</v>
      </c>
      <c r="B214">
        <v>-5.4523522261199997E-2</v>
      </c>
    </row>
    <row r="215" spans="1:2" x14ac:dyDescent="0.3">
      <c r="A215" t="s">
        <v>408</v>
      </c>
      <c r="B215">
        <v>-5.4523522261199997E-2</v>
      </c>
    </row>
    <row r="216" spans="1:2" x14ac:dyDescent="0.3">
      <c r="A216" t="s">
        <v>409</v>
      </c>
      <c r="B216">
        <v>-5.5334208071900003E-2</v>
      </c>
    </row>
    <row r="217" spans="1:2" x14ac:dyDescent="0.3">
      <c r="A217" t="s">
        <v>410</v>
      </c>
      <c r="B217">
        <v>-5.5334208071900003E-2</v>
      </c>
    </row>
    <row r="218" spans="1:2" x14ac:dyDescent="0.3">
      <c r="A218" t="s">
        <v>411</v>
      </c>
      <c r="B218">
        <v>-5.5334208071900003E-2</v>
      </c>
    </row>
    <row r="219" spans="1:2" x14ac:dyDescent="0.3">
      <c r="A219" t="s">
        <v>412</v>
      </c>
      <c r="B219">
        <v>-5.5445846846900002E-2</v>
      </c>
    </row>
    <row r="220" spans="1:2" x14ac:dyDescent="0.3">
      <c r="A220" t="s">
        <v>413</v>
      </c>
      <c r="B220">
        <v>-6.2808401376899997E-2</v>
      </c>
    </row>
    <row r="221" spans="1:2" x14ac:dyDescent="0.3">
      <c r="A221" t="s">
        <v>414</v>
      </c>
      <c r="B221">
        <v>-6.2808401376899997E-2</v>
      </c>
    </row>
    <row r="222" spans="1:2" x14ac:dyDescent="0.3">
      <c r="A222" t="s">
        <v>415</v>
      </c>
      <c r="B222">
        <v>-6.2808401376899997E-2</v>
      </c>
    </row>
    <row r="223" spans="1:2" x14ac:dyDescent="0.3">
      <c r="A223" t="s">
        <v>416</v>
      </c>
      <c r="B223">
        <v>-6.6675633208000004E-2</v>
      </c>
    </row>
    <row r="224" spans="1:2" x14ac:dyDescent="0.3">
      <c r="A224" t="s">
        <v>417</v>
      </c>
      <c r="B224">
        <v>-6.8091333285100003E-2</v>
      </c>
    </row>
    <row r="225" spans="1:2" x14ac:dyDescent="0.3">
      <c r="A225" t="s">
        <v>418</v>
      </c>
      <c r="B225">
        <v>-7.2745185618699998E-2</v>
      </c>
    </row>
    <row r="226" spans="1:2" x14ac:dyDescent="0.3">
      <c r="A226" t="s">
        <v>419</v>
      </c>
      <c r="B226">
        <v>-7.2745185618699998E-2</v>
      </c>
    </row>
    <row r="227" spans="1:2" x14ac:dyDescent="0.3">
      <c r="A227" t="s">
        <v>420</v>
      </c>
      <c r="B227">
        <v>-7.2745185618699998E-2</v>
      </c>
    </row>
    <row r="228" spans="1:2" x14ac:dyDescent="0.3">
      <c r="A228" t="s">
        <v>421</v>
      </c>
      <c r="B228">
        <v>-7.7121473486699996E-2</v>
      </c>
    </row>
    <row r="229" spans="1:2" x14ac:dyDescent="0.3">
      <c r="A229" t="s">
        <v>422</v>
      </c>
      <c r="B229">
        <v>-8.6150799438200004E-2</v>
      </c>
    </row>
    <row r="230" spans="1:2" x14ac:dyDescent="0.3">
      <c r="A230" t="s">
        <v>423</v>
      </c>
      <c r="B230">
        <v>-8.7618278750199993E-2</v>
      </c>
    </row>
    <row r="231" spans="1:2" x14ac:dyDescent="0.3">
      <c r="A231" t="s">
        <v>424</v>
      </c>
      <c r="B231">
        <v>-8.8216493346100003E-2</v>
      </c>
    </row>
    <row r="232" spans="1:2" x14ac:dyDescent="0.3">
      <c r="A232" t="s">
        <v>425</v>
      </c>
      <c r="B232">
        <v>-9.2250430860899998E-2</v>
      </c>
    </row>
    <row r="233" spans="1:2" x14ac:dyDescent="0.3">
      <c r="A233" t="s">
        <v>426</v>
      </c>
      <c r="B233">
        <v>-9.3285122585899993E-2</v>
      </c>
    </row>
    <row r="234" spans="1:2" x14ac:dyDescent="0.3">
      <c r="A234" t="s">
        <v>427</v>
      </c>
      <c r="B234">
        <v>-9.9522274342400005E-2</v>
      </c>
    </row>
    <row r="235" spans="1:2" x14ac:dyDescent="0.3">
      <c r="A235" t="s">
        <v>428</v>
      </c>
      <c r="B235">
        <v>-9.9522274342400005E-2</v>
      </c>
    </row>
    <row r="236" spans="1:2" x14ac:dyDescent="0.3">
      <c r="A236" t="s">
        <v>429</v>
      </c>
      <c r="B236">
        <v>-9.9522274342400005E-2</v>
      </c>
    </row>
    <row r="237" spans="1:2" x14ac:dyDescent="0.3">
      <c r="A237" t="s">
        <v>430</v>
      </c>
      <c r="B237">
        <v>-0.10257120263699999</v>
      </c>
    </row>
    <row r="238" spans="1:2" x14ac:dyDescent="0.3">
      <c r="A238" t="s">
        <v>431</v>
      </c>
      <c r="B238">
        <v>-0.102587981063</v>
      </c>
    </row>
    <row r="239" spans="1:2" x14ac:dyDescent="0.3">
      <c r="A239" t="s">
        <v>432</v>
      </c>
      <c r="B239">
        <v>-0.102587981063</v>
      </c>
    </row>
    <row r="240" spans="1:2" x14ac:dyDescent="0.3">
      <c r="A240" t="s">
        <v>433</v>
      </c>
      <c r="B240">
        <v>-0.102587981063</v>
      </c>
    </row>
    <row r="241" spans="1:2" x14ac:dyDescent="0.3">
      <c r="A241" t="s">
        <v>434</v>
      </c>
      <c r="B241">
        <v>-0.10291396507599999</v>
      </c>
    </row>
    <row r="242" spans="1:2" x14ac:dyDescent="0.3">
      <c r="A242" t="s">
        <v>435</v>
      </c>
      <c r="B242">
        <v>-0.104128024157</v>
      </c>
    </row>
    <row r="243" spans="1:2" x14ac:dyDescent="0.3">
      <c r="A243" t="s">
        <v>436</v>
      </c>
      <c r="B243">
        <v>-0.10442299517799999</v>
      </c>
    </row>
    <row r="244" spans="1:2" x14ac:dyDescent="0.3">
      <c r="A244" t="s">
        <v>437</v>
      </c>
      <c r="B244">
        <v>-0.10442299517799999</v>
      </c>
    </row>
    <row r="245" spans="1:2" x14ac:dyDescent="0.3">
      <c r="A245" t="s">
        <v>438</v>
      </c>
      <c r="B245">
        <v>-0.10442299517799999</v>
      </c>
    </row>
    <row r="246" spans="1:2" x14ac:dyDescent="0.3">
      <c r="A246" t="s">
        <v>439</v>
      </c>
      <c r="B246">
        <v>-0.106540821068</v>
      </c>
    </row>
    <row r="247" spans="1:2" x14ac:dyDescent="0.3">
      <c r="A247" t="s">
        <v>440</v>
      </c>
      <c r="B247">
        <v>-0.107831660346</v>
      </c>
    </row>
    <row r="248" spans="1:2" x14ac:dyDescent="0.3">
      <c r="A248" t="s">
        <v>441</v>
      </c>
      <c r="B248">
        <v>-0.107831660346</v>
      </c>
    </row>
    <row r="249" spans="1:2" x14ac:dyDescent="0.3">
      <c r="A249" t="s">
        <v>442</v>
      </c>
      <c r="B249">
        <v>-0.107831660346</v>
      </c>
    </row>
    <row r="250" spans="1:2" x14ac:dyDescent="0.3">
      <c r="A250" t="s">
        <v>443</v>
      </c>
      <c r="B250">
        <v>-0.11379271386500001</v>
      </c>
    </row>
    <row r="251" spans="1:2" x14ac:dyDescent="0.3">
      <c r="A251" t="s">
        <v>444</v>
      </c>
      <c r="B251">
        <v>-0.11379271386500001</v>
      </c>
    </row>
    <row r="252" spans="1:2" x14ac:dyDescent="0.3">
      <c r="A252" t="s">
        <v>445</v>
      </c>
      <c r="B252">
        <v>-0.11379271386500001</v>
      </c>
    </row>
    <row r="253" spans="1:2" x14ac:dyDescent="0.3">
      <c r="A253" t="s">
        <v>446</v>
      </c>
      <c r="B253">
        <v>-0.11820535887899999</v>
      </c>
    </row>
    <row r="254" spans="1:2" x14ac:dyDescent="0.3">
      <c r="A254" t="s">
        <v>447</v>
      </c>
      <c r="B254">
        <v>-0.11920841233</v>
      </c>
    </row>
    <row r="255" spans="1:2" x14ac:dyDescent="0.3">
      <c r="A255" t="s">
        <v>448</v>
      </c>
      <c r="B255">
        <v>-0.140934640247</v>
      </c>
    </row>
    <row r="256" spans="1:2" x14ac:dyDescent="0.3">
      <c r="A256" t="s">
        <v>449</v>
      </c>
      <c r="B256">
        <v>-0.14300549225799999</v>
      </c>
    </row>
    <row r="257" spans="1:2" x14ac:dyDescent="0.3">
      <c r="A257" t="s">
        <v>450</v>
      </c>
      <c r="B257">
        <v>-0.14609361126100001</v>
      </c>
    </row>
    <row r="258" spans="1:2" x14ac:dyDescent="0.3">
      <c r="A258" t="s">
        <v>451</v>
      </c>
      <c r="B258">
        <v>-0.155792505592</v>
      </c>
    </row>
    <row r="259" spans="1:2" x14ac:dyDescent="0.3">
      <c r="A259" t="s">
        <v>452</v>
      </c>
      <c r="B259">
        <v>-0.176079571258</v>
      </c>
    </row>
    <row r="260" spans="1:2" x14ac:dyDescent="0.3">
      <c r="A260" t="s">
        <v>453</v>
      </c>
      <c r="B260">
        <v>-0.19228980939599999</v>
      </c>
    </row>
    <row r="261" spans="1:2" x14ac:dyDescent="0.3">
      <c r="A261" t="s">
        <v>454</v>
      </c>
      <c r="B261">
        <v>-0.20585657444200001</v>
      </c>
    </row>
    <row r="262" spans="1:2" x14ac:dyDescent="0.3">
      <c r="A262" t="s">
        <v>455</v>
      </c>
      <c r="B262">
        <v>-0.20975396700000001</v>
      </c>
    </row>
    <row r="263" spans="1:2" x14ac:dyDescent="0.3">
      <c r="A263" t="s">
        <v>456</v>
      </c>
      <c r="B263">
        <v>-0.20975396700000001</v>
      </c>
    </row>
    <row r="264" spans="1:2" x14ac:dyDescent="0.3">
      <c r="A264" t="s">
        <v>457</v>
      </c>
      <c r="B264">
        <v>-0.20975396700000001</v>
      </c>
    </row>
    <row r="265" spans="1:2" x14ac:dyDescent="0.3">
      <c r="A265" t="s">
        <v>458</v>
      </c>
      <c r="B265">
        <v>-0.24657127355899999</v>
      </c>
    </row>
    <row r="266" spans="1:2" x14ac:dyDescent="0.3">
      <c r="A266" t="s">
        <v>459</v>
      </c>
      <c r="B266">
        <v>-0.26145151566699998</v>
      </c>
    </row>
    <row r="267" spans="1:2" x14ac:dyDescent="0.3">
      <c r="A267" t="s">
        <v>460</v>
      </c>
      <c r="B267">
        <v>-0.286651955008</v>
      </c>
    </row>
    <row r="268" spans="1:2" x14ac:dyDescent="0.3">
      <c r="A268" t="s">
        <v>461</v>
      </c>
      <c r="B268">
        <v>-0.307168675753</v>
      </c>
    </row>
    <row r="269" spans="1:2" x14ac:dyDescent="0.3">
      <c r="A269" t="s">
        <v>462</v>
      </c>
      <c r="B269">
        <v>-0.34269059498900001</v>
      </c>
    </row>
    <row r="270" spans="1:2" x14ac:dyDescent="0.3">
      <c r="A270" t="s">
        <v>463</v>
      </c>
      <c r="B270">
        <v>-0.34269059498900001</v>
      </c>
    </row>
    <row r="271" spans="1:2" x14ac:dyDescent="0.3">
      <c r="A271" t="s">
        <v>464</v>
      </c>
      <c r="B271">
        <v>-0.34269059498900001</v>
      </c>
    </row>
    <row r="272" spans="1:2" x14ac:dyDescent="0.3">
      <c r="A272" t="s">
        <v>465</v>
      </c>
      <c r="B272">
        <v>-0.372093269778</v>
      </c>
    </row>
    <row r="273" spans="1:2" x14ac:dyDescent="0.3">
      <c r="A273" t="s">
        <v>466</v>
      </c>
      <c r="B273">
        <v>-0.372093269778</v>
      </c>
    </row>
    <row r="274" spans="1:2" x14ac:dyDescent="0.3">
      <c r="A274" t="s">
        <v>467</v>
      </c>
      <c r="B274">
        <v>-0.372093269778</v>
      </c>
    </row>
    <row r="275" spans="1:2" x14ac:dyDescent="0.3">
      <c r="A275" t="s">
        <v>468</v>
      </c>
      <c r="B275">
        <v>-0.431335935281</v>
      </c>
    </row>
    <row r="276" spans="1:2" x14ac:dyDescent="0.3">
      <c r="A276" t="s">
        <v>469</v>
      </c>
      <c r="B276">
        <v>-0.431335935281</v>
      </c>
    </row>
    <row r="277" spans="1:2" x14ac:dyDescent="0.3">
      <c r="A277" t="s">
        <v>470</v>
      </c>
      <c r="B277">
        <v>-0.431335935281</v>
      </c>
    </row>
    <row r="278" spans="1:2" x14ac:dyDescent="0.3">
      <c r="A278" t="s">
        <v>471</v>
      </c>
      <c r="B278">
        <v>-0.44973716930199997</v>
      </c>
    </row>
    <row r="279" spans="1:2" x14ac:dyDescent="0.3">
      <c r="A279" t="s">
        <v>472</v>
      </c>
      <c r="B279">
        <v>-0.44973716930199997</v>
      </c>
    </row>
    <row r="280" spans="1:2" x14ac:dyDescent="0.3">
      <c r="A280" t="s">
        <v>473</v>
      </c>
      <c r="B280">
        <v>-0.44973716930199997</v>
      </c>
    </row>
    <row r="281" spans="1:2" x14ac:dyDescent="0.3">
      <c r="A281" t="s">
        <v>474</v>
      </c>
      <c r="B281">
        <v>-0.51965927438000004</v>
      </c>
    </row>
    <row r="282" spans="1:2" x14ac:dyDescent="0.3">
      <c r="A282" t="s">
        <v>475</v>
      </c>
      <c r="B282">
        <v>-0.51965927438000004</v>
      </c>
    </row>
    <row r="283" spans="1:2" x14ac:dyDescent="0.3">
      <c r="A283" t="s">
        <v>476</v>
      </c>
      <c r="B283">
        <v>-0.51965927438000004</v>
      </c>
    </row>
    <row r="284" spans="1:2" x14ac:dyDescent="0.3">
      <c r="A284" t="s">
        <v>477</v>
      </c>
      <c r="B284">
        <v>-0.53854823067599999</v>
      </c>
    </row>
    <row r="285" spans="1:2" x14ac:dyDescent="0.3">
      <c r="A285" t="s">
        <v>478</v>
      </c>
      <c r="B285">
        <v>-0.53854823067599999</v>
      </c>
    </row>
    <row r="286" spans="1:2" x14ac:dyDescent="0.3">
      <c r="A286" t="s">
        <v>479</v>
      </c>
      <c r="B286">
        <v>-0.53854823067599999</v>
      </c>
    </row>
    <row r="287" spans="1:2" x14ac:dyDescent="0.3">
      <c r="A287">
        <v>1</v>
      </c>
      <c r="B287">
        <v>-0.73780143946700005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r1</vt:lpstr>
      <vt:lpstr>r2</vt:lpstr>
      <vt:lpstr>r3</vt:lpstr>
      <vt:lpstr>summary of all</vt:lpstr>
      <vt:lpstr>final list of features</vt:lpstr>
      <vt:lpstr>segments</vt:lpstr>
      <vt:lpstr>'final list of features'!tto_revenue_model_features</vt:lpstr>
      <vt:lpstr>'r1'!tto_revenue_model_features</vt:lpstr>
      <vt:lpstr>'r2'!tto_revenue_model_features</vt:lpstr>
      <vt:lpstr>'r3'!tto_revenue_model_features</vt:lpstr>
      <vt:lpstr>segments!tto_revenue_model_segments3</vt:lpstr>
    </vt:vector>
  </TitlesOfParts>
  <Company>Intuit,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Mayassi, Sam</dc:creator>
  <cp:lastModifiedBy>Mayassi, Sam</cp:lastModifiedBy>
  <dcterms:created xsi:type="dcterms:W3CDTF">2017-05-10T16:58:35Z</dcterms:created>
  <dcterms:modified xsi:type="dcterms:W3CDTF">2017-05-11T21:20:45Z</dcterms:modified>
</cp:coreProperties>
</file>