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\0_Experiments\Figure 3\Glutathione measurement\2021-10-21\"/>
    </mc:Choice>
  </mc:AlternateContent>
  <xr:revisionPtr revIDLastSave="0" documentId="13_ncr:1_{5C42A81D-A1AA-45C2-8BCB-983D431219E6}" xr6:coauthVersionLast="36" xr6:coauthVersionMax="36" xr10:uidLastSave="{00000000-0000-0000-0000-000000000000}"/>
  <bookViews>
    <workbookView xWindow="0" yWindow="0" windowWidth="28800" windowHeight="12810" activeTab="1" xr2:uid="{D9CE647D-AB02-4E3D-BF15-C3E8DFDDEEFD}"/>
  </bookViews>
  <sheets>
    <sheet name="5 h after" sheetId="1" r:id="rId1"/>
    <sheet name="8 h after" sheetId="2" r:id="rId2"/>
    <sheet name="Standard curve" sheetId="3" r:id="rId3"/>
    <sheet name="Plot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H1" i="3" s="1"/>
  <c r="I1" i="3" s="1"/>
  <c r="J1" i="3" s="1"/>
  <c r="K1" i="3" s="1"/>
  <c r="L1" i="3" s="1"/>
  <c r="M1" i="3" s="1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<sst xmlns="http://schemas.openxmlformats.org/spreadsheetml/2006/main" count="49" uniqueCount="12">
  <si>
    <t>GSH</t>
  </si>
  <si>
    <t>GSSG</t>
  </si>
  <si>
    <t xml:space="preserve"> </t>
  </si>
  <si>
    <t>Glutathione measurement: 5h after erastin treatment</t>
  </si>
  <si>
    <t>Measurements in Relative Luminescence Units (RLU)</t>
  </si>
  <si>
    <t>Interpolation from GSH standard curve</t>
  </si>
  <si>
    <t>Erastin (uM)</t>
  </si>
  <si>
    <t>Glutathione measurement: 8h after erastin treatment</t>
  </si>
  <si>
    <t>Erastin</t>
  </si>
  <si>
    <t>Average</t>
  </si>
  <si>
    <t>Glutathione (uM)</t>
  </si>
  <si>
    <t>Note: No repeats. The values are RLU off 4 regions in one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</si>
</sst>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2" fillId="0" borderId="0" xfId="0" applyFont="1" applyAlignment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0" borderId="7" xfId="0" applyFont="1" applyBorder="1" applyAlignment="1"/>
    <xf numFmtId="0" fontId="2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8uM to 0 Glutathione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[1]Sheet4!$B$1:$M$1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  <c:pt idx="8">
                  <c:v>3.125E-2</c:v>
                </c:pt>
                <c:pt idx="9">
                  <c:v>1.5625E-2</c:v>
                </c:pt>
                <c:pt idx="10">
                  <c:v>7.8125E-3</c:v>
                </c:pt>
                <c:pt idx="11">
                  <c:v>0</c:v>
                </c:pt>
              </c:numCache>
            </c:numRef>
          </c:xVal>
          <c:yVal>
            <c:numRef>
              <c:f>[1]Sheet4!$B$2:$M$2</c:f>
              <c:numCache>
                <c:formatCode>General</c:formatCode>
                <c:ptCount val="12"/>
                <c:pt idx="0">
                  <c:v>5500717</c:v>
                </c:pt>
                <c:pt idx="1">
                  <c:v>3237766.5</c:v>
                </c:pt>
                <c:pt idx="2">
                  <c:v>2039573.25</c:v>
                </c:pt>
                <c:pt idx="3">
                  <c:v>1085066.25</c:v>
                </c:pt>
                <c:pt idx="4">
                  <c:v>539038.75</c:v>
                </c:pt>
                <c:pt idx="5">
                  <c:v>315303.5</c:v>
                </c:pt>
                <c:pt idx="6">
                  <c:v>206614.75</c:v>
                </c:pt>
                <c:pt idx="7">
                  <c:v>155792</c:v>
                </c:pt>
                <c:pt idx="8">
                  <c:v>117649</c:v>
                </c:pt>
                <c:pt idx="9">
                  <c:v>104330.75</c:v>
                </c:pt>
                <c:pt idx="10">
                  <c:v>96822.25</c:v>
                </c:pt>
                <c:pt idx="11">
                  <c:v>89575.75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0-4687-A60C-6AE72123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96527"/>
        <c:axId val="1596736207"/>
      </c:scatterChart>
      <c:valAx>
        <c:axId val="121799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Glutathione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36207"/>
        <c:crosses val="autoZero"/>
        <c:crossBetween val="midCat"/>
      </c:valAx>
      <c:valAx>
        <c:axId val="15967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9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2uM</a:t>
            </a:r>
            <a:r>
              <a:rPr lang="en-US" baseline="0"/>
              <a:t> to 0uM Glutathione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[1]Sheet4!$B$4:$M$4</c:f>
              <c:numCache>
                <c:formatCode>General</c:formatCode>
                <c:ptCount val="12"/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  <c:pt idx="8">
                  <c:v>3.125E-2</c:v>
                </c:pt>
                <c:pt idx="9">
                  <c:v>1.5625E-2</c:v>
                </c:pt>
                <c:pt idx="10">
                  <c:v>7.8125E-3</c:v>
                </c:pt>
                <c:pt idx="11">
                  <c:v>0</c:v>
                </c:pt>
              </c:numCache>
            </c:numRef>
          </c:xVal>
          <c:yVal>
            <c:numRef>
              <c:f>[1]Sheet4!$B$5:$M$5</c:f>
              <c:numCache>
                <c:formatCode>General</c:formatCode>
                <c:ptCount val="12"/>
                <c:pt idx="2">
                  <c:v>2039573.25</c:v>
                </c:pt>
                <c:pt idx="3">
                  <c:v>1085066.25</c:v>
                </c:pt>
                <c:pt idx="4">
                  <c:v>539038.75</c:v>
                </c:pt>
                <c:pt idx="5">
                  <c:v>315303.5</c:v>
                </c:pt>
                <c:pt idx="6">
                  <c:v>206614.75</c:v>
                </c:pt>
                <c:pt idx="7">
                  <c:v>155792</c:v>
                </c:pt>
                <c:pt idx="8">
                  <c:v>117649</c:v>
                </c:pt>
                <c:pt idx="9">
                  <c:v>104330.75</c:v>
                </c:pt>
                <c:pt idx="10">
                  <c:v>96822.25</c:v>
                </c:pt>
                <c:pt idx="11">
                  <c:v>89575.75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0-41F0-8857-AB2F7573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98143"/>
        <c:axId val="1478318159"/>
      </c:scatterChart>
      <c:valAx>
        <c:axId val="132229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Glutathione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18159"/>
        <c:crosses val="autoZero"/>
        <c:crossBetween val="midCat"/>
      </c:valAx>
      <c:valAx>
        <c:axId val="14783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9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561975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9CC4E-F924-499C-97E7-44D1C98A3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9</xdr:row>
      <xdr:rowOff>180976</xdr:rowOff>
    </xdr:from>
    <xdr:to>
      <xdr:col>19</xdr:col>
      <xdr:colOff>38100</xdr:colOff>
      <xdr:row>27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9D45B-5993-4D80-B515-5F247FB1E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47625</xdr:rowOff>
    </xdr:from>
    <xdr:to>
      <xdr:col>17</xdr:col>
      <xdr:colOff>164064</xdr:colOff>
      <xdr:row>23</xdr:row>
      <xdr:rowOff>23693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E8FD5D-6650-4163-82AD-CB7946477A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615" t="5186" r="980" b="5110"/>
        <a:stretch/>
      </xdr:blipFill>
      <xdr:spPr>
        <a:xfrm>
          <a:off x="6972300" y="47625"/>
          <a:ext cx="3554964" cy="4357568"/>
        </a:xfrm>
        <a:prstGeom prst="rect">
          <a:avLst/>
        </a:prstGeom>
      </xdr:spPr>
    </xdr:pic>
    <xdr:clientData/>
  </xdr:twoCellAnchor>
  <xdr:twoCellAnchor editAs="oneCell">
    <xdr:from>
      <xdr:col>17</xdr:col>
      <xdr:colOff>393479</xdr:colOff>
      <xdr:row>0</xdr:row>
      <xdr:rowOff>49946</xdr:rowOff>
    </xdr:from>
    <xdr:to>
      <xdr:col>22</xdr:col>
      <xdr:colOff>288704</xdr:colOff>
      <xdr:row>23</xdr:row>
      <xdr:rowOff>21371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4D8CE8-82AB-4A30-A46A-AC2461550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6679" y="49946"/>
          <a:ext cx="2943225" cy="435292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25</xdr:row>
      <xdr:rowOff>152400</xdr:rowOff>
    </xdr:from>
    <xdr:to>
      <xdr:col>17</xdr:col>
      <xdr:colOff>456616</xdr:colOff>
      <xdr:row>51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235484-EB80-4919-8010-D9956D9253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5749"/>
        <a:stretch/>
      </xdr:blipFill>
      <xdr:spPr>
        <a:xfrm>
          <a:off x="6572250" y="4914900"/>
          <a:ext cx="4247566" cy="4857750"/>
        </a:xfrm>
        <a:prstGeom prst="rect">
          <a:avLst/>
        </a:prstGeom>
      </xdr:spPr>
    </xdr:pic>
    <xdr:clientData/>
  </xdr:twoCellAnchor>
  <xdr:twoCellAnchor editAs="oneCell">
    <xdr:from>
      <xdr:col>17</xdr:col>
      <xdr:colOff>568120</xdr:colOff>
      <xdr:row>27</xdr:row>
      <xdr:rowOff>75230</xdr:rowOff>
    </xdr:from>
    <xdr:to>
      <xdr:col>23</xdr:col>
      <xdr:colOff>253795</xdr:colOff>
      <xdr:row>50</xdr:row>
      <xdr:rowOff>37130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3A2D93-3E6C-4F17-B0FC-BF3044799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1320" y="5218730"/>
          <a:ext cx="3343275" cy="434340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26</xdr:row>
      <xdr:rowOff>152400</xdr:rowOff>
    </xdr:from>
    <xdr:to>
      <xdr:col>10</xdr:col>
      <xdr:colOff>164840</xdr:colOff>
      <xdr:row>51</xdr:row>
      <xdr:rowOff>1210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4B9958-C4E5-4CEE-A09F-97B4FC79E9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7903"/>
        <a:stretch/>
      </xdr:blipFill>
      <xdr:spPr>
        <a:xfrm>
          <a:off x="2286000" y="5105400"/>
          <a:ext cx="3974840" cy="4611310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0</xdr:row>
      <xdr:rowOff>104775</xdr:rowOff>
    </xdr:from>
    <xdr:to>
      <xdr:col>10</xdr:col>
      <xdr:colOff>221214</xdr:colOff>
      <xdr:row>24</xdr:row>
      <xdr:rowOff>144085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2FDFE6-AD33-4662-B803-F04EACED85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2300" r="1106"/>
        <a:stretch/>
      </xdr:blipFill>
      <xdr:spPr>
        <a:xfrm>
          <a:off x="2762250" y="104775"/>
          <a:ext cx="3554964" cy="4611310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53</xdr:row>
      <xdr:rowOff>133350</xdr:rowOff>
    </xdr:from>
    <xdr:to>
      <xdr:col>14</xdr:col>
      <xdr:colOff>352425</xdr:colOff>
      <xdr:row>78</xdr:row>
      <xdr:rowOff>85725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6AC51AB-F84D-4E3E-B3B9-0F1383950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4075" y="10229850"/>
          <a:ext cx="6762750" cy="4714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SH%20GSS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h"/>
      <sheetName val="4.5"/>
      <sheetName val="Std curve"/>
      <sheetName val="Sheet4"/>
    </sheetNames>
    <sheetDataSet>
      <sheetData sheetId="0"/>
      <sheetData sheetId="1"/>
      <sheetData sheetId="2"/>
      <sheetData sheetId="3">
        <row r="1">
          <cell r="B1">
            <v>8</v>
          </cell>
          <cell r="C1">
            <v>4</v>
          </cell>
          <cell r="D1">
            <v>2</v>
          </cell>
          <cell r="E1">
            <v>1</v>
          </cell>
          <cell r="F1">
            <v>0.5</v>
          </cell>
          <cell r="G1">
            <v>0.25</v>
          </cell>
          <cell r="H1">
            <v>0.125</v>
          </cell>
          <cell r="I1">
            <v>6.25E-2</v>
          </cell>
          <cell r="J1">
            <v>3.125E-2</v>
          </cell>
          <cell r="K1">
            <v>1.5625E-2</v>
          </cell>
          <cell r="L1">
            <v>7.8125E-3</v>
          </cell>
          <cell r="M1">
            <v>0</v>
          </cell>
        </row>
        <row r="2">
          <cell r="B2">
            <v>5500717</v>
          </cell>
          <cell r="C2">
            <v>3237766.5</v>
          </cell>
          <cell r="D2">
            <v>2039573.25</v>
          </cell>
          <cell r="E2">
            <v>1085066.25</v>
          </cell>
          <cell r="F2">
            <v>539038.75</v>
          </cell>
          <cell r="G2">
            <v>315303.5</v>
          </cell>
          <cell r="H2">
            <v>206614.75</v>
          </cell>
          <cell r="I2">
            <v>155792</v>
          </cell>
          <cell r="J2">
            <v>117649</v>
          </cell>
          <cell r="K2">
            <v>104330.75</v>
          </cell>
          <cell r="L2">
            <v>96822.25</v>
          </cell>
          <cell r="M2">
            <v>89575.75</v>
          </cell>
        </row>
        <row r="4">
          <cell r="D4">
            <v>2</v>
          </cell>
          <cell r="E4">
            <v>1</v>
          </cell>
          <cell r="F4">
            <v>0.5</v>
          </cell>
          <cell r="G4">
            <v>0.25</v>
          </cell>
          <cell r="H4">
            <v>0.125</v>
          </cell>
          <cell r="I4">
            <v>6.25E-2</v>
          </cell>
          <cell r="J4">
            <v>3.125E-2</v>
          </cell>
          <cell r="K4">
            <v>1.5625E-2</v>
          </cell>
          <cell r="L4">
            <v>7.8125E-3</v>
          </cell>
          <cell r="M4">
            <v>0</v>
          </cell>
        </row>
        <row r="5">
          <cell r="D5">
            <v>2039573.25</v>
          </cell>
          <cell r="E5">
            <v>1085066.25</v>
          </cell>
          <cell r="F5">
            <v>539038.75</v>
          </cell>
          <cell r="G5">
            <v>315303.5</v>
          </cell>
          <cell r="H5">
            <v>206614.75</v>
          </cell>
          <cell r="I5">
            <v>155792</v>
          </cell>
          <cell r="J5">
            <v>117649</v>
          </cell>
          <cell r="K5">
            <v>104330.75</v>
          </cell>
          <cell r="L5">
            <v>96822.25</v>
          </cell>
          <cell r="M5">
            <v>89575.75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5547-53E7-49D5-B7AC-634E7DD3BB90}">
  <dimension ref="A1:L26"/>
  <sheetViews>
    <sheetView workbookViewId="0">
      <selection activeCell="S14" sqref="S14"/>
    </sheetView>
  </sheetViews>
  <sheetFormatPr defaultRowHeight="15" x14ac:dyDescent="0.25"/>
  <sheetData>
    <row r="1" spans="1:12" x14ac:dyDescent="0.25">
      <c r="A1" s="4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5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"/>
      <c r="B5" s="2" t="s">
        <v>0</v>
      </c>
      <c r="C5" s="2"/>
      <c r="D5" s="2"/>
      <c r="E5" s="2"/>
      <c r="F5" s="2"/>
      <c r="G5" s="2" t="s">
        <v>1</v>
      </c>
      <c r="H5" s="2"/>
      <c r="I5" s="2"/>
      <c r="J5" s="2"/>
      <c r="K5" s="2"/>
      <c r="L5" s="1"/>
    </row>
    <row r="6" spans="1:12" x14ac:dyDescent="0.25">
      <c r="A6" s="1"/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 t="s">
        <v>6</v>
      </c>
    </row>
    <row r="7" spans="1:12" x14ac:dyDescent="0.25">
      <c r="A7" s="3" t="s">
        <v>2</v>
      </c>
      <c r="B7" s="3">
        <v>264549</v>
      </c>
      <c r="C7" s="3">
        <v>276940.5</v>
      </c>
      <c r="D7" s="3">
        <v>272246.5</v>
      </c>
      <c r="E7" s="3">
        <v>249941</v>
      </c>
      <c r="F7" s="3">
        <v>277361.5</v>
      </c>
      <c r="G7" s="3">
        <v>187352.5</v>
      </c>
      <c r="H7" s="3">
        <v>213251.25</v>
      </c>
      <c r="I7" s="3">
        <v>204145</v>
      </c>
      <c r="J7" s="3">
        <v>172436.5</v>
      </c>
      <c r="K7" s="3">
        <v>174855.5</v>
      </c>
      <c r="L7" s="3">
        <v>5</v>
      </c>
    </row>
    <row r="8" spans="1:12" x14ac:dyDescent="0.25">
      <c r="A8" s="3" t="s">
        <v>2</v>
      </c>
      <c r="B8" s="3">
        <v>269350.25</v>
      </c>
      <c r="C8" s="3">
        <v>288019</v>
      </c>
      <c r="D8" s="3">
        <v>254812.75</v>
      </c>
      <c r="E8" s="3">
        <v>273757.5</v>
      </c>
      <c r="F8" s="3">
        <v>272874.25</v>
      </c>
      <c r="G8" s="3">
        <v>207207</v>
      </c>
      <c r="H8" s="3">
        <v>206750</v>
      </c>
      <c r="I8" s="3">
        <v>180724</v>
      </c>
      <c r="J8" s="3">
        <v>176006.75</v>
      </c>
      <c r="K8" s="3">
        <v>171765</v>
      </c>
      <c r="L8" s="3">
        <v>10</v>
      </c>
    </row>
    <row r="9" spans="1:12" x14ac:dyDescent="0.25">
      <c r="A9" s="3" t="s">
        <v>2</v>
      </c>
      <c r="B9" s="3">
        <v>338859</v>
      </c>
      <c r="C9" s="3">
        <v>324646.25</v>
      </c>
      <c r="D9" s="3">
        <v>314940</v>
      </c>
      <c r="E9" s="3">
        <v>294877.25</v>
      </c>
      <c r="F9" s="3">
        <v>300729.75</v>
      </c>
      <c r="G9" s="3">
        <v>264264</v>
      </c>
      <c r="H9" s="3">
        <v>194426</v>
      </c>
      <c r="I9" s="3">
        <v>182129.25</v>
      </c>
      <c r="J9" s="3">
        <v>174295.75</v>
      </c>
      <c r="K9" s="3">
        <v>182250.25</v>
      </c>
      <c r="L9" s="3">
        <v>2.5</v>
      </c>
    </row>
    <row r="10" spans="1:12" x14ac:dyDescent="0.25">
      <c r="A10" s="3" t="s">
        <v>2</v>
      </c>
      <c r="B10" s="3">
        <v>489994.25</v>
      </c>
      <c r="C10" s="3">
        <v>447640.75</v>
      </c>
      <c r="D10" s="3">
        <v>447098.5</v>
      </c>
      <c r="E10" s="3">
        <v>398389.25</v>
      </c>
      <c r="F10" s="3">
        <v>417328.25</v>
      </c>
      <c r="G10" s="3">
        <v>327841</v>
      </c>
      <c r="H10" s="3">
        <v>240551.75</v>
      </c>
      <c r="I10" s="3">
        <v>190432.5</v>
      </c>
      <c r="J10" s="3">
        <v>186732.75</v>
      </c>
      <c r="K10" s="3">
        <v>229982</v>
      </c>
      <c r="L10" s="3">
        <v>1.25</v>
      </c>
    </row>
    <row r="11" spans="1:12" x14ac:dyDescent="0.25">
      <c r="A11" s="3" t="s">
        <v>2</v>
      </c>
      <c r="B11" s="3">
        <v>814505.25</v>
      </c>
      <c r="C11" s="3">
        <v>672074.25</v>
      </c>
      <c r="D11" s="3">
        <v>646604</v>
      </c>
      <c r="E11" s="3">
        <v>613093</v>
      </c>
      <c r="F11" s="3">
        <v>600664.25</v>
      </c>
      <c r="G11" s="3">
        <v>361513.25</v>
      </c>
      <c r="H11" s="3">
        <v>253790</v>
      </c>
      <c r="I11" s="3">
        <v>190999</v>
      </c>
      <c r="J11" s="3">
        <v>190949.25</v>
      </c>
      <c r="K11" s="3">
        <v>204814</v>
      </c>
      <c r="L11" s="3">
        <v>0.6</v>
      </c>
    </row>
    <row r="12" spans="1:12" x14ac:dyDescent="0.25">
      <c r="A12" s="3" t="s">
        <v>2</v>
      </c>
      <c r="B12" s="3">
        <v>1046725</v>
      </c>
      <c r="C12" s="3">
        <v>965476.25</v>
      </c>
      <c r="D12" s="3">
        <v>950975.25</v>
      </c>
      <c r="E12" s="3">
        <v>877291.75</v>
      </c>
      <c r="F12" s="3">
        <v>920642.5</v>
      </c>
      <c r="G12" s="3">
        <v>450383</v>
      </c>
      <c r="H12" s="3">
        <v>446070.5</v>
      </c>
      <c r="I12" s="3">
        <v>201216.5</v>
      </c>
      <c r="J12" s="3">
        <v>218659</v>
      </c>
      <c r="K12" s="3">
        <v>210841.25</v>
      </c>
      <c r="L12" s="3">
        <v>0.3</v>
      </c>
    </row>
    <row r="13" spans="1:12" x14ac:dyDescent="0.25">
      <c r="A13" s="3" t="s">
        <v>2</v>
      </c>
      <c r="B13" s="3">
        <v>1317978</v>
      </c>
      <c r="C13" s="3">
        <v>1253409.5</v>
      </c>
      <c r="D13" s="3">
        <v>1290834</v>
      </c>
      <c r="E13" s="3">
        <v>1277584.5</v>
      </c>
      <c r="F13" s="3">
        <v>1282295.25</v>
      </c>
      <c r="G13" s="3">
        <v>515953.25</v>
      </c>
      <c r="H13" s="3">
        <v>390000.25</v>
      </c>
      <c r="I13" s="3">
        <v>218565</v>
      </c>
      <c r="J13" s="3">
        <v>219800.5</v>
      </c>
      <c r="K13" s="3">
        <v>262314.5</v>
      </c>
      <c r="L13" s="3">
        <v>0.15</v>
      </c>
    </row>
    <row r="14" spans="1:12" x14ac:dyDescent="0.25">
      <c r="A14" s="3" t="s">
        <v>2</v>
      </c>
      <c r="B14" s="3">
        <v>2367532.25</v>
      </c>
      <c r="C14" s="3">
        <v>2083923.25</v>
      </c>
      <c r="D14" s="3">
        <v>2312741.5</v>
      </c>
      <c r="E14" s="3">
        <v>2417965.75</v>
      </c>
      <c r="F14" s="3">
        <v>2326356</v>
      </c>
      <c r="G14" s="3">
        <v>783510.25</v>
      </c>
      <c r="H14" s="3">
        <v>452683.5</v>
      </c>
      <c r="I14" s="3">
        <v>270108.25</v>
      </c>
      <c r="J14" s="3">
        <v>305483.75</v>
      </c>
      <c r="K14" s="3">
        <v>438525.7</v>
      </c>
      <c r="L14" s="3">
        <v>0</v>
      </c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5" t="s">
        <v>5</v>
      </c>
    </row>
    <row r="17" spans="1:12" x14ac:dyDescent="0.25">
      <c r="A17" s="1"/>
      <c r="B17" s="2" t="s">
        <v>0</v>
      </c>
      <c r="C17" s="2"/>
      <c r="D17" s="2"/>
      <c r="E17" s="2"/>
      <c r="F17" s="2"/>
      <c r="G17" s="2" t="s">
        <v>1</v>
      </c>
      <c r="H17" s="2"/>
      <c r="I17" s="2"/>
      <c r="J17" s="2"/>
      <c r="K17" s="2"/>
      <c r="L17" s="1"/>
    </row>
    <row r="18" spans="1:12" x14ac:dyDescent="0.25">
      <c r="A18" s="1"/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 t="s">
        <v>6</v>
      </c>
    </row>
    <row r="19" spans="1:12" x14ac:dyDescent="0.25">
      <c r="A19" s="3"/>
      <c r="B19" s="3">
        <f>(B7-84466)/978188</f>
        <v>0.18409855774145664</v>
      </c>
      <c r="C19" s="3">
        <f t="shared" ref="C19:K19" si="0">(C7-84466)/978188</f>
        <v>0.19676636801923555</v>
      </c>
      <c r="D19" s="3">
        <f t="shared" si="0"/>
        <v>0.19196769946063538</v>
      </c>
      <c r="E19" s="3">
        <f t="shared" si="0"/>
        <v>0.16916482312193565</v>
      </c>
      <c r="F19" s="3">
        <f t="shared" si="0"/>
        <v>0.19719675563388633</v>
      </c>
      <c r="G19" s="3">
        <f t="shared" si="0"/>
        <v>0.10518070146025099</v>
      </c>
      <c r="H19" s="3">
        <f t="shared" si="0"/>
        <v>0.13165695142447056</v>
      </c>
      <c r="I19" s="3">
        <f t="shared" si="0"/>
        <v>0.12234764687360712</v>
      </c>
      <c r="J19" s="3">
        <f t="shared" si="0"/>
        <v>8.9932098942125643E-2</v>
      </c>
      <c r="K19" s="3">
        <f t="shared" si="0"/>
        <v>9.2405038704216361E-2</v>
      </c>
      <c r="L19" s="3">
        <v>5</v>
      </c>
    </row>
    <row r="20" spans="1:12" x14ac:dyDescent="0.25">
      <c r="A20" s="3"/>
      <c r="B20" s="3">
        <f t="shared" ref="B20:K26" si="1">(B8-84466)/978188</f>
        <v>0.18900686780046372</v>
      </c>
      <c r="C20" s="3">
        <f t="shared" si="1"/>
        <v>0.20809190053445759</v>
      </c>
      <c r="D20" s="3">
        <f t="shared" si="1"/>
        <v>0.17414520521617521</v>
      </c>
      <c r="E20" s="3">
        <f t="shared" si="1"/>
        <v>0.1935123923008665</v>
      </c>
      <c r="F20" s="3">
        <f t="shared" si="1"/>
        <v>0.19260944726371618</v>
      </c>
      <c r="G20" s="3">
        <f t="shared" si="1"/>
        <v>0.12547792448895304</v>
      </c>
      <c r="H20" s="3">
        <f t="shared" si="1"/>
        <v>0.12501073413290698</v>
      </c>
      <c r="I20" s="3">
        <f t="shared" si="1"/>
        <v>9.8404396700838698E-2</v>
      </c>
      <c r="J20" s="3">
        <f t="shared" si="1"/>
        <v>9.358195970508737E-2</v>
      </c>
      <c r="K20" s="3">
        <f t="shared" si="1"/>
        <v>8.9245625585265817E-2</v>
      </c>
      <c r="L20" s="3">
        <v>10</v>
      </c>
    </row>
    <row r="21" spans="1:12" x14ac:dyDescent="0.25">
      <c r="A21" s="3"/>
      <c r="B21" s="3">
        <f t="shared" si="1"/>
        <v>0.26006554977161855</v>
      </c>
      <c r="C21" s="3">
        <f t="shared" si="1"/>
        <v>0.24553587858366693</v>
      </c>
      <c r="D21" s="3">
        <f t="shared" si="1"/>
        <v>0.23561319500954828</v>
      </c>
      <c r="E21" s="3">
        <f t="shared" si="1"/>
        <v>0.21510307834485803</v>
      </c>
      <c r="F21" s="3">
        <f t="shared" si="1"/>
        <v>0.22108607956752691</v>
      </c>
      <c r="G21" s="3">
        <f t="shared" si="1"/>
        <v>0.1838072027054104</v>
      </c>
      <c r="H21" s="3">
        <f t="shared" si="1"/>
        <v>0.11241192899524427</v>
      </c>
      <c r="I21" s="3">
        <f t="shared" si="1"/>
        <v>9.9840981488221084E-2</v>
      </c>
      <c r="J21" s="3">
        <f t="shared" si="1"/>
        <v>9.1832807190437835E-2</v>
      </c>
      <c r="K21" s="3">
        <f t="shared" si="1"/>
        <v>9.9964679591244221E-2</v>
      </c>
      <c r="L21" s="3">
        <v>2.5</v>
      </c>
    </row>
    <row r="22" spans="1:12" x14ac:dyDescent="0.25">
      <c r="A22" s="3"/>
      <c r="B22" s="3">
        <f t="shared" si="1"/>
        <v>0.41457086981234692</v>
      </c>
      <c r="C22" s="3">
        <f t="shared" si="1"/>
        <v>0.37127295570994534</v>
      </c>
      <c r="D22" s="3">
        <f t="shared" si="1"/>
        <v>0.37071861441767839</v>
      </c>
      <c r="E22" s="3">
        <f t="shared" si="1"/>
        <v>0.32092322743685264</v>
      </c>
      <c r="F22" s="3">
        <f t="shared" si="1"/>
        <v>0.34028453630590438</v>
      </c>
      <c r="G22" s="3">
        <f t="shared" si="1"/>
        <v>0.2488018663079081</v>
      </c>
      <c r="H22" s="3">
        <f t="shared" si="1"/>
        <v>0.15956620813177017</v>
      </c>
      <c r="I22" s="3">
        <f t="shared" si="1"/>
        <v>0.10832938044629457</v>
      </c>
      <c r="J22" s="3">
        <f t="shared" si="1"/>
        <v>0.10454713204414694</v>
      </c>
      <c r="K22" s="3">
        <f t="shared" si="1"/>
        <v>0.14876076991334999</v>
      </c>
      <c r="L22" s="3">
        <v>1.25</v>
      </c>
    </row>
    <row r="23" spans="1:12" x14ac:dyDescent="0.25">
      <c r="A23" s="3"/>
      <c r="B23" s="3">
        <f t="shared" si="1"/>
        <v>0.74631793683831738</v>
      </c>
      <c r="C23" s="3">
        <f t="shared" si="1"/>
        <v>0.60071095740287139</v>
      </c>
      <c r="D23" s="3">
        <f t="shared" si="1"/>
        <v>0.57467276229109332</v>
      </c>
      <c r="E23" s="3">
        <f t="shared" si="1"/>
        <v>0.54041452154391589</v>
      </c>
      <c r="F23" s="3">
        <f t="shared" si="1"/>
        <v>0.52770863065177653</v>
      </c>
      <c r="G23" s="3">
        <f t="shared" si="1"/>
        <v>0.28322495266758535</v>
      </c>
      <c r="H23" s="3">
        <f t="shared" si="1"/>
        <v>0.17309964955611803</v>
      </c>
      <c r="I23" s="3">
        <f t="shared" si="1"/>
        <v>0.10890851247408474</v>
      </c>
      <c r="J23" s="3">
        <f t="shared" si="1"/>
        <v>0.10885765313007316</v>
      </c>
      <c r="K23" s="3">
        <f t="shared" si="1"/>
        <v>0.12303156448453671</v>
      </c>
      <c r="L23" s="3">
        <v>0.6</v>
      </c>
    </row>
    <row r="24" spans="1:12" x14ac:dyDescent="0.25">
      <c r="A24" s="3"/>
      <c r="B24" s="3">
        <f t="shared" si="1"/>
        <v>0.98371580923094537</v>
      </c>
      <c r="C24" s="3">
        <f t="shared" si="1"/>
        <v>0.90065534437142958</v>
      </c>
      <c r="D24" s="3">
        <f t="shared" si="1"/>
        <v>0.8858309956777225</v>
      </c>
      <c r="E24" s="3">
        <f t="shared" si="1"/>
        <v>0.8105044735776763</v>
      </c>
      <c r="F24" s="3">
        <f t="shared" si="1"/>
        <v>0.85482187473164672</v>
      </c>
      <c r="G24" s="3">
        <f t="shared" si="1"/>
        <v>0.3740763534208148</v>
      </c>
      <c r="H24" s="3">
        <f t="shared" si="1"/>
        <v>0.36966769169116775</v>
      </c>
      <c r="I24" s="3">
        <f t="shared" si="1"/>
        <v>0.11935384609093548</v>
      </c>
      <c r="J24" s="3">
        <f t="shared" si="1"/>
        <v>0.13718528544615147</v>
      </c>
      <c r="K24" s="3">
        <f t="shared" si="1"/>
        <v>0.12919321234772865</v>
      </c>
      <c r="L24" s="3">
        <v>0.3</v>
      </c>
    </row>
    <row r="25" spans="1:12" x14ac:dyDescent="0.25">
      <c r="A25" s="3"/>
      <c r="B25" s="3">
        <f t="shared" si="1"/>
        <v>1.2610173095560362</v>
      </c>
      <c r="C25" s="3">
        <f t="shared" si="1"/>
        <v>1.1950090371176092</v>
      </c>
      <c r="D25" s="3">
        <f t="shared" si="1"/>
        <v>1.233268042543969</v>
      </c>
      <c r="E25" s="3">
        <f t="shared" si="1"/>
        <v>1.2197231002629352</v>
      </c>
      <c r="F25" s="3">
        <f t="shared" si="1"/>
        <v>1.2245388923192679</v>
      </c>
      <c r="G25" s="3">
        <f t="shared" si="1"/>
        <v>0.441108713253485</v>
      </c>
      <c r="H25" s="3">
        <f t="shared" si="1"/>
        <v>0.31234716639337223</v>
      </c>
      <c r="I25" s="3">
        <f t="shared" si="1"/>
        <v>0.1370891893991748</v>
      </c>
      <c r="J25" s="3">
        <f t="shared" si="1"/>
        <v>0.13835223903789456</v>
      </c>
      <c r="K25" s="3">
        <f t="shared" si="1"/>
        <v>0.18181423202901692</v>
      </c>
      <c r="L25" s="3">
        <v>0.15</v>
      </c>
    </row>
    <row r="26" spans="1:12" x14ac:dyDescent="0.25">
      <c r="A26" s="3"/>
      <c r="B26" s="3">
        <f t="shared" si="1"/>
        <v>2.3339749107533523</v>
      </c>
      <c r="C26" s="3">
        <f t="shared" si="1"/>
        <v>2.0440418917426917</v>
      </c>
      <c r="D26" s="3">
        <f t="shared" si="1"/>
        <v>2.2779624162226484</v>
      </c>
      <c r="E26" s="3">
        <f t="shared" si="1"/>
        <v>2.3855329957022575</v>
      </c>
      <c r="F26" s="3">
        <f t="shared" si="1"/>
        <v>2.2918804974094957</v>
      </c>
      <c r="G26" s="3">
        <f t="shared" si="1"/>
        <v>0.71463179879532357</v>
      </c>
      <c r="H26" s="3">
        <f t="shared" si="1"/>
        <v>0.3764281508258126</v>
      </c>
      <c r="I26" s="3">
        <f t="shared" si="1"/>
        <v>0.1897817699665095</v>
      </c>
      <c r="J26" s="3">
        <f t="shared" si="1"/>
        <v>0.22594608602845262</v>
      </c>
      <c r="K26" s="3">
        <f t="shared" si="1"/>
        <v>0.3619546549334075</v>
      </c>
      <c r="L26" s="3">
        <v>0</v>
      </c>
    </row>
  </sheetData>
  <mergeCells count="4">
    <mergeCell ref="B5:F5"/>
    <mergeCell ref="G5:K5"/>
    <mergeCell ref="B17:F17"/>
    <mergeCell ref="G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F24D-0D1A-4512-B0A8-B1184F367296}">
  <dimension ref="A1:L27"/>
  <sheetViews>
    <sheetView tabSelected="1" workbookViewId="0">
      <selection activeCell="C32" sqref="C32"/>
    </sheetView>
  </sheetViews>
  <sheetFormatPr defaultRowHeight="15" x14ac:dyDescent="0.25"/>
  <sheetData>
    <row r="1" spans="1:12" x14ac:dyDescent="0.25">
      <c r="A1" s="4" t="s">
        <v>7</v>
      </c>
    </row>
    <row r="4" spans="1:12" x14ac:dyDescent="0.25">
      <c r="A4" s="8" t="s">
        <v>4</v>
      </c>
    </row>
    <row r="5" spans="1:12" x14ac:dyDescent="0.25">
      <c r="A5" s="7"/>
      <c r="B5" s="2" t="s">
        <v>0</v>
      </c>
      <c r="C5" s="2"/>
      <c r="D5" s="2"/>
      <c r="E5" s="2"/>
      <c r="F5" s="2"/>
      <c r="G5" s="2" t="s">
        <v>1</v>
      </c>
      <c r="H5" s="2"/>
      <c r="I5" s="2"/>
      <c r="J5" s="2"/>
      <c r="K5" s="2"/>
      <c r="L5" s="7"/>
    </row>
    <row r="6" spans="1:12" x14ac:dyDescent="0.25">
      <c r="A6" s="7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 t="s">
        <v>8</v>
      </c>
    </row>
    <row r="7" spans="1:12" x14ac:dyDescent="0.25">
      <c r="A7" t="s">
        <v>2</v>
      </c>
      <c r="B7" s="3">
        <v>175380.5</v>
      </c>
      <c r="C7" s="3">
        <v>454587.25</v>
      </c>
      <c r="D7" s="3">
        <v>184309</v>
      </c>
      <c r="E7" s="3">
        <v>273029.5</v>
      </c>
      <c r="F7" s="3">
        <v>212134.5</v>
      </c>
      <c r="G7" s="3">
        <v>175597.5</v>
      </c>
      <c r="H7" s="3">
        <v>170129.75</v>
      </c>
      <c r="I7" s="3">
        <v>166292.75</v>
      </c>
      <c r="J7" s="3">
        <v>210888</v>
      </c>
      <c r="K7" s="3">
        <v>219705.25</v>
      </c>
      <c r="L7" s="3">
        <v>5</v>
      </c>
    </row>
    <row r="8" spans="1:12" x14ac:dyDescent="0.25">
      <c r="A8" t="s">
        <v>2</v>
      </c>
      <c r="B8" s="3">
        <v>168667.5</v>
      </c>
      <c r="C8" s="3">
        <v>305926.5</v>
      </c>
      <c r="D8" s="3">
        <v>192616.25</v>
      </c>
      <c r="E8" s="3">
        <v>241360.25</v>
      </c>
      <c r="F8" s="3">
        <v>187721</v>
      </c>
      <c r="G8" s="3">
        <v>172438.75</v>
      </c>
      <c r="H8" s="3">
        <v>194335.25</v>
      </c>
      <c r="I8" s="3">
        <v>181141.5</v>
      </c>
      <c r="J8" s="3">
        <v>186745.5</v>
      </c>
      <c r="K8" s="3">
        <v>211171.5</v>
      </c>
      <c r="L8" s="3">
        <v>10</v>
      </c>
    </row>
    <row r="9" spans="1:12" x14ac:dyDescent="0.25">
      <c r="A9" t="s">
        <v>2</v>
      </c>
      <c r="B9" s="3">
        <v>229453</v>
      </c>
      <c r="C9" s="3">
        <v>246031.25</v>
      </c>
      <c r="D9" s="3">
        <v>199695</v>
      </c>
      <c r="E9" s="3">
        <v>216482</v>
      </c>
      <c r="F9" s="3">
        <v>250966.25</v>
      </c>
      <c r="G9" s="3">
        <v>175279.5</v>
      </c>
      <c r="H9" s="3">
        <v>205899.5</v>
      </c>
      <c r="I9" s="3">
        <v>318549</v>
      </c>
      <c r="J9" s="3">
        <v>188285.75</v>
      </c>
      <c r="K9" s="3">
        <v>198292.5</v>
      </c>
      <c r="L9" s="3">
        <v>2.5</v>
      </c>
    </row>
    <row r="10" spans="1:12" x14ac:dyDescent="0.25">
      <c r="A10" t="s">
        <v>2</v>
      </c>
      <c r="B10" s="3">
        <v>270196.25</v>
      </c>
      <c r="C10" s="3">
        <v>420287.25</v>
      </c>
      <c r="D10" s="3">
        <v>250828.25</v>
      </c>
      <c r="E10" s="3">
        <v>280903.75</v>
      </c>
      <c r="F10" s="3">
        <v>286202</v>
      </c>
      <c r="G10" s="3">
        <v>184398.25</v>
      </c>
      <c r="H10" s="3">
        <v>226469.75</v>
      </c>
      <c r="I10" s="3">
        <v>205674.75</v>
      </c>
      <c r="J10" s="3">
        <v>189135.5</v>
      </c>
      <c r="K10" s="3">
        <v>252559.75</v>
      </c>
      <c r="L10" s="3">
        <v>1.25</v>
      </c>
    </row>
    <row r="11" spans="1:12" x14ac:dyDescent="0.25">
      <c r="A11" t="s">
        <v>2</v>
      </c>
      <c r="B11" s="3">
        <v>391965.25</v>
      </c>
      <c r="C11" s="3">
        <v>498107.5</v>
      </c>
      <c r="D11" s="3">
        <v>410857.5</v>
      </c>
      <c r="E11" s="3">
        <v>415653</v>
      </c>
      <c r="F11" s="3">
        <v>477159.5</v>
      </c>
      <c r="G11" s="3">
        <v>190228.5</v>
      </c>
      <c r="H11" s="3">
        <v>267142</v>
      </c>
      <c r="I11" s="3">
        <v>219586.5</v>
      </c>
      <c r="J11" s="3">
        <v>210210.25</v>
      </c>
      <c r="K11" s="3">
        <v>222134</v>
      </c>
      <c r="L11" s="3">
        <v>0.6</v>
      </c>
    </row>
    <row r="12" spans="1:12" x14ac:dyDescent="0.25">
      <c r="A12" t="s">
        <v>2</v>
      </c>
      <c r="B12" s="3">
        <v>705016</v>
      </c>
      <c r="C12" s="3">
        <v>843126.5</v>
      </c>
      <c r="D12" s="3">
        <v>830382.25</v>
      </c>
      <c r="E12" s="3">
        <v>662446.25</v>
      </c>
      <c r="F12" s="3">
        <v>696345</v>
      </c>
      <c r="G12" s="3">
        <v>208816</v>
      </c>
      <c r="H12" s="3">
        <v>352945.25</v>
      </c>
      <c r="I12" s="3">
        <v>329345.5</v>
      </c>
      <c r="J12" s="3">
        <v>210544.25</v>
      </c>
      <c r="K12" s="3">
        <v>315294</v>
      </c>
      <c r="L12" s="3">
        <v>0.3</v>
      </c>
    </row>
    <row r="13" spans="1:12" x14ac:dyDescent="0.25">
      <c r="A13" t="s">
        <v>2</v>
      </c>
      <c r="B13" s="3">
        <v>1192148.25</v>
      </c>
      <c r="C13" s="3">
        <v>1369271.5</v>
      </c>
      <c r="D13" s="3">
        <v>1444100.75</v>
      </c>
      <c r="E13" s="3">
        <v>1241727.5</v>
      </c>
      <c r="F13" s="3">
        <v>1119468</v>
      </c>
      <c r="G13" s="3">
        <v>269770</v>
      </c>
      <c r="H13" s="3">
        <v>327298.5</v>
      </c>
      <c r="I13" s="3">
        <v>408220.25</v>
      </c>
      <c r="J13" s="3">
        <v>275633.5</v>
      </c>
      <c r="K13" s="3">
        <v>324459.75</v>
      </c>
      <c r="L13" s="3">
        <v>0.15</v>
      </c>
    </row>
    <row r="14" spans="1:12" x14ac:dyDescent="0.25">
      <c r="A14" t="s">
        <v>2</v>
      </c>
      <c r="B14" s="3">
        <v>2655192.5</v>
      </c>
      <c r="C14" s="3">
        <v>2648928.25</v>
      </c>
      <c r="D14" s="3">
        <v>2731790.25</v>
      </c>
      <c r="E14" s="3">
        <v>2534987</v>
      </c>
      <c r="F14" s="3">
        <v>2250887</v>
      </c>
      <c r="G14" s="3">
        <v>377935.75</v>
      </c>
      <c r="H14" s="3">
        <v>463318.25</v>
      </c>
      <c r="I14" s="3">
        <v>511587.5</v>
      </c>
      <c r="J14" s="3">
        <v>287997.25</v>
      </c>
      <c r="K14" s="3">
        <v>490985.75</v>
      </c>
      <c r="L14" s="3">
        <v>0</v>
      </c>
    </row>
    <row r="15" spans="1:12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6"/>
    </row>
    <row r="16" spans="1:12" x14ac:dyDescent="0.25">
      <c r="B16" s="12"/>
      <c r="C16" s="13"/>
      <c r="D16" s="13"/>
      <c r="E16" s="13"/>
      <c r="F16" s="13"/>
      <c r="G16" s="13"/>
      <c r="H16" s="13"/>
      <c r="I16" s="13"/>
      <c r="J16" s="13"/>
      <c r="K16" s="14"/>
      <c r="L16" s="6"/>
    </row>
    <row r="17" spans="1:12" x14ac:dyDescent="0.25">
      <c r="A17" s="8" t="s">
        <v>5</v>
      </c>
      <c r="B17" s="17"/>
      <c r="C17" s="18"/>
      <c r="D17" s="18"/>
      <c r="E17" s="15"/>
      <c r="F17" s="15"/>
      <c r="G17" s="15"/>
      <c r="H17" s="15"/>
      <c r="I17" s="15"/>
      <c r="J17" s="15"/>
      <c r="K17" s="16"/>
      <c r="L17" s="6"/>
    </row>
    <row r="18" spans="1:12" x14ac:dyDescent="0.25">
      <c r="A18" s="7"/>
      <c r="B18" s="2" t="s">
        <v>0</v>
      </c>
      <c r="C18" s="2"/>
      <c r="D18" s="2"/>
      <c r="E18" s="2"/>
      <c r="F18" s="2"/>
      <c r="G18" s="2" t="s">
        <v>1</v>
      </c>
      <c r="H18" s="2"/>
      <c r="I18" s="2"/>
      <c r="J18" s="2"/>
      <c r="K18" s="2"/>
      <c r="L18" s="7"/>
    </row>
    <row r="19" spans="1:12" x14ac:dyDescent="0.25">
      <c r="A19" s="7">
        <v>1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  <c r="H19" s="1">
        <v>8</v>
      </c>
      <c r="I19" s="1">
        <v>9</v>
      </c>
      <c r="J19" s="1">
        <v>10</v>
      </c>
      <c r="K19" s="1">
        <v>11</v>
      </c>
      <c r="L19" s="1" t="s">
        <v>8</v>
      </c>
    </row>
    <row r="20" spans="1:12" x14ac:dyDescent="0.25">
      <c r="B20" s="3">
        <f>(B7-84466)/978188</f>
        <v>9.2941745349564703E-2</v>
      </c>
      <c r="C20" s="3">
        <f t="shared" ref="C20:K20" si="0">(C7-84466)/978188</f>
        <v>0.3783743513516829</v>
      </c>
      <c r="D20" s="3">
        <f t="shared" si="0"/>
        <v>0.10206933636478878</v>
      </c>
      <c r="E20" s="3">
        <f t="shared" si="0"/>
        <v>0.19276815908598346</v>
      </c>
      <c r="F20" s="3">
        <f t="shared" si="0"/>
        <v>0.13051529971743672</v>
      </c>
      <c r="G20" s="3">
        <f t="shared" si="0"/>
        <v>9.3163584096308691E-2</v>
      </c>
      <c r="H20" s="3">
        <f t="shared" si="0"/>
        <v>8.757391217230226E-2</v>
      </c>
      <c r="I20" s="3">
        <f t="shared" si="0"/>
        <v>8.3651353318584976E-2</v>
      </c>
      <c r="J20" s="3">
        <f t="shared" si="0"/>
        <v>0.12924100479662395</v>
      </c>
      <c r="K20" s="3">
        <f t="shared" si="0"/>
        <v>0.13825486511795279</v>
      </c>
      <c r="L20" s="3">
        <v>5</v>
      </c>
    </row>
    <row r="21" spans="1:12" x14ac:dyDescent="0.25">
      <c r="B21" s="3">
        <f t="shared" ref="B21:K27" si="1">(B8-84466)/978188</f>
        <v>8.6079056377710628E-2</v>
      </c>
      <c r="C21" s="3">
        <f t="shared" si="1"/>
        <v>0.22639870863269637</v>
      </c>
      <c r="D21" s="3">
        <f t="shared" si="1"/>
        <v>0.11056182451635065</v>
      </c>
      <c r="E21" s="3">
        <f t="shared" si="1"/>
        <v>0.16039273636560661</v>
      </c>
      <c r="F21" s="3">
        <f t="shared" si="1"/>
        <v>0.10555741841036692</v>
      </c>
      <c r="G21" s="3">
        <f t="shared" si="1"/>
        <v>8.9934399113462848E-2</v>
      </c>
      <c r="H21" s="3">
        <f t="shared" si="1"/>
        <v>0.11231915541797691</v>
      </c>
      <c r="I21" s="3">
        <f t="shared" si="1"/>
        <v>9.8831206271187133E-2</v>
      </c>
      <c r="J21" s="3">
        <f t="shared" si="1"/>
        <v>0.1045601663483911</v>
      </c>
      <c r="K21" s="3">
        <f t="shared" si="1"/>
        <v>0.12953082638511207</v>
      </c>
      <c r="L21" s="3">
        <v>10</v>
      </c>
    </row>
    <row r="22" spans="1:12" x14ac:dyDescent="0.25">
      <c r="B22" s="3">
        <f t="shared" si="1"/>
        <v>0.14821997407451329</v>
      </c>
      <c r="C22" s="3">
        <f t="shared" si="1"/>
        <v>0.16516789206164867</v>
      </c>
      <c r="D22" s="3">
        <f t="shared" si="1"/>
        <v>0.1177984191177974</v>
      </c>
      <c r="E22" s="3">
        <f t="shared" si="1"/>
        <v>0.13495974189010701</v>
      </c>
      <c r="F22" s="3">
        <f t="shared" si="1"/>
        <v>0.17021293452792305</v>
      </c>
      <c r="G22" s="3">
        <f t="shared" si="1"/>
        <v>9.2838493213983408E-2</v>
      </c>
      <c r="H22" s="3">
        <f t="shared" si="1"/>
        <v>0.12414126936744266</v>
      </c>
      <c r="I22" s="3">
        <f t="shared" si="1"/>
        <v>0.23930266983442855</v>
      </c>
      <c r="J22" s="3">
        <f t="shared" si="1"/>
        <v>0.10613476141600592</v>
      </c>
      <c r="K22" s="3">
        <f t="shared" si="1"/>
        <v>0.11636464565093826</v>
      </c>
      <c r="L22" s="3">
        <v>2.5</v>
      </c>
    </row>
    <row r="23" spans="1:12" x14ac:dyDescent="0.25">
      <c r="B23" s="3">
        <f t="shared" si="1"/>
        <v>0.1898717322232536</v>
      </c>
      <c r="C23" s="3">
        <f t="shared" si="1"/>
        <v>0.34330951718892483</v>
      </c>
      <c r="D23" s="3">
        <f t="shared" si="1"/>
        <v>0.17007185735257435</v>
      </c>
      <c r="E23" s="3">
        <f t="shared" si="1"/>
        <v>0.20081799204242948</v>
      </c>
      <c r="F23" s="3">
        <f t="shared" si="1"/>
        <v>0.2062343843923663</v>
      </c>
      <c r="G23" s="3">
        <f t="shared" si="1"/>
        <v>0.10216057649449799</v>
      </c>
      <c r="H23" s="3">
        <f t="shared" si="1"/>
        <v>0.14517020245596962</v>
      </c>
      <c r="I23" s="3">
        <f t="shared" si="1"/>
        <v>0.12391150780831496</v>
      </c>
      <c r="J23" s="3">
        <f t="shared" si="1"/>
        <v>0.10700345945769116</v>
      </c>
      <c r="K23" s="3">
        <f t="shared" si="1"/>
        <v>0.17184196698385176</v>
      </c>
      <c r="L23" s="3">
        <v>1.25</v>
      </c>
    </row>
    <row r="24" spans="1:12" x14ac:dyDescent="0.25">
      <c r="B24" s="3">
        <f t="shared" si="1"/>
        <v>0.31435598269453313</v>
      </c>
      <c r="C24" s="3">
        <f t="shared" si="1"/>
        <v>0.42286503207972292</v>
      </c>
      <c r="D24" s="3">
        <f t="shared" si="1"/>
        <v>0.33366949911468963</v>
      </c>
      <c r="E24" s="3">
        <f t="shared" si="1"/>
        <v>0.33857193095805715</v>
      </c>
      <c r="F24" s="3">
        <f t="shared" si="1"/>
        <v>0.40144992578113819</v>
      </c>
      <c r="G24" s="3">
        <f t="shared" si="1"/>
        <v>0.1081208315783878</v>
      </c>
      <c r="H24" s="3">
        <f t="shared" si="1"/>
        <v>0.18674937742029141</v>
      </c>
      <c r="I24" s="3">
        <f t="shared" si="1"/>
        <v>0.13813346718626685</v>
      </c>
      <c r="J24" s="3">
        <f t="shared" si="1"/>
        <v>0.12854814207493856</v>
      </c>
      <c r="K24" s="3">
        <f t="shared" si="1"/>
        <v>0.14073777228917142</v>
      </c>
      <c r="L24" s="3">
        <v>0.6</v>
      </c>
    </row>
    <row r="25" spans="1:12" x14ac:dyDescent="0.25">
      <c r="B25" s="3">
        <f t="shared" si="1"/>
        <v>0.63438725480173541</v>
      </c>
      <c r="C25" s="3">
        <f t="shared" si="1"/>
        <v>0.77557739412055759</v>
      </c>
      <c r="D25" s="3">
        <f t="shared" si="1"/>
        <v>0.76254896809202322</v>
      </c>
      <c r="E25" s="3">
        <f t="shared" si="1"/>
        <v>0.59086826867636899</v>
      </c>
      <c r="F25" s="3">
        <f t="shared" si="1"/>
        <v>0.62552290561732504</v>
      </c>
      <c r="G25" s="3">
        <f t="shared" si="1"/>
        <v>0.1271228025696492</v>
      </c>
      <c r="H25" s="3">
        <f t="shared" si="1"/>
        <v>0.27446590021550049</v>
      </c>
      <c r="I25" s="3">
        <f t="shared" si="1"/>
        <v>0.25033991420872059</v>
      </c>
      <c r="J25" s="3">
        <f t="shared" si="1"/>
        <v>0.12888958973121731</v>
      </c>
      <c r="K25" s="3">
        <f t="shared" si="1"/>
        <v>0.23597508863326885</v>
      </c>
      <c r="L25" s="3">
        <v>0.3</v>
      </c>
    </row>
    <row r="26" spans="1:12" x14ac:dyDescent="0.25">
      <c r="B26" s="3">
        <f t="shared" si="1"/>
        <v>1.1323817609702838</v>
      </c>
      <c r="C26" s="3">
        <f t="shared" si="1"/>
        <v>1.313454571104941</v>
      </c>
      <c r="D26" s="3">
        <f t="shared" si="1"/>
        <v>1.3899523915648118</v>
      </c>
      <c r="E26" s="3">
        <f t="shared" si="1"/>
        <v>1.1830665475348296</v>
      </c>
      <c r="F26" s="3">
        <f t="shared" si="1"/>
        <v>1.058080859712039</v>
      </c>
      <c r="G26" s="3">
        <f t="shared" si="1"/>
        <v>0.18943597754214936</v>
      </c>
      <c r="H26" s="3">
        <f t="shared" si="1"/>
        <v>0.24824726944104814</v>
      </c>
      <c r="I26" s="3">
        <f t="shared" si="1"/>
        <v>0.33097344273288981</v>
      </c>
      <c r="J26" s="3">
        <f t="shared" si="1"/>
        <v>0.19543022404691124</v>
      </c>
      <c r="K26" s="3">
        <f t="shared" si="1"/>
        <v>0.24534521993727176</v>
      </c>
      <c r="L26" s="3">
        <v>0.15</v>
      </c>
    </row>
    <row r="27" spans="1:12" x14ac:dyDescent="0.25">
      <c r="B27" s="3">
        <f t="shared" si="1"/>
        <v>2.6280495160439505</v>
      </c>
      <c r="C27" s="3">
        <f t="shared" si="1"/>
        <v>2.6216455834665728</v>
      </c>
      <c r="D27" s="3">
        <f t="shared" si="1"/>
        <v>2.706355271174866</v>
      </c>
      <c r="E27" s="3">
        <f t="shared" si="1"/>
        <v>2.5051636290774368</v>
      </c>
      <c r="F27" s="3">
        <f t="shared" si="1"/>
        <v>2.2147286615660793</v>
      </c>
      <c r="G27" s="3">
        <f t="shared" si="1"/>
        <v>0.30001364768326744</v>
      </c>
      <c r="H27" s="3">
        <f t="shared" si="1"/>
        <v>0.38730003843841881</v>
      </c>
      <c r="I27" s="3">
        <f t="shared" si="1"/>
        <v>0.43664561413552405</v>
      </c>
      <c r="J27" s="3">
        <f t="shared" si="1"/>
        <v>0.20806966554486458</v>
      </c>
      <c r="K27" s="3">
        <f t="shared" si="1"/>
        <v>0.41558447864827619</v>
      </c>
      <c r="L27" s="3">
        <v>0</v>
      </c>
    </row>
  </sheetData>
  <mergeCells count="4">
    <mergeCell ref="B5:F5"/>
    <mergeCell ref="G5:K5"/>
    <mergeCell ref="B18:F18"/>
    <mergeCell ref="G18:K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9F28-F08B-4F8F-89B4-BC97C52C6707}">
  <dimension ref="A1:P8"/>
  <sheetViews>
    <sheetView workbookViewId="0">
      <selection activeCell="F35" sqref="F35"/>
    </sheetView>
  </sheetViews>
  <sheetFormatPr defaultRowHeight="15" x14ac:dyDescent="0.25"/>
  <sheetData>
    <row r="1" spans="1:16" x14ac:dyDescent="0.25">
      <c r="A1" s="1" t="s">
        <v>10</v>
      </c>
      <c r="B1" s="1"/>
      <c r="C1" s="1">
        <v>8</v>
      </c>
      <c r="D1" s="1">
        <v>4</v>
      </c>
      <c r="E1" s="1">
        <v>2</v>
      </c>
      <c r="F1" s="1">
        <v>1</v>
      </c>
      <c r="G1" s="1">
        <f>F1/2</f>
        <v>0.5</v>
      </c>
      <c r="H1" s="1">
        <f t="shared" ref="H1:M1" si="0">G1/2</f>
        <v>0.25</v>
      </c>
      <c r="I1" s="1">
        <f t="shared" si="0"/>
        <v>0.125</v>
      </c>
      <c r="J1" s="1">
        <f t="shared" si="0"/>
        <v>6.25E-2</v>
      </c>
      <c r="K1" s="1">
        <f t="shared" si="0"/>
        <v>3.125E-2</v>
      </c>
      <c r="L1" s="1">
        <f t="shared" si="0"/>
        <v>1.5625E-2</v>
      </c>
      <c r="M1" s="1">
        <f t="shared" si="0"/>
        <v>7.8125E-3</v>
      </c>
      <c r="N1" s="1">
        <v>0</v>
      </c>
    </row>
    <row r="2" spans="1:16" x14ac:dyDescent="0.25">
      <c r="A2" s="3">
        <v>1</v>
      </c>
      <c r="B2" s="3">
        <v>24</v>
      </c>
      <c r="C2" s="3">
        <v>5518315</v>
      </c>
      <c r="D2" s="3">
        <v>3242321</v>
      </c>
      <c r="E2" s="3">
        <v>2037902</v>
      </c>
      <c r="F2" s="3">
        <v>1086790</v>
      </c>
      <c r="G2" s="3">
        <v>535339</v>
      </c>
      <c r="H2" s="3">
        <v>312719</v>
      </c>
      <c r="I2" s="3">
        <v>206744</v>
      </c>
      <c r="J2" s="3">
        <v>152278</v>
      </c>
      <c r="K2" s="3">
        <v>116606</v>
      </c>
      <c r="L2" s="3">
        <v>103648</v>
      </c>
      <c r="M2" s="3">
        <v>94532</v>
      </c>
      <c r="N2" s="3">
        <v>89606</v>
      </c>
      <c r="P2" t="s">
        <v>11</v>
      </c>
    </row>
    <row r="3" spans="1:16" x14ac:dyDescent="0.25">
      <c r="A3" s="3">
        <v>2</v>
      </c>
      <c r="B3" s="3">
        <v>24</v>
      </c>
      <c r="C3" s="3">
        <v>5691690</v>
      </c>
      <c r="D3" s="3">
        <v>3372180</v>
      </c>
      <c r="E3" s="3">
        <v>2109756</v>
      </c>
      <c r="F3" s="3">
        <v>1124567</v>
      </c>
      <c r="G3" s="3">
        <v>559722</v>
      </c>
      <c r="H3" s="3">
        <v>327751</v>
      </c>
      <c r="I3" s="3">
        <v>213301</v>
      </c>
      <c r="J3" s="3">
        <v>160721</v>
      </c>
      <c r="K3" s="3">
        <v>121263</v>
      </c>
      <c r="L3" s="3">
        <v>107440</v>
      </c>
      <c r="M3" s="3">
        <v>99986</v>
      </c>
      <c r="N3" s="3">
        <v>91330</v>
      </c>
    </row>
    <row r="4" spans="1:16" x14ac:dyDescent="0.25">
      <c r="A4" s="3">
        <v>3</v>
      </c>
      <c r="B4" s="3">
        <v>24</v>
      </c>
      <c r="C4" s="3">
        <v>5301120</v>
      </c>
      <c r="D4" s="3">
        <v>3107192</v>
      </c>
      <c r="E4" s="3">
        <v>1970777</v>
      </c>
      <c r="F4" s="3">
        <v>1046792</v>
      </c>
      <c r="G4" s="3">
        <v>518937</v>
      </c>
      <c r="H4" s="3">
        <v>305880</v>
      </c>
      <c r="I4" s="3">
        <v>199112</v>
      </c>
      <c r="J4" s="3">
        <v>151847</v>
      </c>
      <c r="K4" s="3">
        <v>114704</v>
      </c>
      <c r="L4" s="3">
        <v>101139</v>
      </c>
      <c r="M4" s="3">
        <v>95201</v>
      </c>
      <c r="N4" s="3">
        <v>86779</v>
      </c>
    </row>
    <row r="5" spans="1:16" x14ac:dyDescent="0.25">
      <c r="A5" s="3">
        <v>4</v>
      </c>
      <c r="B5" s="3">
        <v>24</v>
      </c>
      <c r="C5" s="3">
        <v>5491743</v>
      </c>
      <c r="D5" s="3">
        <v>3229373</v>
      </c>
      <c r="E5" s="3">
        <v>2039858</v>
      </c>
      <c r="F5" s="3">
        <v>1082116</v>
      </c>
      <c r="G5" s="3">
        <v>542157</v>
      </c>
      <c r="H5" s="3">
        <v>314864</v>
      </c>
      <c r="I5" s="3">
        <v>207302</v>
      </c>
      <c r="J5" s="3">
        <v>158322</v>
      </c>
      <c r="K5" s="3">
        <v>118023</v>
      </c>
      <c r="L5" s="3">
        <v>105096</v>
      </c>
      <c r="M5" s="3">
        <v>97570</v>
      </c>
      <c r="N5" s="3">
        <v>90588</v>
      </c>
    </row>
    <row r="7" spans="1:16" x14ac:dyDescent="0.25"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</row>
    <row r="8" spans="1:16" x14ac:dyDescent="0.25">
      <c r="A8" s="3" t="s">
        <v>9</v>
      </c>
      <c r="B8" s="3"/>
      <c r="C8" s="3">
        <v>5500717</v>
      </c>
      <c r="D8" s="3">
        <v>3237766.5</v>
      </c>
      <c r="E8" s="3">
        <v>2039573.25</v>
      </c>
      <c r="F8" s="3">
        <v>1085066.25</v>
      </c>
      <c r="G8" s="3">
        <v>539038.75</v>
      </c>
      <c r="H8" s="3">
        <v>315303.5</v>
      </c>
      <c r="I8" s="3">
        <v>206614.75</v>
      </c>
      <c r="J8" s="3">
        <v>155792</v>
      </c>
      <c r="K8" s="3">
        <v>117649</v>
      </c>
      <c r="L8" s="3">
        <v>104330.75</v>
      </c>
      <c r="M8" s="3">
        <v>96822.25</v>
      </c>
      <c r="N8" s="3">
        <v>89575.75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560E-DCEA-4A3A-A707-70504F2E0E5C}">
  <dimension ref="A1"/>
  <sheetViews>
    <sheetView workbookViewId="0">
      <selection activeCell="B18" sqref="B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 h after</vt:lpstr>
      <vt:lpstr>8 h after</vt:lpstr>
      <vt:lpstr>Standard curve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2022-02-25T00:53:11Z</dcterms:created>
  <dcterms:modified xsi:type="dcterms:W3CDTF">2022-02-25T01:59:00Z</dcterms:modified>
</cp:coreProperties>
</file>