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Sheet1!$A$1:$L$18</definedName>
  </definedNames>
  <calcPr calcId="125725"/>
</workbook>
</file>

<file path=xl/calcChain.xml><?xml version="1.0" encoding="utf-8"?>
<calcChain xmlns="http://schemas.openxmlformats.org/spreadsheetml/2006/main">
  <c r="G20" i="1"/>
  <c r="G19"/>
  <c r="G18"/>
  <c r="G17"/>
  <c r="G16"/>
  <c r="G15"/>
  <c r="G14"/>
  <c r="G13"/>
  <c r="G12"/>
  <c r="G11"/>
  <c r="G10"/>
  <c r="G9"/>
  <c r="G8"/>
  <c r="G7"/>
  <c r="G6"/>
  <c r="G4"/>
  <c r="G3"/>
  <c r="G2"/>
  <c r="G5"/>
  <c r="E15"/>
  <c r="E12"/>
  <c r="E9"/>
  <c r="F9"/>
  <c r="F12"/>
  <c r="E13"/>
  <c r="F15"/>
  <c r="F13"/>
  <c r="F18"/>
  <c r="F16"/>
  <c r="F17"/>
  <c r="F11"/>
  <c r="F10"/>
  <c r="F8"/>
  <c r="F7"/>
  <c r="F5"/>
  <c r="F14"/>
  <c r="F6"/>
  <c r="F4"/>
  <c r="F2"/>
  <c r="F3"/>
  <c r="B4" i="2"/>
  <c r="A4"/>
  <c r="E7" i="1"/>
  <c r="E16"/>
  <c r="E11"/>
  <c r="E10"/>
  <c r="E17"/>
  <c r="E6"/>
  <c r="E8"/>
  <c r="E14"/>
  <c r="E18"/>
  <c r="E5"/>
  <c r="E4"/>
  <c r="E2"/>
  <c r="E3"/>
</calcChain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6.000,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12.000,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开平仓</t>
        </r>
        <r>
          <rPr>
            <b/>
            <sz val="9"/>
            <color indexed="81"/>
            <rFont val="Tahoma"/>
            <family val="2"/>
          </rPr>
          <t xml:space="preserve">1.0000%%,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开平仓</t>
        </r>
        <r>
          <rPr>
            <b/>
            <sz val="9"/>
            <color indexed="81"/>
            <rFont val="Tahoma"/>
            <family val="2"/>
          </rPr>
          <t xml:space="preserve">2.0000%%,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4.000,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8.000</t>
        </r>
      </text>
    </commen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8.000,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24.000</t>
        </r>
      </text>
    </commen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6.000,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18.000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4.500,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6.000,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6.000,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8.000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12.000,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20.000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10.500,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10.500</t>
        </r>
      </text>
    </comment>
    <comment ref="K8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3.500,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8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6.000,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9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4.000,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M9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3.000,
</t>
        </r>
        <r>
          <rPr>
            <b/>
            <sz val="9"/>
            <color indexed="81"/>
            <rFont val="宋体"/>
            <family val="3"/>
            <charset val="134"/>
          </rPr>
          <t>平今￥</t>
        </r>
        <r>
          <rPr>
            <b/>
            <sz val="9"/>
            <color indexed="81"/>
            <rFont val="Tahoma"/>
            <family val="2"/>
          </rPr>
          <t>3.000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2.500,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15" authorId="0">
      <text>
        <r>
          <rPr>
            <b/>
            <sz val="9"/>
            <color indexed="81"/>
            <rFont val="宋体"/>
            <family val="3"/>
            <charset val="134"/>
          </rPr>
          <t>开平仓</t>
        </r>
        <r>
          <rPr>
            <b/>
            <sz val="9"/>
            <color indexed="81"/>
            <rFont val="Tahoma"/>
            <family val="2"/>
          </rPr>
          <t xml:space="preserve">4.0000%%,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M15" authorId="0">
      <text>
        <r>
          <rPr>
            <b/>
            <sz val="9"/>
            <color indexed="81"/>
            <rFont val="宋体"/>
            <family val="3"/>
            <charset val="134"/>
          </rPr>
          <t>开平仓</t>
        </r>
        <r>
          <rPr>
            <b/>
            <sz val="9"/>
            <color indexed="81"/>
            <rFont val="Tahoma"/>
            <family val="2"/>
          </rPr>
          <t xml:space="preserve">0.0003
</t>
        </r>
        <r>
          <rPr>
            <b/>
            <sz val="9"/>
            <color indexed="81"/>
            <rFont val="宋体"/>
            <family val="3"/>
            <charset val="134"/>
          </rPr>
          <t>平今</t>
        </r>
        <r>
          <rPr>
            <b/>
            <sz val="9"/>
            <color indexed="81"/>
            <rFont val="Tahoma"/>
            <family val="2"/>
          </rPr>
          <t>0.0003</t>
        </r>
      </text>
    </comment>
    <comment ref="K16" authorId="0">
      <text>
        <r>
          <rPr>
            <b/>
            <sz val="9"/>
            <color indexed="81"/>
            <rFont val="宋体"/>
            <family val="3"/>
            <charset val="134"/>
          </rPr>
          <t>开平仓</t>
        </r>
        <r>
          <rPr>
            <b/>
            <sz val="9"/>
            <color indexed="81"/>
            <rFont val="Tahoma"/>
            <family val="2"/>
          </rPr>
          <t xml:space="preserve">0.9000%%,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L16" authorId="0">
      <text>
        <r>
          <rPr>
            <b/>
            <sz val="9"/>
            <color indexed="81"/>
            <rFont val="宋体"/>
            <family val="3"/>
            <charset val="134"/>
          </rPr>
          <t>开平仓</t>
        </r>
        <r>
          <rPr>
            <b/>
            <sz val="9"/>
            <color indexed="81"/>
            <rFont val="Tahoma"/>
            <family val="2"/>
          </rPr>
          <t xml:space="preserve">1.6000%%,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  <comment ref="K18" authorId="0">
      <text>
        <r>
          <rPr>
            <b/>
            <sz val="9"/>
            <color indexed="81"/>
            <rFont val="宋体"/>
            <family val="3"/>
            <charset val="134"/>
          </rPr>
          <t>开平仓￥</t>
        </r>
        <r>
          <rPr>
            <b/>
            <sz val="9"/>
            <color indexed="81"/>
            <rFont val="Tahoma"/>
            <family val="2"/>
          </rPr>
          <t xml:space="preserve">6.000,
</t>
        </r>
        <r>
          <rPr>
            <b/>
            <sz val="9"/>
            <color indexed="81"/>
            <rFont val="宋体"/>
            <family val="3"/>
            <charset val="134"/>
          </rPr>
          <t>平今免</t>
        </r>
      </text>
    </comment>
  </commentList>
</comments>
</file>

<file path=xl/sharedStrings.xml><?xml version="1.0" encoding="utf-8"?>
<sst xmlns="http://schemas.openxmlformats.org/spreadsheetml/2006/main" count="51" uniqueCount="51">
  <si>
    <t>PTA</t>
    <phoneticPr fontId="3" type="noConversion"/>
  </si>
  <si>
    <t>PVC</t>
    <phoneticPr fontId="3" type="noConversion"/>
  </si>
  <si>
    <t>WR</t>
    <phoneticPr fontId="3" type="noConversion"/>
  </si>
  <si>
    <t>SA</t>
    <phoneticPr fontId="3" type="noConversion"/>
  </si>
  <si>
    <t>FU</t>
    <phoneticPr fontId="3" type="noConversion"/>
  </si>
  <si>
    <t>RM</t>
    <phoneticPr fontId="3" type="noConversion"/>
  </si>
  <si>
    <t>V</t>
    <phoneticPr fontId="3" type="noConversion"/>
  </si>
  <si>
    <t>PF</t>
    <phoneticPr fontId="3" type="noConversion"/>
  </si>
  <si>
    <t>FG</t>
    <phoneticPr fontId="3" type="noConversion"/>
  </si>
  <si>
    <t>CS</t>
    <phoneticPr fontId="3" type="noConversion"/>
  </si>
  <si>
    <t>SR</t>
    <phoneticPr fontId="3" type="noConversion"/>
  </si>
  <si>
    <t>MA</t>
    <phoneticPr fontId="3" type="noConversion"/>
  </si>
  <si>
    <t>FB</t>
    <phoneticPr fontId="3" type="noConversion"/>
  </si>
  <si>
    <t>TA</t>
    <phoneticPr fontId="3" type="noConversion"/>
  </si>
  <si>
    <r>
      <rPr>
        <sz val="11"/>
        <color theme="1"/>
        <rFont val="宋体"/>
        <family val="3"/>
        <charset val="134"/>
      </rPr>
      <t>品种</t>
    </r>
    <phoneticPr fontId="3" type="noConversion"/>
  </si>
  <si>
    <r>
      <rPr>
        <sz val="11"/>
        <color theme="1"/>
        <rFont val="宋体"/>
        <family val="3"/>
        <charset val="134"/>
      </rPr>
      <t>代码</t>
    </r>
    <phoneticPr fontId="3" type="noConversion"/>
  </si>
  <si>
    <r>
      <rPr>
        <sz val="11"/>
        <color theme="1"/>
        <rFont val="宋体"/>
        <family val="3"/>
        <charset val="134"/>
      </rPr>
      <t>现价</t>
    </r>
    <phoneticPr fontId="3" type="noConversion"/>
  </si>
  <si>
    <r>
      <rPr>
        <sz val="11"/>
        <color theme="1"/>
        <rFont val="宋体"/>
        <family val="3"/>
        <charset val="134"/>
      </rPr>
      <t>单位</t>
    </r>
    <phoneticPr fontId="3" type="noConversion"/>
  </si>
  <si>
    <r>
      <rPr>
        <sz val="11"/>
        <color theme="1"/>
        <rFont val="宋体"/>
        <family val="3"/>
        <charset val="134"/>
      </rPr>
      <t>纤板</t>
    </r>
    <phoneticPr fontId="3" type="noConversion"/>
  </si>
  <si>
    <r>
      <rPr>
        <sz val="11"/>
        <color theme="1"/>
        <rFont val="宋体"/>
        <family val="3"/>
        <charset val="134"/>
      </rPr>
      <t>燃油</t>
    </r>
    <phoneticPr fontId="3" type="noConversion"/>
  </si>
  <si>
    <r>
      <rPr>
        <sz val="11"/>
        <color theme="1"/>
        <rFont val="宋体"/>
        <family val="3"/>
        <charset val="134"/>
      </rPr>
      <t>甲醇</t>
    </r>
    <phoneticPr fontId="3" type="noConversion"/>
  </si>
  <si>
    <r>
      <rPr>
        <sz val="11"/>
        <color theme="1"/>
        <rFont val="宋体"/>
        <family val="3"/>
        <charset val="134"/>
      </rPr>
      <t>白糖</t>
    </r>
    <phoneticPr fontId="3" type="noConversion"/>
  </si>
  <si>
    <r>
      <rPr>
        <sz val="11"/>
        <color theme="1"/>
        <rFont val="宋体"/>
        <family val="3"/>
        <charset val="134"/>
      </rPr>
      <t>玉米</t>
    </r>
    <phoneticPr fontId="3" type="noConversion"/>
  </si>
  <si>
    <t>C</t>
    <phoneticPr fontId="3" type="noConversion"/>
  </si>
  <si>
    <r>
      <rPr>
        <sz val="11"/>
        <color theme="1"/>
        <rFont val="宋体"/>
        <family val="3"/>
        <charset val="134"/>
      </rPr>
      <t>淀粉</t>
    </r>
    <phoneticPr fontId="3" type="noConversion"/>
  </si>
  <si>
    <r>
      <rPr>
        <sz val="11"/>
        <color theme="1"/>
        <rFont val="宋体"/>
        <family val="3"/>
        <charset val="134"/>
      </rPr>
      <t>菜粕</t>
    </r>
    <phoneticPr fontId="3" type="noConversion"/>
  </si>
  <si>
    <r>
      <rPr>
        <sz val="11"/>
        <color theme="1"/>
        <rFont val="宋体"/>
        <family val="3"/>
        <charset val="134"/>
      </rPr>
      <t>短纤</t>
    </r>
    <phoneticPr fontId="3" type="noConversion"/>
  </si>
  <si>
    <r>
      <rPr>
        <sz val="11"/>
        <color theme="1"/>
        <rFont val="宋体"/>
        <family val="3"/>
        <charset val="134"/>
      </rPr>
      <t>玻璃</t>
    </r>
    <phoneticPr fontId="3" type="noConversion"/>
  </si>
  <si>
    <r>
      <rPr>
        <sz val="11"/>
        <color theme="1"/>
        <rFont val="宋体"/>
        <family val="3"/>
        <charset val="134"/>
      </rPr>
      <t>线材</t>
    </r>
    <phoneticPr fontId="3" type="noConversion"/>
  </si>
  <si>
    <r>
      <rPr>
        <sz val="11"/>
        <color theme="1"/>
        <rFont val="宋体"/>
        <family val="3"/>
        <charset val="134"/>
      </rPr>
      <t>纯碱</t>
    </r>
    <phoneticPr fontId="3" type="noConversion"/>
  </si>
  <si>
    <t>银河1手</t>
    <phoneticPr fontId="3" type="noConversion"/>
  </si>
  <si>
    <r>
      <rPr>
        <sz val="11"/>
        <color theme="1"/>
        <rFont val="宋体"/>
        <family val="3"/>
        <charset val="134"/>
      </rPr>
      <t>国泰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手</t>
    </r>
    <phoneticPr fontId="3" type="noConversion"/>
  </si>
  <si>
    <t>银河保证金</t>
    <phoneticPr fontId="3" type="noConversion"/>
  </si>
  <si>
    <t>国泰保证金</t>
    <phoneticPr fontId="3" type="noConversion"/>
  </si>
  <si>
    <t>沥青</t>
    <phoneticPr fontId="3" type="noConversion"/>
  </si>
  <si>
    <t>BU</t>
    <phoneticPr fontId="3" type="noConversion"/>
  </si>
  <si>
    <t>螺纹</t>
    <phoneticPr fontId="3" type="noConversion"/>
  </si>
  <si>
    <t>RB</t>
    <phoneticPr fontId="3" type="noConversion"/>
  </si>
  <si>
    <t>尿素</t>
    <phoneticPr fontId="3" type="noConversion"/>
  </si>
  <si>
    <t>UR</t>
    <phoneticPr fontId="3" type="noConversion"/>
  </si>
  <si>
    <t>粳米</t>
    <phoneticPr fontId="3" type="noConversion"/>
  </si>
  <si>
    <t>RR</t>
    <phoneticPr fontId="3" type="noConversion"/>
  </si>
  <si>
    <t>银手续费</t>
    <phoneticPr fontId="3" type="noConversion"/>
  </si>
  <si>
    <t>国手续费</t>
    <phoneticPr fontId="3" type="noConversion"/>
  </si>
  <si>
    <t>英大保证金</t>
    <phoneticPr fontId="3" type="noConversion"/>
  </si>
  <si>
    <r>
      <rPr>
        <sz val="11"/>
        <color theme="1"/>
        <rFont val="宋体"/>
        <family val="3"/>
        <charset val="134"/>
      </rPr>
      <t>英大</t>
    </r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手</t>
    </r>
    <phoneticPr fontId="3" type="noConversion"/>
  </si>
  <si>
    <t>英手续费</t>
    <phoneticPr fontId="3" type="noConversion"/>
  </si>
  <si>
    <t>SP</t>
    <phoneticPr fontId="3" type="noConversion"/>
  </si>
  <si>
    <t>纸浆</t>
    <phoneticPr fontId="3" type="noConversion"/>
  </si>
  <si>
    <t>豆粕</t>
    <phoneticPr fontId="3" type="noConversion"/>
  </si>
  <si>
    <t>M</t>
    <phoneticPr fontId="3" type="noConversion"/>
  </si>
</sst>
</file>

<file path=xl/styles.xml><?xml version="1.0" encoding="utf-8"?>
<styleSheet xmlns="http://schemas.openxmlformats.org/spreadsheetml/2006/main">
  <numFmts count="1">
    <numFmt numFmtId="44" formatCode="_ &quot;¥&quot;* #,##0.00_ ;_ &quot;¥&quot;* \-#,##0.00_ ;_ &quot;¥&quot;* &quot;-&quot;??_ ;_ @_ "/>
  </numFmts>
  <fonts count="1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Tahoma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6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9" fillId="2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3" borderId="0" xfId="3" applyNumberFormat="1" applyAlignment="1">
      <alignment horizontal="center" vertical="center"/>
    </xf>
    <xf numFmtId="9" fontId="1" fillId="3" borderId="0" xfId="3" applyNumberFormat="1" applyFont="1" applyAlignment="1">
      <alignment horizontal="center" vertical="center"/>
    </xf>
  </cellXfs>
  <cellStyles count="4">
    <cellStyle name="40% - 强调文字颜色 3" xfId="3" builtinId="39"/>
    <cellStyle name="常规" xfId="0" builtinId="0"/>
    <cellStyle name="好" xfId="2" builtinId="26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E23" sqref="E23"/>
    </sheetView>
  </sheetViews>
  <sheetFormatPr defaultRowHeight="14.25"/>
  <cols>
    <col min="1" max="4" width="9" style="1"/>
    <col min="5" max="5" width="12.625" style="1" customWidth="1"/>
    <col min="6" max="7" width="12.125" style="1" customWidth="1"/>
    <col min="8" max="9" width="11" style="1" bestFit="1" customWidth="1"/>
    <col min="10" max="10" width="11" style="1" customWidth="1"/>
    <col min="11" max="11" width="11.75" style="5" customWidth="1"/>
    <col min="12" max="13" width="11.25" style="5" customWidth="1"/>
    <col min="14" max="16384" width="9" style="1"/>
  </cols>
  <sheetData>
    <row r="1" spans="1:13">
      <c r="A1" s="1" t="s">
        <v>14</v>
      </c>
      <c r="B1" s="1" t="s">
        <v>15</v>
      </c>
      <c r="C1" s="1" t="s">
        <v>16</v>
      </c>
      <c r="D1" s="1" t="s">
        <v>17</v>
      </c>
      <c r="E1" s="3" t="s">
        <v>30</v>
      </c>
      <c r="F1" s="1" t="s">
        <v>31</v>
      </c>
      <c r="G1" s="1" t="s">
        <v>45</v>
      </c>
      <c r="H1" s="3" t="s">
        <v>32</v>
      </c>
      <c r="I1" s="3" t="s">
        <v>33</v>
      </c>
      <c r="J1" s="3" t="s">
        <v>44</v>
      </c>
      <c r="K1" s="4" t="s">
        <v>42</v>
      </c>
      <c r="L1" s="4" t="s">
        <v>43</v>
      </c>
      <c r="M1" s="4" t="s">
        <v>46</v>
      </c>
    </row>
    <row r="2" spans="1:13">
      <c r="A2" s="1" t="s">
        <v>18</v>
      </c>
      <c r="B2" s="1" t="s">
        <v>12</v>
      </c>
      <c r="C2" s="1">
        <v>1265</v>
      </c>
      <c r="D2" s="1">
        <v>10</v>
      </c>
      <c r="E2" s="7">
        <f t="shared" ref="E2:E18" si="0">C2*H2*D2</f>
        <v>1897.5</v>
      </c>
      <c r="F2" s="7">
        <f t="shared" ref="F2:F18" si="1">C2*I2*D2</f>
        <v>2530</v>
      </c>
      <c r="G2" s="7">
        <f t="shared" ref="G2:G20" si="2">C2*D2*J2</f>
        <v>2530</v>
      </c>
      <c r="H2" s="9">
        <v>0.15</v>
      </c>
      <c r="I2" s="2">
        <v>0.2</v>
      </c>
      <c r="J2" s="2">
        <v>0.2</v>
      </c>
      <c r="K2" s="6">
        <v>2.0000000000000001E-4</v>
      </c>
      <c r="L2" s="6">
        <v>4.0000000000000002E-4</v>
      </c>
      <c r="M2" s="6"/>
    </row>
    <row r="3" spans="1:13">
      <c r="A3" s="1" t="s">
        <v>0</v>
      </c>
      <c r="B3" s="1" t="s">
        <v>13</v>
      </c>
      <c r="C3" s="1">
        <v>3978</v>
      </c>
      <c r="D3" s="1">
        <v>5</v>
      </c>
      <c r="E3" s="7">
        <f t="shared" si="0"/>
        <v>2585.6999999999998</v>
      </c>
      <c r="F3" s="8">
        <f t="shared" si="1"/>
        <v>2386.7999999999997</v>
      </c>
      <c r="G3" s="7">
        <f t="shared" si="2"/>
        <v>1989</v>
      </c>
      <c r="H3" s="2">
        <v>0.13</v>
      </c>
      <c r="I3" s="2">
        <v>0.12</v>
      </c>
      <c r="J3" s="9">
        <v>0.1</v>
      </c>
      <c r="K3" s="6">
        <v>6</v>
      </c>
      <c r="L3" s="6">
        <v>12</v>
      </c>
      <c r="M3" s="6">
        <v>9</v>
      </c>
    </row>
    <row r="4" spans="1:13">
      <c r="A4" s="1" t="s">
        <v>19</v>
      </c>
      <c r="B4" s="1" t="s">
        <v>4</v>
      </c>
      <c r="C4" s="1">
        <v>2083</v>
      </c>
      <c r="D4" s="1">
        <v>10</v>
      </c>
      <c r="E4" s="8">
        <f t="shared" si="0"/>
        <v>3332.8</v>
      </c>
      <c r="F4" s="8">
        <f t="shared" si="1"/>
        <v>3124.5</v>
      </c>
      <c r="G4" s="8">
        <f t="shared" si="2"/>
        <v>3332.8</v>
      </c>
      <c r="H4" s="2">
        <v>0.16</v>
      </c>
      <c r="I4" s="9">
        <v>0.15</v>
      </c>
      <c r="J4" s="2">
        <v>0.16</v>
      </c>
      <c r="K4" s="6">
        <v>1E-4</v>
      </c>
      <c r="L4" s="6">
        <v>2.0000000000000001E-4</v>
      </c>
      <c r="M4" s="6">
        <v>1.4999999999999999E-4</v>
      </c>
    </row>
    <row r="5" spans="1:13">
      <c r="A5" s="1" t="s">
        <v>20</v>
      </c>
      <c r="B5" s="1" t="s">
        <v>11</v>
      </c>
      <c r="C5" s="1">
        <v>2282</v>
      </c>
      <c r="D5" s="1">
        <v>10</v>
      </c>
      <c r="E5" s="8">
        <f t="shared" si="0"/>
        <v>3423</v>
      </c>
      <c r="F5" s="8">
        <f t="shared" si="1"/>
        <v>2966.6000000000004</v>
      </c>
      <c r="G5" s="7">
        <f t="shared" si="2"/>
        <v>2738.4</v>
      </c>
      <c r="H5" s="2">
        <v>0.15</v>
      </c>
      <c r="I5" s="2">
        <v>0.13</v>
      </c>
      <c r="J5" s="9">
        <v>0.12</v>
      </c>
      <c r="K5" s="6">
        <v>4</v>
      </c>
      <c r="L5" s="6">
        <v>8</v>
      </c>
      <c r="M5" s="6">
        <v>8</v>
      </c>
    </row>
    <row r="6" spans="1:13">
      <c r="A6" s="1" t="s">
        <v>25</v>
      </c>
      <c r="B6" s="1" t="s">
        <v>5</v>
      </c>
      <c r="C6" s="1">
        <v>2911</v>
      </c>
      <c r="D6" s="1">
        <v>10</v>
      </c>
      <c r="E6" s="8">
        <f t="shared" si="0"/>
        <v>3493.2</v>
      </c>
      <c r="F6" s="8">
        <f t="shared" si="1"/>
        <v>2911</v>
      </c>
      <c r="G6" s="8">
        <f t="shared" si="2"/>
        <v>3202.1</v>
      </c>
      <c r="H6" s="2">
        <v>0.12</v>
      </c>
      <c r="I6" s="9">
        <v>0.1</v>
      </c>
      <c r="J6" s="2">
        <v>0.11</v>
      </c>
      <c r="K6" s="6">
        <v>4.5</v>
      </c>
      <c r="L6" s="6">
        <v>6</v>
      </c>
      <c r="M6" s="6"/>
    </row>
    <row r="7" spans="1:13">
      <c r="A7" s="1" t="s">
        <v>29</v>
      </c>
      <c r="B7" s="1" t="s">
        <v>3</v>
      </c>
      <c r="C7" s="1">
        <v>1535</v>
      </c>
      <c r="D7" s="1">
        <v>20</v>
      </c>
      <c r="E7" s="8">
        <f t="shared" si="0"/>
        <v>3684</v>
      </c>
      <c r="F7" s="8">
        <f t="shared" si="1"/>
        <v>3377</v>
      </c>
      <c r="G7" s="8">
        <f t="shared" si="2"/>
        <v>3070</v>
      </c>
      <c r="H7" s="2">
        <v>0.12</v>
      </c>
      <c r="I7" s="2">
        <v>0.11</v>
      </c>
      <c r="J7" s="9">
        <v>0.1</v>
      </c>
      <c r="K7" s="6">
        <v>6</v>
      </c>
      <c r="L7" s="6">
        <v>12</v>
      </c>
      <c r="M7" s="6">
        <v>10.5</v>
      </c>
    </row>
    <row r="8" spans="1:13">
      <c r="A8" s="1" t="s">
        <v>24</v>
      </c>
      <c r="B8" s="1" t="s">
        <v>9</v>
      </c>
      <c r="C8" s="1">
        <v>3097</v>
      </c>
      <c r="D8" s="1">
        <v>10</v>
      </c>
      <c r="E8" s="8">
        <f t="shared" si="0"/>
        <v>4026.1000000000004</v>
      </c>
      <c r="F8" s="8">
        <f t="shared" si="1"/>
        <v>3406.7000000000003</v>
      </c>
      <c r="G8" s="8">
        <f t="shared" si="2"/>
        <v>3406.7</v>
      </c>
      <c r="H8" s="2">
        <v>0.13</v>
      </c>
      <c r="I8" s="2">
        <v>0.11</v>
      </c>
      <c r="J8" s="2">
        <v>0.11</v>
      </c>
      <c r="K8" s="6">
        <v>3.5</v>
      </c>
      <c r="L8" s="6">
        <v>6</v>
      </c>
      <c r="M8" s="6">
        <v>4.5</v>
      </c>
    </row>
    <row r="9" spans="1:13">
      <c r="A9" s="3" t="s">
        <v>40</v>
      </c>
      <c r="B9" s="1" t="s">
        <v>41</v>
      </c>
      <c r="C9" s="1">
        <v>3718</v>
      </c>
      <c r="D9" s="1">
        <v>10</v>
      </c>
      <c r="E9" s="8">
        <f t="shared" si="0"/>
        <v>4089.8</v>
      </c>
      <c r="F9" s="8">
        <f t="shared" si="1"/>
        <v>3346.2</v>
      </c>
      <c r="G9" s="8">
        <f t="shared" si="2"/>
        <v>3718</v>
      </c>
      <c r="H9" s="2">
        <v>0.11</v>
      </c>
      <c r="I9" s="9">
        <v>0.09</v>
      </c>
      <c r="J9" s="2">
        <v>0.1</v>
      </c>
      <c r="K9" s="6">
        <v>8</v>
      </c>
      <c r="L9" s="6">
        <v>4</v>
      </c>
      <c r="M9" s="6">
        <v>3</v>
      </c>
    </row>
    <row r="10" spans="1:13">
      <c r="A10" s="1" t="s">
        <v>26</v>
      </c>
      <c r="B10" s="1" t="s">
        <v>7</v>
      </c>
      <c r="C10" s="1">
        <v>6356</v>
      </c>
      <c r="D10" s="1">
        <v>5</v>
      </c>
      <c r="E10" s="8">
        <f t="shared" si="0"/>
        <v>4131.3999999999996</v>
      </c>
      <c r="F10" s="8">
        <f t="shared" si="1"/>
        <v>4131.3999999999996</v>
      </c>
      <c r="G10" s="8">
        <f t="shared" si="2"/>
        <v>3495.8</v>
      </c>
      <c r="H10" s="2">
        <v>0.13</v>
      </c>
      <c r="I10" s="2">
        <v>0.13</v>
      </c>
      <c r="J10" s="9">
        <v>0.11</v>
      </c>
      <c r="K10" s="6">
        <v>6</v>
      </c>
      <c r="L10" s="6">
        <v>12</v>
      </c>
      <c r="M10" s="6">
        <v>9</v>
      </c>
    </row>
    <row r="11" spans="1:13">
      <c r="A11" s="1" t="s">
        <v>27</v>
      </c>
      <c r="B11" s="1" t="s">
        <v>8</v>
      </c>
      <c r="C11" s="1">
        <v>1725</v>
      </c>
      <c r="D11" s="1">
        <v>20</v>
      </c>
      <c r="E11" s="8">
        <f t="shared" si="0"/>
        <v>4140</v>
      </c>
      <c r="F11" s="8">
        <f t="shared" si="1"/>
        <v>3450</v>
      </c>
      <c r="G11" s="8">
        <f t="shared" si="2"/>
        <v>3450</v>
      </c>
      <c r="H11" s="2">
        <v>0.12</v>
      </c>
      <c r="I11" s="2">
        <v>0.1</v>
      </c>
      <c r="J11" s="2">
        <v>0.1</v>
      </c>
      <c r="K11" s="6">
        <v>6</v>
      </c>
      <c r="L11" s="6">
        <v>12</v>
      </c>
      <c r="M11" s="6">
        <v>9</v>
      </c>
    </row>
    <row r="12" spans="1:13">
      <c r="A12" s="3" t="s">
        <v>38</v>
      </c>
      <c r="B12" s="1" t="s">
        <v>39</v>
      </c>
      <c r="C12" s="1">
        <v>1929</v>
      </c>
      <c r="D12" s="1">
        <v>20</v>
      </c>
      <c r="E12" s="8">
        <f t="shared" si="0"/>
        <v>4243.8</v>
      </c>
      <c r="F12" s="8">
        <f t="shared" si="1"/>
        <v>3472.2</v>
      </c>
      <c r="G12" s="8">
        <f t="shared" si="2"/>
        <v>3472.2</v>
      </c>
      <c r="H12" s="2">
        <v>0.11</v>
      </c>
      <c r="I12" s="2">
        <v>0.09</v>
      </c>
      <c r="J12" s="2">
        <v>0.09</v>
      </c>
      <c r="K12" s="6">
        <v>10</v>
      </c>
      <c r="L12" s="6">
        <v>20</v>
      </c>
      <c r="M12" s="6">
        <v>15</v>
      </c>
    </row>
    <row r="13" spans="1:13">
      <c r="A13" s="3" t="s">
        <v>34</v>
      </c>
      <c r="B13" s="1" t="s">
        <v>35</v>
      </c>
      <c r="C13" s="1">
        <v>2728</v>
      </c>
      <c r="D13" s="1">
        <v>10</v>
      </c>
      <c r="E13" s="8">
        <f t="shared" si="0"/>
        <v>4637.6000000000004</v>
      </c>
      <c r="F13" s="8">
        <f t="shared" si="1"/>
        <v>3819.2000000000003</v>
      </c>
      <c r="G13" s="8">
        <f t="shared" si="2"/>
        <v>4092</v>
      </c>
      <c r="H13" s="2">
        <v>0.17</v>
      </c>
      <c r="I13" s="9">
        <v>0.14000000000000001</v>
      </c>
      <c r="J13" s="2">
        <v>0.15</v>
      </c>
      <c r="K13" s="6">
        <v>2.0000000000000001E-4</v>
      </c>
      <c r="L13" s="6">
        <v>4.0000000000000002E-4</v>
      </c>
      <c r="M13" s="6"/>
    </row>
    <row r="14" spans="1:13">
      <c r="A14" s="1" t="s">
        <v>22</v>
      </c>
      <c r="B14" s="1" t="s">
        <v>23</v>
      </c>
      <c r="C14" s="1">
        <v>2902</v>
      </c>
      <c r="D14" s="1">
        <v>10</v>
      </c>
      <c r="E14" s="8">
        <f t="shared" si="0"/>
        <v>4643.2</v>
      </c>
      <c r="F14" s="8">
        <f t="shared" si="1"/>
        <v>4062.8</v>
      </c>
      <c r="G14" s="8">
        <f t="shared" si="2"/>
        <v>4643.2</v>
      </c>
      <c r="H14" s="2">
        <v>0.16</v>
      </c>
      <c r="I14" s="9">
        <v>0.14000000000000001</v>
      </c>
      <c r="J14" s="2">
        <v>0.16</v>
      </c>
      <c r="K14" s="6">
        <v>2.5</v>
      </c>
      <c r="L14" s="6">
        <v>4.8</v>
      </c>
      <c r="M14" s="6"/>
    </row>
    <row r="15" spans="1:13">
      <c r="A15" s="3" t="s">
        <v>36</v>
      </c>
      <c r="B15" s="1" t="s">
        <v>37</v>
      </c>
      <c r="C15" s="1">
        <v>4305</v>
      </c>
      <c r="D15" s="1">
        <v>10</v>
      </c>
      <c r="E15" s="8">
        <f t="shared" si="0"/>
        <v>5596.5</v>
      </c>
      <c r="F15" s="8">
        <f t="shared" si="1"/>
        <v>4305</v>
      </c>
      <c r="G15" s="8">
        <f t="shared" si="2"/>
        <v>4735.5</v>
      </c>
      <c r="H15" s="2">
        <v>0.13</v>
      </c>
      <c r="I15" s="9">
        <v>0.1</v>
      </c>
      <c r="J15" s="2">
        <v>0.11</v>
      </c>
      <c r="K15" s="6">
        <v>2.0000000000000001E-4</v>
      </c>
      <c r="L15" s="6">
        <v>4.0000000000000002E-4</v>
      </c>
      <c r="M15" s="6">
        <v>2.9999999999999997E-4</v>
      </c>
    </row>
    <row r="16" spans="1:13">
      <c r="A16" s="1" t="s">
        <v>28</v>
      </c>
      <c r="B16" s="1" t="s">
        <v>2</v>
      </c>
      <c r="C16" s="1">
        <v>4681</v>
      </c>
      <c r="D16" s="1">
        <v>10</v>
      </c>
      <c r="E16" s="8">
        <f t="shared" si="0"/>
        <v>5617.2000000000007</v>
      </c>
      <c r="F16" s="8">
        <f t="shared" si="1"/>
        <v>5617.2000000000007</v>
      </c>
      <c r="G16" s="8">
        <f t="shared" si="2"/>
        <v>5149.1000000000004</v>
      </c>
      <c r="H16" s="2">
        <v>0.12</v>
      </c>
      <c r="I16" s="2">
        <v>0.12</v>
      </c>
      <c r="J16" s="9">
        <v>0.11</v>
      </c>
      <c r="K16" s="6">
        <v>8.9999999999999998E-4</v>
      </c>
      <c r="L16" s="6">
        <v>1.6000000000000001E-4</v>
      </c>
      <c r="M16" s="6">
        <v>1.2E-4</v>
      </c>
    </row>
    <row r="17" spans="1:13">
      <c r="A17" s="1" t="s">
        <v>1</v>
      </c>
      <c r="B17" s="1" t="s">
        <v>6</v>
      </c>
      <c r="C17" s="1">
        <v>7215</v>
      </c>
      <c r="D17" s="1">
        <v>5</v>
      </c>
      <c r="E17" s="8">
        <f t="shared" si="0"/>
        <v>5772</v>
      </c>
      <c r="F17" s="8">
        <f t="shared" si="1"/>
        <v>5050.5000000000009</v>
      </c>
      <c r="G17" s="8">
        <f t="shared" si="2"/>
        <v>5411.25</v>
      </c>
      <c r="H17" s="2">
        <v>0.16</v>
      </c>
      <c r="I17" s="10">
        <v>0.14000000000000001</v>
      </c>
      <c r="J17" s="2">
        <v>0.15</v>
      </c>
      <c r="K17" s="6">
        <v>4</v>
      </c>
      <c r="L17" s="6">
        <v>4</v>
      </c>
      <c r="M17" s="6">
        <v>3</v>
      </c>
    </row>
    <row r="18" spans="1:13">
      <c r="A18" s="1" t="s">
        <v>21</v>
      </c>
      <c r="B18" s="1" t="s">
        <v>10</v>
      </c>
      <c r="C18" s="1">
        <v>5439</v>
      </c>
      <c r="D18" s="1">
        <v>10</v>
      </c>
      <c r="E18" s="8">
        <f t="shared" si="0"/>
        <v>7070.7000000000007</v>
      </c>
      <c r="F18" s="8">
        <f t="shared" si="1"/>
        <v>5982.9</v>
      </c>
      <c r="G18" s="8">
        <f t="shared" si="2"/>
        <v>5982.9</v>
      </c>
      <c r="H18" s="2">
        <v>0.13</v>
      </c>
      <c r="I18" s="2">
        <v>0.11</v>
      </c>
      <c r="J18" s="2">
        <v>0.11</v>
      </c>
      <c r="K18" s="6">
        <v>6</v>
      </c>
      <c r="L18" s="6">
        <v>12</v>
      </c>
      <c r="M18" s="6">
        <v>9</v>
      </c>
    </row>
    <row r="19" spans="1:13">
      <c r="A19" s="3" t="s">
        <v>48</v>
      </c>
      <c r="B19" s="1" t="s">
        <v>47</v>
      </c>
      <c r="C19" s="1">
        <v>6000</v>
      </c>
      <c r="D19" s="1">
        <v>10</v>
      </c>
      <c r="G19" s="1">
        <f t="shared" si="2"/>
        <v>6000</v>
      </c>
      <c r="J19" s="2">
        <v>0.1</v>
      </c>
      <c r="K19" s="6"/>
      <c r="L19" s="6"/>
      <c r="M19" s="6">
        <v>1.4999999999999999E-4</v>
      </c>
    </row>
    <row r="20" spans="1:13">
      <c r="A20" s="3" t="s">
        <v>49</v>
      </c>
      <c r="B20" s="1" t="s">
        <v>50</v>
      </c>
      <c r="C20" s="1">
        <v>4000</v>
      </c>
      <c r="D20" s="1">
        <v>10</v>
      </c>
      <c r="G20" s="1">
        <f t="shared" si="2"/>
        <v>5600.0000000000009</v>
      </c>
      <c r="J20" s="2">
        <v>0.14000000000000001</v>
      </c>
      <c r="K20" s="6"/>
      <c r="L20" s="6"/>
      <c r="M20" s="6">
        <v>9</v>
      </c>
    </row>
    <row r="21" spans="1:13">
      <c r="K21" s="6"/>
      <c r="L21" s="6"/>
      <c r="M21" s="6"/>
    </row>
    <row r="22" spans="1:13">
      <c r="K22" s="6"/>
      <c r="L22" s="6"/>
      <c r="M22" s="6"/>
    </row>
    <row r="23" spans="1:13">
      <c r="K23" s="6"/>
      <c r="L23" s="6"/>
      <c r="M23" s="6"/>
    </row>
    <row r="24" spans="1:13">
      <c r="K24" s="6"/>
      <c r="L24" s="6"/>
      <c r="M24" s="6"/>
    </row>
    <row r="25" spans="1:13">
      <c r="K25" s="6"/>
      <c r="L25" s="6"/>
      <c r="M25" s="6"/>
    </row>
    <row r="26" spans="1:13">
      <c r="K26" s="6"/>
      <c r="L26" s="6"/>
      <c r="M26" s="6"/>
    </row>
    <row r="27" spans="1:13">
      <c r="K27" s="6"/>
      <c r="L27" s="6"/>
      <c r="M27" s="6"/>
    </row>
    <row r="28" spans="1:13">
      <c r="K28" s="6"/>
      <c r="L28" s="6"/>
      <c r="M28" s="6"/>
    </row>
    <row r="29" spans="1:13">
      <c r="K29" s="6"/>
      <c r="L29" s="6"/>
      <c r="M29" s="6"/>
    </row>
    <row r="30" spans="1:13">
      <c r="K30" s="6"/>
      <c r="L30" s="6"/>
      <c r="M30" s="6"/>
    </row>
    <row r="31" spans="1:13">
      <c r="K31" s="6"/>
      <c r="L31" s="6"/>
      <c r="M31" s="6"/>
    </row>
    <row r="32" spans="1:13">
      <c r="K32" s="6"/>
      <c r="L32" s="6"/>
      <c r="M32" s="6"/>
    </row>
  </sheetData>
  <autoFilter ref="A1:L18">
    <filterColumn colId="6"/>
    <filterColumn colId="7"/>
    <filterColumn colId="8"/>
    <filterColumn colId="9"/>
    <sortState ref="A2:L18">
      <sortCondition ref="E1:E18"/>
    </sortState>
  </autoFilter>
  <sortState ref="A2:G14">
    <sortCondition ref="E2:E14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4"/>
  <sheetViews>
    <sheetView workbookViewId="0">
      <selection activeCell="C7" sqref="C7"/>
    </sheetView>
  </sheetViews>
  <sheetFormatPr defaultRowHeight="14.25"/>
  <sheetData>
    <row r="3" spans="1:3">
      <c r="A3">
        <v>-150</v>
      </c>
      <c r="B3">
        <v>150</v>
      </c>
      <c r="C3">
        <v>18</v>
      </c>
    </row>
    <row r="4" spans="1:3">
      <c r="A4">
        <f>A3*C3</f>
        <v>-2700</v>
      </c>
      <c r="B4">
        <f>B3*C3</f>
        <v>2700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2021-01-29T06:48:52Z</dcterms:modified>
</cp:coreProperties>
</file>