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sonchiu/Documents/111-2/Statistics/final_project/"/>
    </mc:Choice>
  </mc:AlternateContent>
  <xr:revisionPtr revIDLastSave="0" documentId="13_ncr:1_{F3F18417-D11C-6343-9370-6C2AC4A2E095}" xr6:coauthVersionLast="47" xr6:coauthVersionMax="47" xr10:uidLastSave="{00000000-0000-0000-0000-000000000000}"/>
  <bookViews>
    <workbookView xWindow="0" yWindow="760" windowWidth="30240" windowHeight="17800" xr2:uid="{291AF55C-C822-6E49-89A4-5399CB86F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4" i="1" l="1"/>
  <c r="N74" i="1"/>
  <c r="M74" i="1"/>
  <c r="H75" i="1"/>
  <c r="G75" i="1"/>
  <c r="G74" i="1"/>
  <c r="H74" i="1"/>
  <c r="I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O53" i="1" s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O63" i="1" s="1"/>
  <c r="I64" i="1"/>
  <c r="O64" i="1" s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2" i="1"/>
  <c r="O2" i="1" s="1"/>
  <c r="C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D52" i="1"/>
  <c r="D53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F67" i="1"/>
  <c r="F68" i="1" s="1"/>
  <c r="F69" i="1" s="1"/>
  <c r="F70" i="1" s="1"/>
  <c r="F71" i="1" s="1"/>
  <c r="F72" i="1" s="1"/>
  <c r="F73" i="1" s="1"/>
</calcChain>
</file>

<file path=xl/sharedStrings.xml><?xml version="1.0" encoding="utf-8"?>
<sst xmlns="http://schemas.openxmlformats.org/spreadsheetml/2006/main" count="18" uniqueCount="18">
  <si>
    <t>Time</t>
  </si>
  <si>
    <t>Type</t>
  </si>
  <si>
    <t>T_t</t>
  </si>
  <si>
    <t>P_t_2020_2</t>
  </si>
  <si>
    <t>P_t_2020_4</t>
  </si>
  <si>
    <t>P_t_2021_5</t>
  </si>
  <si>
    <t xml:space="preserve">Male Population </t>
  </si>
  <si>
    <t>Male Death</t>
  </si>
  <si>
    <t>Female Death</t>
  </si>
  <si>
    <t xml:space="preserve">Total Population </t>
  </si>
  <si>
    <t>Female Population</t>
  </si>
  <si>
    <t>Number of Death</t>
  </si>
  <si>
    <t>Male Rate</t>
  </si>
  <si>
    <t>Female Rate</t>
  </si>
  <si>
    <t>Total Rate</t>
  </si>
  <si>
    <t>S_1</t>
  </si>
  <si>
    <t>S_2</t>
  </si>
  <si>
    <t>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</si>
</sst>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"/>
  </numFmts>
  <fonts count="5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2" fontId="2" fillId="0" borderId="0" xfId="3" applyNumberFormat="1" applyFont="1"/>
    <xf numFmtId="2" fontId="3" fillId="0" borderId="0" xfId="3" applyNumberFormat="1" applyFont="1" applyAlignment="1">
      <alignment horizontal="right" vertical="center"/>
    </xf>
    <xf numFmtId="2" fontId="3" fillId="0" borderId="0" xfId="3" applyNumberFormat="1" applyFont="1" applyAlignment="1">
      <alignment vertical="top"/>
    </xf>
    <xf numFmtId="2" fontId="2" fillId="0" borderId="0" xfId="0" applyNumberFormat="1" applyFont="1"/>
    <xf numFmtId="2" fontId="0" fillId="0" borderId="0" xfId="0" applyNumberFormat="1"/>
  </cellXfs>
  <cellStyles count="4">
    <cellStyle name="Comma" xfId="3" builtinId="3"/>
    <cellStyle name="Normal" xfId="0" builtinId="0"/>
    <cellStyle name="一般 4" xfId="2" xr:uid="{C14FB589-795C-8645-89B6-CD90A1F72A83}"/>
    <cellStyle name="一般_98_死因統計統計表(樣式)  2" xfId="1" xr:uid="{B8D4D193-C60E-EF40-95CF-899EE27DF9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404A-FC28-5D4C-90D8-EB4A0F4C93FD}">
  <dimension ref="A1:R75"/>
  <sheetViews>
    <sheetView tabSelected="1" topLeftCell="F41" zoomScaleNormal="39" workbookViewId="0">
      <selection activeCell="O75" sqref="O75"/>
    </sheetView>
  </sheetViews>
  <sheetFormatPr baseColWidth="10" defaultRowHeight="16"/>
  <cols>
    <col min="1" max="1" width="9.1640625" style="1" customWidth="1"/>
    <col min="2" max="3" width="16.83203125" customWidth="1"/>
    <col min="4" max="4" width="21.33203125" customWidth="1"/>
    <col min="5" max="6" width="28" customWidth="1"/>
    <col min="7" max="7" width="17" customWidth="1"/>
    <col min="8" max="9" width="22.5" customWidth="1"/>
    <col min="10" max="10" width="20.33203125" customWidth="1"/>
    <col min="11" max="11" width="22.5" customWidth="1"/>
    <col min="12" max="12" width="24.1640625" customWidth="1"/>
    <col min="13" max="13" width="19.83203125" customWidth="1"/>
    <col min="14" max="14" width="32.6640625" customWidth="1"/>
    <col min="15" max="15" width="31.33203125" customWidth="1"/>
    <col min="16" max="18" width="10.83203125" style="8"/>
  </cols>
  <sheetData>
    <row r="1" spans="1:18" ht="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11</v>
      </c>
      <c r="J1" s="3" t="s">
        <v>9</v>
      </c>
      <c r="K1" s="3" t="s">
        <v>6</v>
      </c>
      <c r="L1" s="3" t="s">
        <v>10</v>
      </c>
      <c r="M1" s="3" t="s">
        <v>12</v>
      </c>
      <c r="N1" s="3" t="s">
        <v>13</v>
      </c>
      <c r="O1" s="3" t="s">
        <v>14</v>
      </c>
      <c r="P1" s="7" t="s">
        <v>15</v>
      </c>
      <c r="Q1" s="7" t="s">
        <v>16</v>
      </c>
      <c r="R1" s="7" t="s">
        <v>17</v>
      </c>
    </row>
    <row r="2" spans="1:18" ht="19">
      <c r="A2" s="2">
        <v>42370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5">
        <v>187</v>
      </c>
      <c r="H2" s="5">
        <v>87</v>
      </c>
      <c r="I2" s="5">
        <f>G2+H2</f>
        <v>274</v>
      </c>
      <c r="J2" s="6">
        <v>23496068</v>
      </c>
      <c r="K2" s="6">
        <v>11712764</v>
      </c>
      <c r="L2" s="6">
        <v>11783304</v>
      </c>
      <c r="M2" s="4">
        <f>(G2/K2)*100000</f>
        <v>1.5965488590054404</v>
      </c>
      <c r="N2" s="4">
        <f>(H2/L2) *100000</f>
        <v>0.73833281395438832</v>
      </c>
      <c r="O2" s="4">
        <f>(I2/J2)*100000</f>
        <v>1.1661525664634611</v>
      </c>
      <c r="P2" s="8">
        <v>1</v>
      </c>
      <c r="Q2" s="8">
        <v>0</v>
      </c>
      <c r="R2" s="8">
        <v>0</v>
      </c>
    </row>
    <row r="3" spans="1:18" ht="19">
      <c r="A3" s="2">
        <v>42401</v>
      </c>
      <c r="B3" s="4">
        <v>0</v>
      </c>
      <c r="C3" s="4">
        <f>C2+1</f>
        <v>2</v>
      </c>
      <c r="D3" s="4">
        <v>0</v>
      </c>
      <c r="E3" s="4">
        <v>0</v>
      </c>
      <c r="F3" s="4">
        <v>0</v>
      </c>
      <c r="G3" s="5">
        <v>201</v>
      </c>
      <c r="H3" s="5">
        <v>93</v>
      </c>
      <c r="I3" s="5">
        <f t="shared" ref="I3:I66" si="0">G3+H3</f>
        <v>294</v>
      </c>
      <c r="J3" s="6">
        <v>23496935</v>
      </c>
      <c r="K3" s="6">
        <v>11711706</v>
      </c>
      <c r="L3" s="6">
        <v>11785229</v>
      </c>
      <c r="M3" s="4">
        <f t="shared" ref="M3:M66" si="1">(G3/K3)*100000</f>
        <v>1.7162316062237217</v>
      </c>
      <c r="N3" s="4">
        <f t="shared" ref="N3:N66" si="2">(H3/L3) *100000</f>
        <v>0.78912340184480079</v>
      </c>
      <c r="O3" s="4">
        <f t="shared" ref="O3:O66" si="3">(I3/J3)*100000</f>
        <v>1.2512270217370904</v>
      </c>
      <c r="P3" s="8">
        <v>1</v>
      </c>
      <c r="Q3" s="8">
        <v>0</v>
      </c>
      <c r="R3" s="8">
        <v>0</v>
      </c>
    </row>
    <row r="4" spans="1:18" ht="19">
      <c r="A4" s="2">
        <v>42430</v>
      </c>
      <c r="B4" s="4">
        <v>0</v>
      </c>
      <c r="C4" s="4">
        <f t="shared" ref="C4:C67" si="4">C3+1</f>
        <v>3</v>
      </c>
      <c r="D4" s="4">
        <v>0</v>
      </c>
      <c r="E4" s="4">
        <v>0</v>
      </c>
      <c r="F4" s="4">
        <v>0</v>
      </c>
      <c r="G4" s="5">
        <v>205</v>
      </c>
      <c r="H4" s="5">
        <v>126</v>
      </c>
      <c r="I4" s="5">
        <f t="shared" si="0"/>
        <v>331</v>
      </c>
      <c r="J4" s="6">
        <v>23496813</v>
      </c>
      <c r="K4" s="6">
        <v>11710082</v>
      </c>
      <c r="L4" s="6">
        <v>11786731</v>
      </c>
      <c r="M4" s="4">
        <f t="shared" si="1"/>
        <v>1.7506282193412479</v>
      </c>
      <c r="N4" s="4">
        <f t="shared" si="2"/>
        <v>1.0689986901372399</v>
      </c>
      <c r="O4" s="4">
        <f t="shared" si="3"/>
        <v>1.4087016822238829</v>
      </c>
      <c r="P4" s="8">
        <v>1</v>
      </c>
      <c r="Q4" s="8">
        <v>0</v>
      </c>
      <c r="R4" s="8">
        <v>0</v>
      </c>
    </row>
    <row r="5" spans="1:18" ht="19">
      <c r="A5" s="2">
        <v>42461</v>
      </c>
      <c r="B5" s="4">
        <v>0</v>
      </c>
      <c r="C5" s="4">
        <f t="shared" si="4"/>
        <v>4</v>
      </c>
      <c r="D5" s="4">
        <v>0</v>
      </c>
      <c r="E5" s="4">
        <v>0</v>
      </c>
      <c r="F5" s="4">
        <v>0</v>
      </c>
      <c r="G5" s="5">
        <v>167</v>
      </c>
      <c r="H5" s="5">
        <v>110</v>
      </c>
      <c r="I5" s="5">
        <f t="shared" si="0"/>
        <v>277</v>
      </c>
      <c r="J5" s="6">
        <v>23499404</v>
      </c>
      <c r="K5" s="6">
        <v>11709898</v>
      </c>
      <c r="L5" s="6">
        <v>11789506</v>
      </c>
      <c r="M5" s="4">
        <f t="shared" si="1"/>
        <v>1.4261439339608253</v>
      </c>
      <c r="N5" s="4">
        <f t="shared" si="2"/>
        <v>0.93303315677518639</v>
      </c>
      <c r="O5" s="4">
        <f t="shared" si="3"/>
        <v>1.1787532994453818</v>
      </c>
      <c r="P5" s="8">
        <v>0</v>
      </c>
      <c r="Q5" s="8">
        <v>1</v>
      </c>
      <c r="R5" s="8">
        <v>0</v>
      </c>
    </row>
    <row r="6" spans="1:18" ht="19">
      <c r="A6" s="2">
        <v>42491</v>
      </c>
      <c r="B6" s="4">
        <v>0</v>
      </c>
      <c r="C6" s="4">
        <f t="shared" si="4"/>
        <v>5</v>
      </c>
      <c r="D6" s="4">
        <v>0</v>
      </c>
      <c r="E6" s="4">
        <v>0</v>
      </c>
      <c r="F6" s="4">
        <v>0</v>
      </c>
      <c r="G6" s="5">
        <v>245</v>
      </c>
      <c r="H6" s="5">
        <v>120</v>
      </c>
      <c r="I6" s="5">
        <f t="shared" si="0"/>
        <v>365</v>
      </c>
      <c r="J6" s="6">
        <v>23503349</v>
      </c>
      <c r="K6" s="6">
        <v>11710494</v>
      </c>
      <c r="L6" s="6">
        <v>11792855</v>
      </c>
      <c r="M6" s="4">
        <f t="shared" si="1"/>
        <v>2.0921406048284559</v>
      </c>
      <c r="N6" s="4">
        <f t="shared" si="2"/>
        <v>1.0175652969531126</v>
      </c>
      <c r="O6" s="4">
        <f t="shared" si="3"/>
        <v>1.5529701745908635</v>
      </c>
      <c r="P6" s="8">
        <v>0</v>
      </c>
      <c r="Q6" s="8">
        <v>1</v>
      </c>
      <c r="R6" s="8">
        <v>0</v>
      </c>
    </row>
    <row r="7" spans="1:18" ht="19">
      <c r="A7" s="2">
        <v>42522</v>
      </c>
      <c r="B7" s="4">
        <v>0</v>
      </c>
      <c r="C7" s="4">
        <f t="shared" si="4"/>
        <v>6</v>
      </c>
      <c r="D7" s="4">
        <v>0</v>
      </c>
      <c r="E7" s="4">
        <v>0</v>
      </c>
      <c r="F7" s="4">
        <v>0</v>
      </c>
      <c r="G7" s="5">
        <v>256</v>
      </c>
      <c r="H7" s="5">
        <v>125</v>
      </c>
      <c r="I7" s="5">
        <f t="shared" si="0"/>
        <v>381</v>
      </c>
      <c r="J7" s="6">
        <v>23508362</v>
      </c>
      <c r="K7" s="6">
        <v>11711541</v>
      </c>
      <c r="L7" s="6">
        <v>11796821</v>
      </c>
      <c r="M7" s="4">
        <f t="shared" si="1"/>
        <v>2.1858780155403972</v>
      </c>
      <c r="N7" s="4">
        <f t="shared" si="2"/>
        <v>1.0596074993424076</v>
      </c>
      <c r="O7" s="4">
        <f t="shared" si="3"/>
        <v>1.6206999024432243</v>
      </c>
      <c r="P7" s="8">
        <v>0</v>
      </c>
      <c r="Q7" s="8">
        <v>1</v>
      </c>
      <c r="R7" s="8">
        <v>0</v>
      </c>
    </row>
    <row r="8" spans="1:18" ht="19">
      <c r="A8" s="2">
        <v>42552</v>
      </c>
      <c r="B8" s="4">
        <v>0</v>
      </c>
      <c r="C8" s="4">
        <f t="shared" si="4"/>
        <v>7</v>
      </c>
      <c r="D8" s="4">
        <v>0</v>
      </c>
      <c r="E8" s="4">
        <v>0</v>
      </c>
      <c r="F8" s="4">
        <v>0</v>
      </c>
      <c r="G8" s="5">
        <v>226</v>
      </c>
      <c r="H8" s="5">
        <v>106</v>
      </c>
      <c r="I8" s="5">
        <f t="shared" si="0"/>
        <v>332</v>
      </c>
      <c r="J8" s="6">
        <v>23514750</v>
      </c>
      <c r="K8" s="6">
        <v>11713460</v>
      </c>
      <c r="L8" s="6">
        <v>11801290</v>
      </c>
      <c r="M8" s="4">
        <f t="shared" si="1"/>
        <v>1.9294042921562031</v>
      </c>
      <c r="N8" s="4">
        <f t="shared" si="2"/>
        <v>0.89820689094158357</v>
      </c>
      <c r="O8" s="4">
        <f t="shared" si="3"/>
        <v>1.4118797775864085</v>
      </c>
      <c r="P8" s="8">
        <v>0</v>
      </c>
      <c r="Q8" s="8">
        <v>0</v>
      </c>
      <c r="R8" s="8">
        <v>1</v>
      </c>
    </row>
    <row r="9" spans="1:18" ht="19">
      <c r="A9" s="2">
        <v>42583</v>
      </c>
      <c r="B9" s="4">
        <v>0</v>
      </c>
      <c r="C9" s="4">
        <f t="shared" si="4"/>
        <v>8</v>
      </c>
      <c r="D9" s="4">
        <v>0</v>
      </c>
      <c r="E9" s="4">
        <v>0</v>
      </c>
      <c r="F9" s="4">
        <v>0</v>
      </c>
      <c r="G9" s="5">
        <v>244</v>
      </c>
      <c r="H9" s="5">
        <v>120</v>
      </c>
      <c r="I9" s="5">
        <f t="shared" si="0"/>
        <v>364</v>
      </c>
      <c r="J9" s="6">
        <v>23516841</v>
      </c>
      <c r="K9" s="6">
        <v>11713364</v>
      </c>
      <c r="L9" s="6">
        <v>11803477</v>
      </c>
      <c r="M9" s="4">
        <f t="shared" si="1"/>
        <v>2.0830907329440116</v>
      </c>
      <c r="N9" s="4">
        <f t="shared" si="2"/>
        <v>1.0166495855416162</v>
      </c>
      <c r="O9" s="4">
        <f t="shared" si="3"/>
        <v>1.5478269381504088</v>
      </c>
      <c r="P9" s="8">
        <v>0</v>
      </c>
      <c r="Q9" s="8">
        <v>0</v>
      </c>
      <c r="R9" s="8">
        <v>1</v>
      </c>
    </row>
    <row r="10" spans="1:18" ht="19">
      <c r="A10" s="2">
        <v>42614</v>
      </c>
      <c r="B10" s="4">
        <v>0</v>
      </c>
      <c r="C10" s="4">
        <f t="shared" si="4"/>
        <v>9</v>
      </c>
      <c r="D10" s="4">
        <v>0</v>
      </c>
      <c r="E10" s="4">
        <v>0</v>
      </c>
      <c r="F10" s="4">
        <v>0</v>
      </c>
      <c r="G10" s="5">
        <v>213</v>
      </c>
      <c r="H10" s="5">
        <v>98</v>
      </c>
      <c r="I10" s="5">
        <f t="shared" si="0"/>
        <v>311</v>
      </c>
      <c r="J10" s="6">
        <v>23519518</v>
      </c>
      <c r="K10" s="6">
        <v>11713562</v>
      </c>
      <c r="L10" s="6">
        <v>11805956</v>
      </c>
      <c r="M10" s="4">
        <f t="shared" si="1"/>
        <v>1.8184050248762929</v>
      </c>
      <c r="N10" s="4">
        <f t="shared" si="2"/>
        <v>0.83008949042330826</v>
      </c>
      <c r="O10" s="4">
        <f t="shared" si="3"/>
        <v>1.3223060098425488</v>
      </c>
      <c r="P10" s="8">
        <v>0</v>
      </c>
      <c r="Q10" s="8">
        <v>0</v>
      </c>
      <c r="R10" s="8">
        <v>1</v>
      </c>
    </row>
    <row r="11" spans="1:18" ht="19">
      <c r="A11" s="2">
        <v>42644</v>
      </c>
      <c r="B11" s="4">
        <v>0</v>
      </c>
      <c r="C11" s="4">
        <f t="shared" si="4"/>
        <v>10</v>
      </c>
      <c r="D11" s="4">
        <v>0</v>
      </c>
      <c r="E11" s="4">
        <v>0</v>
      </c>
      <c r="F11" s="4">
        <v>0</v>
      </c>
      <c r="G11" s="5">
        <v>226</v>
      </c>
      <c r="H11" s="5">
        <v>104</v>
      </c>
      <c r="I11" s="5">
        <f t="shared" si="0"/>
        <v>330</v>
      </c>
      <c r="J11" s="6">
        <v>23526295</v>
      </c>
      <c r="K11" s="6">
        <v>11715578</v>
      </c>
      <c r="L11" s="6">
        <v>11810717</v>
      </c>
      <c r="M11" s="4">
        <f t="shared" si="1"/>
        <v>1.9290554849278458</v>
      </c>
      <c r="N11" s="4">
        <f t="shared" si="2"/>
        <v>0.88055619315914524</v>
      </c>
      <c r="O11" s="4">
        <f t="shared" si="3"/>
        <v>1.4026858032682155</v>
      </c>
      <c r="P11" s="8">
        <v>0</v>
      </c>
      <c r="Q11" s="8">
        <v>0</v>
      </c>
      <c r="R11" s="8">
        <v>0</v>
      </c>
    </row>
    <row r="12" spans="1:18" ht="19">
      <c r="A12" s="2">
        <v>42675</v>
      </c>
      <c r="B12" s="4">
        <v>0</v>
      </c>
      <c r="C12" s="4">
        <f t="shared" si="4"/>
        <v>11</v>
      </c>
      <c r="D12" s="4">
        <v>0</v>
      </c>
      <c r="E12" s="4">
        <v>0</v>
      </c>
      <c r="F12" s="4">
        <v>0</v>
      </c>
      <c r="G12" s="5">
        <v>195</v>
      </c>
      <c r="H12" s="5">
        <v>88</v>
      </c>
      <c r="I12" s="5">
        <f t="shared" si="0"/>
        <v>283</v>
      </c>
      <c r="J12" s="6">
        <v>23532065</v>
      </c>
      <c r="K12" s="6">
        <v>11716952</v>
      </c>
      <c r="L12" s="6">
        <v>11815113</v>
      </c>
      <c r="M12" s="4">
        <f t="shared" si="1"/>
        <v>1.6642553455881701</v>
      </c>
      <c r="N12" s="4">
        <f t="shared" si="2"/>
        <v>0.74480878854057508</v>
      </c>
      <c r="O12" s="4">
        <f t="shared" si="3"/>
        <v>1.2026143901948256</v>
      </c>
      <c r="P12" s="8">
        <v>0</v>
      </c>
      <c r="Q12" s="8">
        <v>0</v>
      </c>
      <c r="R12" s="8">
        <v>0</v>
      </c>
    </row>
    <row r="13" spans="1:18" ht="19">
      <c r="A13" s="2">
        <v>42705</v>
      </c>
      <c r="B13" s="4">
        <v>0</v>
      </c>
      <c r="C13" s="4">
        <f t="shared" si="4"/>
        <v>12</v>
      </c>
      <c r="D13" s="4">
        <v>0</v>
      </c>
      <c r="E13" s="4">
        <v>0</v>
      </c>
      <c r="F13" s="4">
        <v>0</v>
      </c>
      <c r="G13" s="5">
        <v>209</v>
      </c>
      <c r="H13" s="5">
        <v>120</v>
      </c>
      <c r="I13" s="5">
        <f t="shared" si="0"/>
        <v>329</v>
      </c>
      <c r="J13" s="6">
        <v>23539816</v>
      </c>
      <c r="K13" s="6">
        <v>11719270</v>
      </c>
      <c r="L13" s="6">
        <v>11820546</v>
      </c>
      <c r="M13" s="4">
        <f t="shared" si="1"/>
        <v>1.7833875318172547</v>
      </c>
      <c r="N13" s="4">
        <f t="shared" si="2"/>
        <v>1.0151815322236384</v>
      </c>
      <c r="O13" s="4">
        <f t="shared" si="3"/>
        <v>1.3976319950844136</v>
      </c>
      <c r="P13" s="8">
        <v>0</v>
      </c>
      <c r="Q13" s="8">
        <v>0</v>
      </c>
      <c r="R13" s="8">
        <v>0</v>
      </c>
    </row>
    <row r="14" spans="1:18" ht="19">
      <c r="A14" s="2">
        <v>42736</v>
      </c>
      <c r="B14" s="4">
        <v>0</v>
      </c>
      <c r="C14" s="4">
        <f t="shared" si="4"/>
        <v>13</v>
      </c>
      <c r="D14" s="4">
        <v>0</v>
      </c>
      <c r="E14" s="4">
        <v>0</v>
      </c>
      <c r="F14" s="4">
        <v>0</v>
      </c>
      <c r="G14" s="5">
        <v>187</v>
      </c>
      <c r="H14" s="5">
        <v>87</v>
      </c>
      <c r="I14" s="5">
        <f t="shared" si="0"/>
        <v>274</v>
      </c>
      <c r="J14" s="6">
        <v>23543346</v>
      </c>
      <c r="K14" s="6">
        <v>11719646</v>
      </c>
      <c r="L14" s="6">
        <v>11823700</v>
      </c>
      <c r="M14" s="4">
        <f t="shared" si="1"/>
        <v>1.5956113350181396</v>
      </c>
      <c r="N14" s="4">
        <f t="shared" si="2"/>
        <v>0.73581027935417842</v>
      </c>
      <c r="O14" s="4">
        <f t="shared" si="3"/>
        <v>1.1638107854338122</v>
      </c>
      <c r="P14" s="8">
        <v>1</v>
      </c>
      <c r="Q14" s="8">
        <v>0</v>
      </c>
      <c r="R14" s="8">
        <v>0</v>
      </c>
    </row>
    <row r="15" spans="1:18" ht="19">
      <c r="A15" s="2">
        <v>42767</v>
      </c>
      <c r="B15" s="4">
        <v>0</v>
      </c>
      <c r="C15" s="4">
        <f t="shared" si="4"/>
        <v>14</v>
      </c>
      <c r="D15" s="4">
        <v>0</v>
      </c>
      <c r="E15" s="4">
        <v>0</v>
      </c>
      <c r="F15" s="4">
        <v>0</v>
      </c>
      <c r="G15" s="5">
        <v>201</v>
      </c>
      <c r="H15" s="5">
        <v>93</v>
      </c>
      <c r="I15" s="5">
        <f t="shared" si="0"/>
        <v>294</v>
      </c>
      <c r="J15" s="6">
        <v>23544189</v>
      </c>
      <c r="K15" s="6">
        <v>11718795</v>
      </c>
      <c r="L15" s="6">
        <v>11825394</v>
      </c>
      <c r="M15" s="4">
        <f t="shared" si="1"/>
        <v>1.7151934136572917</v>
      </c>
      <c r="N15" s="4">
        <f t="shared" si="2"/>
        <v>0.78644314092198542</v>
      </c>
      <c r="O15" s="4">
        <f t="shared" si="3"/>
        <v>1.2487157659157424</v>
      </c>
      <c r="P15" s="8">
        <v>1</v>
      </c>
      <c r="Q15" s="8">
        <v>0</v>
      </c>
      <c r="R15" s="8">
        <v>0</v>
      </c>
    </row>
    <row r="16" spans="1:18" ht="19">
      <c r="A16" s="2">
        <v>42795</v>
      </c>
      <c r="B16" s="4">
        <v>0</v>
      </c>
      <c r="C16" s="4">
        <f t="shared" si="4"/>
        <v>15</v>
      </c>
      <c r="D16" s="4">
        <v>0</v>
      </c>
      <c r="E16" s="4">
        <v>0</v>
      </c>
      <c r="F16" s="4">
        <v>0</v>
      </c>
      <c r="G16" s="5">
        <v>205</v>
      </c>
      <c r="H16" s="5">
        <v>126</v>
      </c>
      <c r="I16" s="5">
        <f t="shared" si="0"/>
        <v>331</v>
      </c>
      <c r="J16" s="6">
        <v>23545680</v>
      </c>
      <c r="K16" s="6">
        <v>11718068</v>
      </c>
      <c r="L16" s="6">
        <v>11827612</v>
      </c>
      <c r="M16" s="4">
        <f t="shared" si="1"/>
        <v>1.7494351457936581</v>
      </c>
      <c r="N16" s="4">
        <f t="shared" si="2"/>
        <v>1.0653037992791783</v>
      </c>
      <c r="O16" s="4">
        <f t="shared" si="3"/>
        <v>1.4057780450596458</v>
      </c>
      <c r="P16" s="8">
        <v>1</v>
      </c>
      <c r="Q16" s="8">
        <v>0</v>
      </c>
      <c r="R16" s="8">
        <v>0</v>
      </c>
    </row>
    <row r="17" spans="1:18" ht="19">
      <c r="A17" s="2">
        <v>42826</v>
      </c>
      <c r="B17" s="4">
        <v>0</v>
      </c>
      <c r="C17" s="4">
        <f t="shared" si="4"/>
        <v>16</v>
      </c>
      <c r="D17" s="4">
        <v>0</v>
      </c>
      <c r="E17" s="4">
        <v>0</v>
      </c>
      <c r="F17" s="4">
        <v>0</v>
      </c>
      <c r="G17" s="5">
        <v>167</v>
      </c>
      <c r="H17" s="5">
        <v>110</v>
      </c>
      <c r="I17" s="5">
        <f t="shared" si="0"/>
        <v>277</v>
      </c>
      <c r="J17" s="6">
        <v>23547448</v>
      </c>
      <c r="K17" s="6">
        <v>11717633</v>
      </c>
      <c r="L17" s="6">
        <v>11829815</v>
      </c>
      <c r="M17" s="4">
        <f t="shared" si="1"/>
        <v>1.4252025131696819</v>
      </c>
      <c r="N17" s="4">
        <f t="shared" si="2"/>
        <v>0.92985393262701055</v>
      </c>
      <c r="O17" s="4">
        <f t="shared" si="3"/>
        <v>1.176348281987925</v>
      </c>
      <c r="P17" s="8">
        <v>0</v>
      </c>
      <c r="Q17" s="8">
        <v>1</v>
      </c>
      <c r="R17" s="8">
        <v>0</v>
      </c>
    </row>
    <row r="18" spans="1:18" ht="19">
      <c r="A18" s="2">
        <v>42856</v>
      </c>
      <c r="B18" s="4">
        <v>0</v>
      </c>
      <c r="C18" s="4">
        <f t="shared" si="4"/>
        <v>17</v>
      </c>
      <c r="D18" s="4">
        <v>0</v>
      </c>
      <c r="E18" s="4">
        <v>0</v>
      </c>
      <c r="F18" s="4">
        <v>0</v>
      </c>
      <c r="G18" s="5">
        <v>245</v>
      </c>
      <c r="H18" s="5">
        <v>120</v>
      </c>
      <c r="I18" s="5">
        <f t="shared" si="0"/>
        <v>365</v>
      </c>
      <c r="J18" s="6">
        <v>23550077</v>
      </c>
      <c r="K18" s="6">
        <v>11717683</v>
      </c>
      <c r="L18" s="6">
        <v>11832394</v>
      </c>
      <c r="M18" s="4">
        <f t="shared" si="1"/>
        <v>2.0908570405941171</v>
      </c>
      <c r="N18" s="4">
        <f t="shared" si="2"/>
        <v>1.0141650117465664</v>
      </c>
      <c r="O18" s="4">
        <f t="shared" si="3"/>
        <v>1.5498887753105859</v>
      </c>
      <c r="P18" s="8">
        <v>0</v>
      </c>
      <c r="Q18" s="8">
        <v>1</v>
      </c>
      <c r="R18" s="8">
        <v>0</v>
      </c>
    </row>
    <row r="19" spans="1:18" ht="19">
      <c r="A19" s="2">
        <v>42887</v>
      </c>
      <c r="B19" s="4">
        <v>0</v>
      </c>
      <c r="C19" s="4">
        <f t="shared" si="4"/>
        <v>18</v>
      </c>
      <c r="D19" s="4">
        <v>0</v>
      </c>
      <c r="E19" s="4">
        <v>0</v>
      </c>
      <c r="F19" s="4">
        <v>0</v>
      </c>
      <c r="G19" s="5">
        <v>256</v>
      </c>
      <c r="H19" s="5">
        <v>125</v>
      </c>
      <c r="I19" s="5">
        <f t="shared" si="0"/>
        <v>381</v>
      </c>
      <c r="J19" s="6">
        <v>23552470</v>
      </c>
      <c r="K19" s="6">
        <v>11717632</v>
      </c>
      <c r="L19" s="6">
        <v>11834838</v>
      </c>
      <c r="M19" s="4">
        <f t="shared" si="1"/>
        <v>2.1847417635235518</v>
      </c>
      <c r="N19" s="4">
        <f t="shared" si="2"/>
        <v>1.0562037266585313</v>
      </c>
      <c r="O19" s="4">
        <f t="shared" si="3"/>
        <v>1.617664729007191</v>
      </c>
      <c r="P19" s="8">
        <v>0</v>
      </c>
      <c r="Q19" s="8">
        <v>1</v>
      </c>
      <c r="R19" s="8">
        <v>0</v>
      </c>
    </row>
    <row r="20" spans="1:18" ht="19">
      <c r="A20" s="2">
        <v>42917</v>
      </c>
      <c r="B20" s="4">
        <v>0</v>
      </c>
      <c r="C20" s="4">
        <f t="shared" si="4"/>
        <v>19</v>
      </c>
      <c r="D20" s="4">
        <v>0</v>
      </c>
      <c r="E20" s="4">
        <v>0</v>
      </c>
      <c r="F20" s="4">
        <v>0</v>
      </c>
      <c r="G20" s="5">
        <v>226</v>
      </c>
      <c r="H20" s="5">
        <v>106</v>
      </c>
      <c r="I20" s="5">
        <f t="shared" si="0"/>
        <v>332</v>
      </c>
      <c r="J20" s="6">
        <v>23554803</v>
      </c>
      <c r="K20" s="6">
        <v>11717598</v>
      </c>
      <c r="L20" s="6">
        <v>11837205</v>
      </c>
      <c r="M20" s="4">
        <f t="shared" si="1"/>
        <v>1.9287229345126877</v>
      </c>
      <c r="N20" s="4">
        <f t="shared" si="2"/>
        <v>0.89548166142260766</v>
      </c>
      <c r="O20" s="4">
        <f t="shared" si="3"/>
        <v>1.4094789924585658</v>
      </c>
      <c r="P20" s="8">
        <v>0</v>
      </c>
      <c r="Q20" s="8">
        <v>0</v>
      </c>
      <c r="R20" s="8">
        <v>1</v>
      </c>
    </row>
    <row r="21" spans="1:18" ht="19">
      <c r="A21" s="2">
        <v>42948</v>
      </c>
      <c r="B21" s="4">
        <v>0</v>
      </c>
      <c r="C21" s="4">
        <f t="shared" si="4"/>
        <v>20</v>
      </c>
      <c r="D21" s="4">
        <v>0</v>
      </c>
      <c r="E21" s="4">
        <v>0</v>
      </c>
      <c r="F21" s="4">
        <v>0</v>
      </c>
      <c r="G21" s="5">
        <v>244</v>
      </c>
      <c r="H21" s="5">
        <v>120</v>
      </c>
      <c r="I21" s="5">
        <f t="shared" si="0"/>
        <v>364</v>
      </c>
      <c r="J21" s="6">
        <v>23556169</v>
      </c>
      <c r="K21" s="6">
        <v>11717047</v>
      </c>
      <c r="L21" s="6">
        <v>11839122</v>
      </c>
      <c r="M21" s="4">
        <f t="shared" si="1"/>
        <v>2.0824359584799823</v>
      </c>
      <c r="N21" s="4">
        <f t="shared" si="2"/>
        <v>1.0135886765927404</v>
      </c>
      <c r="O21" s="4">
        <f t="shared" si="3"/>
        <v>1.5452427769557946</v>
      </c>
      <c r="P21" s="8">
        <v>0</v>
      </c>
      <c r="Q21" s="8">
        <v>0</v>
      </c>
      <c r="R21" s="8">
        <v>1</v>
      </c>
    </row>
    <row r="22" spans="1:18" ht="19">
      <c r="A22" s="2">
        <v>42979</v>
      </c>
      <c r="B22" s="4">
        <v>0</v>
      </c>
      <c r="C22" s="4">
        <f t="shared" si="4"/>
        <v>21</v>
      </c>
      <c r="D22" s="4">
        <v>0</v>
      </c>
      <c r="E22" s="4">
        <v>0</v>
      </c>
      <c r="F22" s="4">
        <v>0</v>
      </c>
      <c r="G22" s="5">
        <v>213</v>
      </c>
      <c r="H22" s="5">
        <v>98</v>
      </c>
      <c r="I22" s="5">
        <f t="shared" si="0"/>
        <v>311</v>
      </c>
      <c r="J22" s="6">
        <v>23557467</v>
      </c>
      <c r="K22" s="6">
        <v>11716557</v>
      </c>
      <c r="L22" s="6">
        <v>11840910</v>
      </c>
      <c r="M22" s="4">
        <f t="shared" si="1"/>
        <v>1.8179402020576523</v>
      </c>
      <c r="N22" s="4">
        <f t="shared" si="2"/>
        <v>0.82763909192790086</v>
      </c>
      <c r="O22" s="4">
        <f t="shared" si="3"/>
        <v>1.320175891576119</v>
      </c>
      <c r="P22" s="8">
        <v>0</v>
      </c>
      <c r="Q22" s="8">
        <v>0</v>
      </c>
      <c r="R22" s="8">
        <v>1</v>
      </c>
    </row>
    <row r="23" spans="1:18" ht="19">
      <c r="A23" s="2">
        <v>43009</v>
      </c>
      <c r="B23" s="4">
        <v>0</v>
      </c>
      <c r="C23" s="4">
        <f t="shared" si="4"/>
        <v>22</v>
      </c>
      <c r="D23" s="4">
        <v>0</v>
      </c>
      <c r="E23" s="4">
        <v>0</v>
      </c>
      <c r="F23" s="4">
        <v>0</v>
      </c>
      <c r="G23" s="5">
        <v>226</v>
      </c>
      <c r="H23" s="5">
        <v>104</v>
      </c>
      <c r="I23" s="5">
        <f t="shared" si="0"/>
        <v>330</v>
      </c>
      <c r="J23" s="6">
        <v>23562318</v>
      </c>
      <c r="K23" s="6">
        <v>11717615</v>
      </c>
      <c r="L23" s="6">
        <v>11844703</v>
      </c>
      <c r="M23" s="4">
        <f t="shared" si="1"/>
        <v>1.9287201363076019</v>
      </c>
      <c r="N23" s="4">
        <f t="shared" si="2"/>
        <v>0.87802961374379751</v>
      </c>
      <c r="O23" s="4">
        <f t="shared" si="3"/>
        <v>1.4005413219531286</v>
      </c>
      <c r="P23" s="8">
        <v>0</v>
      </c>
      <c r="Q23" s="8">
        <v>0</v>
      </c>
      <c r="R23" s="8">
        <v>0</v>
      </c>
    </row>
    <row r="24" spans="1:18" ht="19">
      <c r="A24" s="2">
        <v>43040</v>
      </c>
      <c r="B24" s="4">
        <v>0</v>
      </c>
      <c r="C24" s="4">
        <f t="shared" si="4"/>
        <v>23</v>
      </c>
      <c r="D24" s="4">
        <v>0</v>
      </c>
      <c r="E24" s="4">
        <v>0</v>
      </c>
      <c r="F24" s="4">
        <v>0</v>
      </c>
      <c r="G24" s="5">
        <v>195</v>
      </c>
      <c r="H24" s="5">
        <v>88</v>
      </c>
      <c r="I24" s="5">
        <f t="shared" si="0"/>
        <v>283</v>
      </c>
      <c r="J24" s="6">
        <v>23566853</v>
      </c>
      <c r="K24" s="6">
        <v>11718525</v>
      </c>
      <c r="L24" s="6">
        <v>11848328</v>
      </c>
      <c r="M24" s="4">
        <f t="shared" si="1"/>
        <v>1.6640319494134288</v>
      </c>
      <c r="N24" s="4">
        <f t="shared" si="2"/>
        <v>0.74272082947062235</v>
      </c>
      <c r="O24" s="4">
        <f t="shared" si="3"/>
        <v>1.2008391616818757</v>
      </c>
      <c r="P24" s="8">
        <v>0</v>
      </c>
      <c r="Q24" s="8">
        <v>0</v>
      </c>
      <c r="R24" s="8">
        <v>0</v>
      </c>
    </row>
    <row r="25" spans="1:18" ht="19">
      <c r="A25" s="2">
        <v>43070</v>
      </c>
      <c r="B25" s="4">
        <v>0</v>
      </c>
      <c r="C25" s="4">
        <f t="shared" si="4"/>
        <v>24</v>
      </c>
      <c r="D25" s="4">
        <v>0</v>
      </c>
      <c r="E25" s="4">
        <v>0</v>
      </c>
      <c r="F25" s="4">
        <v>0</v>
      </c>
      <c r="G25" s="5">
        <v>209</v>
      </c>
      <c r="H25" s="5">
        <v>120</v>
      </c>
      <c r="I25" s="5">
        <f t="shared" si="0"/>
        <v>329</v>
      </c>
      <c r="J25" s="6">
        <v>23571227</v>
      </c>
      <c r="K25" s="6">
        <v>11719580</v>
      </c>
      <c r="L25" s="6">
        <v>11851647</v>
      </c>
      <c r="M25" s="4">
        <f t="shared" si="1"/>
        <v>1.7833403586135339</v>
      </c>
      <c r="N25" s="4">
        <f t="shared" si="2"/>
        <v>1.0125175007321767</v>
      </c>
      <c r="O25" s="4">
        <f t="shared" si="3"/>
        <v>1.395769511701703</v>
      </c>
      <c r="P25" s="8">
        <v>0</v>
      </c>
      <c r="Q25" s="8">
        <v>0</v>
      </c>
      <c r="R25" s="8">
        <v>0</v>
      </c>
    </row>
    <row r="26" spans="1:18" ht="19">
      <c r="A26" s="2">
        <v>43101</v>
      </c>
      <c r="B26" s="4">
        <v>0</v>
      </c>
      <c r="C26" s="4">
        <f t="shared" si="4"/>
        <v>25</v>
      </c>
      <c r="D26" s="4">
        <v>0</v>
      </c>
      <c r="E26" s="4">
        <v>0</v>
      </c>
      <c r="F26" s="4">
        <v>0</v>
      </c>
      <c r="G26" s="5">
        <v>215</v>
      </c>
      <c r="H26" s="5">
        <v>109</v>
      </c>
      <c r="I26" s="5">
        <f t="shared" si="0"/>
        <v>324</v>
      </c>
      <c r="J26" s="6">
        <v>23572049</v>
      </c>
      <c r="K26" s="6">
        <v>11718630</v>
      </c>
      <c r="L26" s="6">
        <v>11853419</v>
      </c>
      <c r="M26" s="4">
        <f t="shared" si="1"/>
        <v>1.834685453845714</v>
      </c>
      <c r="N26" s="4">
        <f t="shared" si="2"/>
        <v>0.91956590752423417</v>
      </c>
      <c r="O26" s="4">
        <f t="shared" si="3"/>
        <v>1.3745092757952437</v>
      </c>
      <c r="P26" s="8">
        <v>1</v>
      </c>
      <c r="Q26" s="8">
        <v>0</v>
      </c>
      <c r="R26" s="8">
        <v>0</v>
      </c>
    </row>
    <row r="27" spans="1:18" ht="19">
      <c r="A27" s="2">
        <v>43132</v>
      </c>
      <c r="B27" s="4">
        <v>0</v>
      </c>
      <c r="C27" s="4">
        <f t="shared" si="4"/>
        <v>26</v>
      </c>
      <c r="D27" s="4">
        <v>0</v>
      </c>
      <c r="E27" s="4">
        <v>0</v>
      </c>
      <c r="F27" s="4">
        <v>0</v>
      </c>
      <c r="G27" s="5">
        <v>184</v>
      </c>
      <c r="H27" s="5">
        <v>91</v>
      </c>
      <c r="I27" s="5">
        <f t="shared" si="0"/>
        <v>275</v>
      </c>
      <c r="J27" s="6">
        <v>23571408</v>
      </c>
      <c r="K27" s="6">
        <v>11717087</v>
      </c>
      <c r="L27" s="6">
        <v>11854321</v>
      </c>
      <c r="M27" s="4">
        <f t="shared" si="1"/>
        <v>1.5703561815321505</v>
      </c>
      <c r="N27" s="4">
        <f t="shared" si="2"/>
        <v>0.76765257158128242</v>
      </c>
      <c r="O27" s="4">
        <f t="shared" si="3"/>
        <v>1.1666676848493733</v>
      </c>
      <c r="P27" s="8">
        <v>1</v>
      </c>
      <c r="Q27" s="8">
        <v>0</v>
      </c>
      <c r="R27" s="8">
        <v>0</v>
      </c>
    </row>
    <row r="28" spans="1:18" ht="19">
      <c r="A28" s="2">
        <v>43160</v>
      </c>
      <c r="B28" s="4">
        <v>0</v>
      </c>
      <c r="C28" s="4">
        <f t="shared" si="4"/>
        <v>27</v>
      </c>
      <c r="D28" s="4">
        <v>0</v>
      </c>
      <c r="E28" s="4">
        <v>0</v>
      </c>
      <c r="F28" s="4">
        <v>0</v>
      </c>
      <c r="G28" s="5">
        <v>214</v>
      </c>
      <c r="H28" s="5">
        <v>103</v>
      </c>
      <c r="I28" s="5">
        <f t="shared" si="0"/>
        <v>317</v>
      </c>
      <c r="J28" s="6">
        <v>23571990</v>
      </c>
      <c r="K28" s="6">
        <v>11715824</v>
      </c>
      <c r="L28" s="6">
        <v>11856166</v>
      </c>
      <c r="M28" s="4">
        <f t="shared" si="1"/>
        <v>1.826589405918013</v>
      </c>
      <c r="N28" s="4">
        <f t="shared" si="2"/>
        <v>0.86874627092771806</v>
      </c>
      <c r="O28" s="4">
        <f t="shared" si="3"/>
        <v>1.344816453765677</v>
      </c>
      <c r="P28" s="8">
        <v>1</v>
      </c>
      <c r="Q28" s="8">
        <v>0</v>
      </c>
      <c r="R28" s="8">
        <v>0</v>
      </c>
    </row>
    <row r="29" spans="1:18" ht="19">
      <c r="A29" s="2">
        <v>43191</v>
      </c>
      <c r="B29" s="4">
        <v>0</v>
      </c>
      <c r="C29" s="4">
        <f t="shared" si="4"/>
        <v>28</v>
      </c>
      <c r="D29" s="4">
        <v>0</v>
      </c>
      <c r="E29" s="4">
        <v>0</v>
      </c>
      <c r="F29" s="4">
        <v>0</v>
      </c>
      <c r="G29" s="5">
        <v>235</v>
      </c>
      <c r="H29" s="5">
        <v>103</v>
      </c>
      <c r="I29" s="5">
        <f t="shared" si="0"/>
        <v>338</v>
      </c>
      <c r="J29" s="6">
        <v>23571497</v>
      </c>
      <c r="K29" s="6">
        <v>11714412</v>
      </c>
      <c r="L29" s="6">
        <v>11857085</v>
      </c>
      <c r="M29" s="4">
        <f t="shared" si="1"/>
        <v>2.0060759344984622</v>
      </c>
      <c r="N29" s="4">
        <f t="shared" si="2"/>
        <v>0.86867893752975534</v>
      </c>
      <c r="O29" s="4">
        <f t="shared" si="3"/>
        <v>1.4339352311819653</v>
      </c>
      <c r="P29" s="8">
        <v>0</v>
      </c>
      <c r="Q29" s="8">
        <v>1</v>
      </c>
      <c r="R29" s="8">
        <v>0</v>
      </c>
    </row>
    <row r="30" spans="1:18" ht="19">
      <c r="A30" s="2">
        <v>43221</v>
      </c>
      <c r="B30" s="4">
        <v>0</v>
      </c>
      <c r="C30" s="4">
        <f t="shared" si="4"/>
        <v>29</v>
      </c>
      <c r="D30" s="4">
        <v>0</v>
      </c>
      <c r="E30" s="4">
        <v>0</v>
      </c>
      <c r="F30" s="4">
        <v>0</v>
      </c>
      <c r="G30" s="5">
        <v>245</v>
      </c>
      <c r="H30" s="5">
        <v>113</v>
      </c>
      <c r="I30" s="5">
        <f t="shared" si="0"/>
        <v>358</v>
      </c>
      <c r="J30" s="6">
        <v>23572415</v>
      </c>
      <c r="K30" s="6">
        <v>11713728</v>
      </c>
      <c r="L30" s="6">
        <v>11858687</v>
      </c>
      <c r="M30" s="4">
        <f t="shared" si="1"/>
        <v>2.0915629934381266</v>
      </c>
      <c r="N30" s="4">
        <f t="shared" si="2"/>
        <v>0.95288795462769182</v>
      </c>
      <c r="O30" s="4">
        <f t="shared" si="3"/>
        <v>1.5187243224760807</v>
      </c>
      <c r="P30" s="8">
        <v>0</v>
      </c>
      <c r="Q30" s="8">
        <v>1</v>
      </c>
      <c r="R30" s="8">
        <v>0</v>
      </c>
    </row>
    <row r="31" spans="1:18" ht="19">
      <c r="A31" s="2">
        <v>43252</v>
      </c>
      <c r="B31" s="4">
        <v>0</v>
      </c>
      <c r="C31" s="4">
        <f t="shared" si="4"/>
        <v>30</v>
      </c>
      <c r="D31" s="4">
        <v>0</v>
      </c>
      <c r="E31" s="4">
        <v>0</v>
      </c>
      <c r="F31" s="4">
        <v>0</v>
      </c>
      <c r="G31" s="5">
        <v>193</v>
      </c>
      <c r="H31" s="5">
        <v>126</v>
      </c>
      <c r="I31" s="5">
        <f t="shared" si="0"/>
        <v>319</v>
      </c>
      <c r="J31" s="6">
        <v>23574274</v>
      </c>
      <c r="K31" s="6">
        <v>11713362</v>
      </c>
      <c r="L31" s="6">
        <v>11860912</v>
      </c>
      <c r="M31" s="4">
        <f t="shared" si="1"/>
        <v>1.6476909020655213</v>
      </c>
      <c r="N31" s="4">
        <f t="shared" si="2"/>
        <v>1.0623129148922106</v>
      </c>
      <c r="O31" s="4">
        <f t="shared" si="3"/>
        <v>1.3531699852135424</v>
      </c>
      <c r="P31" s="8">
        <v>0</v>
      </c>
      <c r="Q31" s="8">
        <v>1</v>
      </c>
      <c r="R31" s="8">
        <v>0</v>
      </c>
    </row>
    <row r="32" spans="1:18" ht="19">
      <c r="A32" s="2">
        <v>43282</v>
      </c>
      <c r="B32" s="4">
        <v>0</v>
      </c>
      <c r="C32" s="4">
        <f t="shared" si="4"/>
        <v>31</v>
      </c>
      <c r="D32" s="4">
        <v>0</v>
      </c>
      <c r="E32" s="4">
        <v>0</v>
      </c>
      <c r="F32" s="4">
        <v>0</v>
      </c>
      <c r="G32" s="5">
        <v>218</v>
      </c>
      <c r="H32" s="5">
        <v>96</v>
      </c>
      <c r="I32" s="5">
        <f t="shared" si="0"/>
        <v>314</v>
      </c>
      <c r="J32" s="6">
        <v>23576705</v>
      </c>
      <c r="K32" s="6">
        <v>11713231</v>
      </c>
      <c r="L32" s="6">
        <v>11863474</v>
      </c>
      <c r="M32" s="4">
        <f t="shared" si="1"/>
        <v>1.8611431807329677</v>
      </c>
      <c r="N32" s="4">
        <f t="shared" si="2"/>
        <v>0.80920647695607539</v>
      </c>
      <c r="O32" s="4">
        <f t="shared" si="3"/>
        <v>1.3318230855414275</v>
      </c>
      <c r="P32" s="8">
        <v>0</v>
      </c>
      <c r="Q32" s="8">
        <v>0</v>
      </c>
      <c r="R32" s="8">
        <v>1</v>
      </c>
    </row>
    <row r="33" spans="1:18" ht="19">
      <c r="A33" s="2">
        <v>43313</v>
      </c>
      <c r="B33" s="4">
        <v>0</v>
      </c>
      <c r="C33" s="4">
        <f t="shared" si="4"/>
        <v>32</v>
      </c>
      <c r="D33" s="4">
        <v>0</v>
      </c>
      <c r="E33" s="4">
        <v>0</v>
      </c>
      <c r="F33" s="4">
        <v>0</v>
      </c>
      <c r="G33" s="5">
        <v>210</v>
      </c>
      <c r="H33" s="5">
        <v>120</v>
      </c>
      <c r="I33" s="5">
        <f t="shared" si="0"/>
        <v>330</v>
      </c>
      <c r="J33" s="6">
        <v>23577271</v>
      </c>
      <c r="K33" s="6">
        <v>11712364</v>
      </c>
      <c r="L33" s="6">
        <v>11864907</v>
      </c>
      <c r="M33" s="4">
        <f t="shared" si="1"/>
        <v>1.7929770625298191</v>
      </c>
      <c r="N33" s="4">
        <f t="shared" si="2"/>
        <v>1.0113859299529275</v>
      </c>
      <c r="O33" s="4">
        <f t="shared" si="3"/>
        <v>1.3996530811390342</v>
      </c>
      <c r="P33" s="8">
        <v>0</v>
      </c>
      <c r="Q33" s="8">
        <v>0</v>
      </c>
      <c r="R33" s="8">
        <v>1</v>
      </c>
    </row>
    <row r="34" spans="1:18" ht="19">
      <c r="A34" s="2">
        <v>43344</v>
      </c>
      <c r="B34" s="4">
        <v>0</v>
      </c>
      <c r="C34" s="4">
        <f t="shared" si="4"/>
        <v>33</v>
      </c>
      <c r="D34" s="4">
        <v>0</v>
      </c>
      <c r="E34" s="4">
        <v>0</v>
      </c>
      <c r="F34" s="4">
        <v>0</v>
      </c>
      <c r="G34" s="5">
        <v>228</v>
      </c>
      <c r="H34" s="5">
        <v>120</v>
      </c>
      <c r="I34" s="5">
        <f t="shared" si="0"/>
        <v>348</v>
      </c>
      <c r="J34" s="6">
        <v>23577488</v>
      </c>
      <c r="K34" s="6">
        <v>11711347</v>
      </c>
      <c r="L34" s="6">
        <v>11866141</v>
      </c>
      <c r="M34" s="4">
        <f t="shared" si="1"/>
        <v>1.9468298565485254</v>
      </c>
      <c r="N34" s="4">
        <f t="shared" si="2"/>
        <v>1.0112807525209755</v>
      </c>
      <c r="O34" s="4">
        <f t="shared" si="3"/>
        <v>1.4759842100227132</v>
      </c>
      <c r="P34" s="8">
        <v>0</v>
      </c>
      <c r="Q34" s="8">
        <v>0</v>
      </c>
      <c r="R34" s="8">
        <v>1</v>
      </c>
    </row>
    <row r="35" spans="1:18" ht="19">
      <c r="A35" s="2">
        <v>43374</v>
      </c>
      <c r="B35" s="4">
        <v>0</v>
      </c>
      <c r="C35" s="4">
        <f t="shared" si="4"/>
        <v>34</v>
      </c>
      <c r="D35" s="4">
        <v>0</v>
      </c>
      <c r="E35" s="4">
        <v>0</v>
      </c>
      <c r="F35" s="4">
        <v>0</v>
      </c>
      <c r="G35" s="5">
        <v>218</v>
      </c>
      <c r="H35" s="5">
        <v>133</v>
      </c>
      <c r="I35" s="5">
        <f t="shared" si="0"/>
        <v>351</v>
      </c>
      <c r="J35" s="6">
        <v>23580833</v>
      </c>
      <c r="K35" s="6">
        <v>11711609</v>
      </c>
      <c r="L35" s="6">
        <v>11869224</v>
      </c>
      <c r="M35" s="4">
        <f t="shared" si="1"/>
        <v>1.861400939870858</v>
      </c>
      <c r="N35" s="4">
        <f t="shared" si="2"/>
        <v>1.1205450331041018</v>
      </c>
      <c r="O35" s="4">
        <f t="shared" si="3"/>
        <v>1.4884970348587769</v>
      </c>
      <c r="P35" s="8">
        <v>0</v>
      </c>
      <c r="Q35" s="8">
        <v>0</v>
      </c>
      <c r="R35" s="8">
        <v>0</v>
      </c>
    </row>
    <row r="36" spans="1:18" ht="19">
      <c r="A36" s="2">
        <v>43405</v>
      </c>
      <c r="B36" s="4">
        <v>0</v>
      </c>
      <c r="C36" s="4">
        <f t="shared" si="4"/>
        <v>35</v>
      </c>
      <c r="D36" s="4">
        <v>0</v>
      </c>
      <c r="E36" s="4">
        <v>0</v>
      </c>
      <c r="F36" s="4">
        <v>0</v>
      </c>
      <c r="G36" s="5">
        <v>189</v>
      </c>
      <c r="H36" s="5">
        <v>110</v>
      </c>
      <c r="I36" s="5">
        <f t="shared" si="0"/>
        <v>299</v>
      </c>
      <c r="J36" s="6">
        <v>23584865</v>
      </c>
      <c r="K36" s="6">
        <v>11712269</v>
      </c>
      <c r="L36" s="6">
        <v>11872596</v>
      </c>
      <c r="M36" s="4">
        <f t="shared" si="1"/>
        <v>1.6136924450761847</v>
      </c>
      <c r="N36" s="4">
        <f t="shared" si="2"/>
        <v>0.92650335276295082</v>
      </c>
      <c r="O36" s="4">
        <f t="shared" si="3"/>
        <v>1.267762185622008</v>
      </c>
      <c r="P36" s="8">
        <v>0</v>
      </c>
      <c r="Q36" s="8">
        <v>0</v>
      </c>
      <c r="R36" s="8">
        <v>0</v>
      </c>
    </row>
    <row r="37" spans="1:18" ht="19">
      <c r="A37" s="2">
        <v>43435</v>
      </c>
      <c r="B37" s="4">
        <v>0</v>
      </c>
      <c r="C37" s="4">
        <f t="shared" si="4"/>
        <v>36</v>
      </c>
      <c r="D37" s="4">
        <v>0</v>
      </c>
      <c r="E37" s="4">
        <v>0</v>
      </c>
      <c r="F37" s="4">
        <v>0</v>
      </c>
      <c r="G37" s="5">
        <v>202</v>
      </c>
      <c r="H37" s="5">
        <v>90</v>
      </c>
      <c r="I37" s="5">
        <f t="shared" si="0"/>
        <v>292</v>
      </c>
      <c r="J37" s="6">
        <v>23588932</v>
      </c>
      <c r="K37" s="6">
        <v>11712913</v>
      </c>
      <c r="L37" s="6">
        <v>11876019</v>
      </c>
      <c r="M37" s="4">
        <f t="shared" si="1"/>
        <v>1.7245923366800384</v>
      </c>
      <c r="N37" s="4">
        <f t="shared" si="2"/>
        <v>0.75782970707608333</v>
      </c>
      <c r="O37" s="4">
        <f t="shared" si="3"/>
        <v>1.2378686750209802</v>
      </c>
      <c r="P37" s="8">
        <v>0</v>
      </c>
      <c r="Q37" s="8">
        <v>0</v>
      </c>
      <c r="R37" s="8">
        <v>0</v>
      </c>
    </row>
    <row r="38" spans="1:18" ht="19">
      <c r="A38" s="2">
        <v>43466</v>
      </c>
      <c r="B38" s="4">
        <v>0</v>
      </c>
      <c r="C38" s="4">
        <f t="shared" si="4"/>
        <v>37</v>
      </c>
      <c r="D38" s="4">
        <v>0</v>
      </c>
      <c r="E38" s="4">
        <v>0</v>
      </c>
      <c r="F38" s="4">
        <v>0</v>
      </c>
      <c r="G38" s="5">
        <v>190</v>
      </c>
      <c r="H38" s="5">
        <v>112</v>
      </c>
      <c r="I38" s="5">
        <f t="shared" si="0"/>
        <v>302</v>
      </c>
      <c r="J38" s="6">
        <v>23590744</v>
      </c>
      <c r="K38" s="6">
        <v>11712236</v>
      </c>
      <c r="L38" s="6">
        <v>11878508</v>
      </c>
      <c r="M38" s="4">
        <f t="shared" si="1"/>
        <v>1.6222350710829256</v>
      </c>
      <c r="N38" s="4">
        <f t="shared" si="2"/>
        <v>0.9428793582493693</v>
      </c>
      <c r="O38" s="4">
        <f t="shared" si="3"/>
        <v>1.2801631012570014</v>
      </c>
      <c r="P38" s="8">
        <v>1</v>
      </c>
      <c r="Q38" s="8">
        <v>0</v>
      </c>
      <c r="R38" s="8">
        <v>0</v>
      </c>
    </row>
    <row r="39" spans="1:18" ht="19">
      <c r="A39" s="2">
        <v>43497</v>
      </c>
      <c r="B39" s="4">
        <v>0</v>
      </c>
      <c r="C39" s="4">
        <f t="shared" si="4"/>
        <v>38</v>
      </c>
      <c r="D39" s="4">
        <v>0</v>
      </c>
      <c r="E39" s="4">
        <v>0</v>
      </c>
      <c r="F39" s="4">
        <v>0</v>
      </c>
      <c r="G39" s="5">
        <v>198</v>
      </c>
      <c r="H39" s="5">
        <v>125</v>
      </c>
      <c r="I39" s="5">
        <f t="shared" si="0"/>
        <v>323</v>
      </c>
      <c r="J39" s="6">
        <v>23590004</v>
      </c>
      <c r="K39" s="6">
        <v>11710952</v>
      </c>
      <c r="L39" s="6">
        <v>11879052</v>
      </c>
      <c r="M39" s="4">
        <f t="shared" si="1"/>
        <v>1.6907250580482269</v>
      </c>
      <c r="N39" s="4">
        <f t="shared" si="2"/>
        <v>1.0522725214099578</v>
      </c>
      <c r="O39" s="4">
        <f t="shared" si="3"/>
        <v>1.3692240153922823</v>
      </c>
      <c r="P39" s="8">
        <v>1</v>
      </c>
      <c r="Q39" s="8">
        <v>0</v>
      </c>
      <c r="R39" s="8">
        <v>0</v>
      </c>
    </row>
    <row r="40" spans="1:18" ht="19">
      <c r="A40" s="2">
        <v>43525</v>
      </c>
      <c r="B40" s="4">
        <v>0</v>
      </c>
      <c r="C40" s="4">
        <f t="shared" si="4"/>
        <v>39</v>
      </c>
      <c r="D40" s="4">
        <v>0</v>
      </c>
      <c r="E40" s="4">
        <v>0</v>
      </c>
      <c r="F40" s="4">
        <v>0</v>
      </c>
      <c r="G40" s="5">
        <v>258</v>
      </c>
      <c r="H40" s="5">
        <v>117</v>
      </c>
      <c r="I40" s="5">
        <f t="shared" si="0"/>
        <v>375</v>
      </c>
      <c r="J40" s="6">
        <v>23589192</v>
      </c>
      <c r="K40" s="6">
        <v>11709344</v>
      </c>
      <c r="L40" s="6">
        <v>11879848</v>
      </c>
      <c r="M40" s="4">
        <f t="shared" si="1"/>
        <v>2.203368523462971</v>
      </c>
      <c r="N40" s="4">
        <f t="shared" si="2"/>
        <v>0.98486108576473375</v>
      </c>
      <c r="O40" s="4">
        <f t="shared" si="3"/>
        <v>1.5897110846357094</v>
      </c>
      <c r="P40" s="8">
        <v>1</v>
      </c>
      <c r="Q40" s="8">
        <v>0</v>
      </c>
      <c r="R40" s="8">
        <v>0</v>
      </c>
    </row>
    <row r="41" spans="1:18" ht="19">
      <c r="A41" s="2">
        <v>43556</v>
      </c>
      <c r="B41" s="4">
        <v>0</v>
      </c>
      <c r="C41" s="4">
        <f t="shared" si="4"/>
        <v>40</v>
      </c>
      <c r="D41" s="4">
        <v>0</v>
      </c>
      <c r="E41" s="4">
        <v>0</v>
      </c>
      <c r="F41" s="4">
        <v>0</v>
      </c>
      <c r="G41" s="5">
        <v>230</v>
      </c>
      <c r="H41" s="5">
        <v>92</v>
      </c>
      <c r="I41" s="5">
        <f t="shared" si="0"/>
        <v>322</v>
      </c>
      <c r="J41" s="6">
        <v>23589312</v>
      </c>
      <c r="K41" s="6">
        <v>11708129</v>
      </c>
      <c r="L41" s="6">
        <v>11881183</v>
      </c>
      <c r="M41" s="4">
        <f t="shared" si="1"/>
        <v>1.9644470948347086</v>
      </c>
      <c r="N41" s="4">
        <f t="shared" si="2"/>
        <v>0.77433366694208816</v>
      </c>
      <c r="O41" s="4">
        <f t="shared" si="3"/>
        <v>1.3650249740221334</v>
      </c>
      <c r="P41" s="8">
        <v>0</v>
      </c>
      <c r="Q41" s="8">
        <v>1</v>
      </c>
      <c r="R41" s="8">
        <v>0</v>
      </c>
    </row>
    <row r="42" spans="1:18" ht="19">
      <c r="A42" s="2">
        <v>43586</v>
      </c>
      <c r="B42" s="4">
        <v>0</v>
      </c>
      <c r="C42" s="4">
        <f t="shared" si="4"/>
        <v>41</v>
      </c>
      <c r="D42" s="4">
        <v>0</v>
      </c>
      <c r="E42" s="4">
        <v>0</v>
      </c>
      <c r="F42" s="4">
        <v>0</v>
      </c>
      <c r="G42" s="5">
        <v>229</v>
      </c>
      <c r="H42" s="5">
        <v>109</v>
      </c>
      <c r="I42" s="5">
        <f t="shared" si="0"/>
        <v>338</v>
      </c>
      <c r="J42" s="6">
        <v>23589870</v>
      </c>
      <c r="K42" s="6">
        <v>11707074</v>
      </c>
      <c r="L42" s="6">
        <v>11882796</v>
      </c>
      <c r="M42" s="4">
        <f t="shared" si="1"/>
        <v>1.9560822798250017</v>
      </c>
      <c r="N42" s="4">
        <f t="shared" si="2"/>
        <v>0.91729252946865369</v>
      </c>
      <c r="O42" s="4">
        <f t="shared" si="3"/>
        <v>1.4328184089187435</v>
      </c>
      <c r="P42" s="8">
        <v>0</v>
      </c>
      <c r="Q42" s="8">
        <v>1</v>
      </c>
      <c r="R42" s="8">
        <v>0</v>
      </c>
    </row>
    <row r="43" spans="1:18" ht="19">
      <c r="A43" s="2">
        <v>43617</v>
      </c>
      <c r="B43" s="4">
        <v>0</v>
      </c>
      <c r="C43" s="4">
        <f t="shared" si="4"/>
        <v>42</v>
      </c>
      <c r="D43" s="4">
        <v>0</v>
      </c>
      <c r="E43" s="4">
        <v>0</v>
      </c>
      <c r="F43" s="4">
        <v>0</v>
      </c>
      <c r="G43" s="5">
        <v>246</v>
      </c>
      <c r="H43" s="5">
        <v>129</v>
      </c>
      <c r="I43" s="5">
        <f t="shared" si="0"/>
        <v>375</v>
      </c>
      <c r="J43" s="6">
        <v>23591031</v>
      </c>
      <c r="K43" s="6">
        <v>11706411</v>
      </c>
      <c r="L43" s="6">
        <v>11884620</v>
      </c>
      <c r="M43" s="4">
        <f t="shared" si="1"/>
        <v>2.1014126362042131</v>
      </c>
      <c r="N43" s="4">
        <f t="shared" si="2"/>
        <v>1.0854364716751566</v>
      </c>
      <c r="O43" s="4">
        <f t="shared" si="3"/>
        <v>1.5895871613241492</v>
      </c>
      <c r="P43" s="8">
        <v>0</v>
      </c>
      <c r="Q43" s="8">
        <v>1</v>
      </c>
      <c r="R43" s="8">
        <v>0</v>
      </c>
    </row>
    <row r="44" spans="1:18" ht="19">
      <c r="A44" s="2">
        <v>43647</v>
      </c>
      <c r="B44" s="4">
        <v>0</v>
      </c>
      <c r="C44" s="4">
        <f t="shared" si="4"/>
        <v>43</v>
      </c>
      <c r="D44" s="4">
        <v>0</v>
      </c>
      <c r="E44" s="4">
        <v>0</v>
      </c>
      <c r="F44" s="4">
        <v>0</v>
      </c>
      <c r="G44" s="5">
        <v>219</v>
      </c>
      <c r="H44" s="5">
        <v>112</v>
      </c>
      <c r="I44" s="5">
        <f t="shared" si="0"/>
        <v>331</v>
      </c>
      <c r="J44" s="6">
        <v>23592598</v>
      </c>
      <c r="K44" s="6">
        <v>11705811</v>
      </c>
      <c r="L44" s="6">
        <v>11886787</v>
      </c>
      <c r="M44" s="4">
        <f t="shared" si="1"/>
        <v>1.8708656751762012</v>
      </c>
      <c r="N44" s="4">
        <f t="shared" si="2"/>
        <v>0.94222265444816999</v>
      </c>
      <c r="O44" s="4">
        <f t="shared" si="3"/>
        <v>1.4029824099914727</v>
      </c>
      <c r="P44" s="8">
        <v>0</v>
      </c>
      <c r="Q44" s="8">
        <v>0</v>
      </c>
      <c r="R44" s="8">
        <v>1</v>
      </c>
    </row>
    <row r="45" spans="1:18" ht="19">
      <c r="A45" s="2">
        <v>43678</v>
      </c>
      <c r="B45" s="4">
        <v>0</v>
      </c>
      <c r="C45" s="4">
        <f t="shared" si="4"/>
        <v>44</v>
      </c>
      <c r="D45" s="4">
        <v>0</v>
      </c>
      <c r="E45" s="4">
        <v>0</v>
      </c>
      <c r="F45" s="4">
        <v>0</v>
      </c>
      <c r="G45" s="5">
        <v>222</v>
      </c>
      <c r="H45" s="5">
        <v>95</v>
      </c>
      <c r="I45" s="5">
        <f t="shared" si="0"/>
        <v>317</v>
      </c>
      <c r="J45" s="6">
        <v>23593794</v>
      </c>
      <c r="K45" s="6">
        <v>11705234</v>
      </c>
      <c r="L45" s="6">
        <v>11888560</v>
      </c>
      <c r="M45" s="4">
        <f t="shared" si="1"/>
        <v>1.8965874582259525</v>
      </c>
      <c r="N45" s="4">
        <f t="shared" si="2"/>
        <v>0.79908752615960221</v>
      </c>
      <c r="O45" s="4">
        <f t="shared" si="3"/>
        <v>1.3435736533090015</v>
      </c>
      <c r="P45" s="8">
        <v>0</v>
      </c>
      <c r="Q45" s="8">
        <v>0</v>
      </c>
      <c r="R45" s="8">
        <v>1</v>
      </c>
    </row>
    <row r="46" spans="1:18" ht="19">
      <c r="A46" s="2">
        <v>43709</v>
      </c>
      <c r="B46" s="4">
        <v>0</v>
      </c>
      <c r="C46" s="4">
        <f t="shared" si="4"/>
        <v>45</v>
      </c>
      <c r="D46" s="4">
        <v>0</v>
      </c>
      <c r="E46" s="4">
        <v>0</v>
      </c>
      <c r="F46" s="4">
        <v>0</v>
      </c>
      <c r="G46" s="5">
        <v>199</v>
      </c>
      <c r="H46" s="5">
        <v>120</v>
      </c>
      <c r="I46" s="5">
        <f t="shared" si="0"/>
        <v>319</v>
      </c>
      <c r="J46" s="6">
        <v>23593783</v>
      </c>
      <c r="K46" s="6">
        <v>11704227</v>
      </c>
      <c r="L46" s="6">
        <v>11889556</v>
      </c>
      <c r="M46" s="4">
        <f t="shared" si="1"/>
        <v>1.700240434502851</v>
      </c>
      <c r="N46" s="4">
        <f t="shared" si="2"/>
        <v>1.0092891610081991</v>
      </c>
      <c r="O46" s="4">
        <f t="shared" si="3"/>
        <v>1.3520510890517217</v>
      </c>
      <c r="P46" s="8">
        <v>0</v>
      </c>
      <c r="Q46" s="8">
        <v>0</v>
      </c>
      <c r="R46" s="8">
        <v>1</v>
      </c>
    </row>
    <row r="47" spans="1:18" ht="19">
      <c r="A47" s="2">
        <v>43739</v>
      </c>
      <c r="B47" s="4">
        <v>0</v>
      </c>
      <c r="C47" s="4">
        <f t="shared" si="4"/>
        <v>46</v>
      </c>
      <c r="D47" s="4">
        <v>0</v>
      </c>
      <c r="E47" s="4">
        <v>0</v>
      </c>
      <c r="F47" s="4">
        <v>0</v>
      </c>
      <c r="G47" s="5">
        <v>211</v>
      </c>
      <c r="H47" s="5">
        <v>108</v>
      </c>
      <c r="I47" s="5">
        <f t="shared" si="0"/>
        <v>319</v>
      </c>
      <c r="J47" s="6">
        <v>23596266</v>
      </c>
      <c r="K47" s="6">
        <v>11704142</v>
      </c>
      <c r="L47" s="6">
        <v>11892124</v>
      </c>
      <c r="M47" s="4">
        <f t="shared" si="1"/>
        <v>1.8027805882737924</v>
      </c>
      <c r="N47" s="4">
        <f t="shared" si="2"/>
        <v>0.90816409246994068</v>
      </c>
      <c r="O47" s="4">
        <f t="shared" si="3"/>
        <v>1.3519088147251772</v>
      </c>
      <c r="P47" s="8">
        <v>0</v>
      </c>
      <c r="Q47" s="8">
        <v>0</v>
      </c>
      <c r="R47" s="8">
        <v>0</v>
      </c>
    </row>
    <row r="48" spans="1:18" ht="19">
      <c r="A48" s="2">
        <v>43770</v>
      </c>
      <c r="B48" s="4">
        <v>0</v>
      </c>
      <c r="C48" s="4">
        <f t="shared" si="4"/>
        <v>47</v>
      </c>
      <c r="D48" s="4">
        <v>0</v>
      </c>
      <c r="E48" s="4">
        <v>0</v>
      </c>
      <c r="F48" s="4">
        <v>0</v>
      </c>
      <c r="G48" s="5">
        <v>161</v>
      </c>
      <c r="H48" s="5">
        <v>86</v>
      </c>
      <c r="I48" s="5">
        <f t="shared" si="0"/>
        <v>247</v>
      </c>
      <c r="J48" s="6">
        <v>23598776</v>
      </c>
      <c r="K48" s="6">
        <v>11704260</v>
      </c>
      <c r="L48" s="6">
        <v>11894516</v>
      </c>
      <c r="M48" s="4">
        <f t="shared" si="1"/>
        <v>1.3755675284041877</v>
      </c>
      <c r="N48" s="4">
        <f t="shared" si="2"/>
        <v>0.72302227345778503</v>
      </c>
      <c r="O48" s="4">
        <f t="shared" si="3"/>
        <v>1.0466644541225358</v>
      </c>
      <c r="P48" s="8">
        <v>0</v>
      </c>
      <c r="Q48" s="8">
        <v>0</v>
      </c>
      <c r="R48" s="8">
        <v>0</v>
      </c>
    </row>
    <row r="49" spans="1:18" ht="19">
      <c r="A49" s="2">
        <v>43800</v>
      </c>
      <c r="B49" s="4">
        <v>0</v>
      </c>
      <c r="C49" s="4">
        <f t="shared" si="4"/>
        <v>48</v>
      </c>
      <c r="D49" s="4">
        <v>0</v>
      </c>
      <c r="E49" s="4">
        <v>0</v>
      </c>
      <c r="F49" s="4">
        <v>0</v>
      </c>
      <c r="G49" s="5">
        <v>191</v>
      </c>
      <c r="H49" s="5">
        <v>105</v>
      </c>
      <c r="I49" s="5">
        <f t="shared" si="0"/>
        <v>296</v>
      </c>
      <c r="J49" s="6">
        <v>23603121</v>
      </c>
      <c r="K49" s="6">
        <v>11705186</v>
      </c>
      <c r="L49" s="6">
        <v>11897935</v>
      </c>
      <c r="M49" s="4">
        <f t="shared" si="1"/>
        <v>1.6317553604017909</v>
      </c>
      <c r="N49" s="4">
        <f t="shared" si="2"/>
        <v>0.88250608193774804</v>
      </c>
      <c r="O49" s="4">
        <f t="shared" si="3"/>
        <v>1.2540714425011845</v>
      </c>
      <c r="P49" s="8">
        <v>0</v>
      </c>
      <c r="Q49" s="8">
        <v>0</v>
      </c>
      <c r="R49" s="8">
        <v>0</v>
      </c>
    </row>
    <row r="50" spans="1:18" ht="19">
      <c r="A50" s="2">
        <v>43831</v>
      </c>
      <c r="B50" s="4">
        <v>0</v>
      </c>
      <c r="C50" s="4">
        <f t="shared" si="4"/>
        <v>49</v>
      </c>
      <c r="D50" s="4">
        <v>0</v>
      </c>
      <c r="E50" s="4">
        <v>0</v>
      </c>
      <c r="F50" s="4">
        <v>0</v>
      </c>
      <c r="G50" s="5">
        <v>174</v>
      </c>
      <c r="H50" s="5">
        <v>89</v>
      </c>
      <c r="I50" s="5">
        <f t="shared" si="0"/>
        <v>263</v>
      </c>
      <c r="J50" s="6">
        <v>23604265</v>
      </c>
      <c r="K50" s="6">
        <v>11704308</v>
      </c>
      <c r="L50" s="6">
        <v>11899957</v>
      </c>
      <c r="M50" s="4">
        <f t="shared" si="1"/>
        <v>1.4866321016159179</v>
      </c>
      <c r="N50" s="4">
        <f t="shared" si="2"/>
        <v>0.74790186216639265</v>
      </c>
      <c r="O50" s="4">
        <f t="shared" si="3"/>
        <v>1.1142054200798035</v>
      </c>
      <c r="P50" s="8">
        <v>1</v>
      </c>
      <c r="Q50" s="8">
        <v>0</v>
      </c>
      <c r="R50" s="8">
        <v>0</v>
      </c>
    </row>
    <row r="51" spans="1:18" ht="19">
      <c r="A51" s="2">
        <v>43862</v>
      </c>
      <c r="B51" s="4">
        <v>1</v>
      </c>
      <c r="C51" s="4">
        <f t="shared" si="4"/>
        <v>50</v>
      </c>
      <c r="D51" s="4">
        <v>1</v>
      </c>
      <c r="E51" s="4">
        <v>0</v>
      </c>
      <c r="F51" s="4">
        <v>0</v>
      </c>
      <c r="G51" s="5">
        <v>208</v>
      </c>
      <c r="H51" s="5">
        <v>97</v>
      </c>
      <c r="I51" s="5">
        <f t="shared" si="0"/>
        <v>305</v>
      </c>
      <c r="J51" s="6">
        <v>23600903</v>
      </c>
      <c r="K51" s="6">
        <v>11701322</v>
      </c>
      <c r="L51" s="6">
        <v>11899581</v>
      </c>
      <c r="M51" s="4">
        <f t="shared" si="1"/>
        <v>1.777576926778017</v>
      </c>
      <c r="N51" s="4">
        <f t="shared" si="2"/>
        <v>0.81515475208748944</v>
      </c>
      <c r="O51" s="4">
        <f t="shared" si="3"/>
        <v>1.2923234335567584</v>
      </c>
      <c r="P51" s="8">
        <v>1</v>
      </c>
      <c r="Q51" s="8">
        <v>0</v>
      </c>
      <c r="R51" s="8">
        <v>0</v>
      </c>
    </row>
    <row r="52" spans="1:18" ht="19">
      <c r="A52" s="2">
        <v>43891</v>
      </c>
      <c r="B52" s="4">
        <v>1</v>
      </c>
      <c r="C52" s="4">
        <f t="shared" si="4"/>
        <v>51</v>
      </c>
      <c r="D52" s="4">
        <f>D51+1</f>
        <v>2</v>
      </c>
      <c r="E52" s="4">
        <v>0</v>
      </c>
      <c r="F52" s="4">
        <v>0</v>
      </c>
      <c r="G52" s="5">
        <v>176</v>
      </c>
      <c r="H52" s="5">
        <v>109</v>
      </c>
      <c r="I52" s="5">
        <f t="shared" si="0"/>
        <v>285</v>
      </c>
      <c r="J52" s="6">
        <v>23596493</v>
      </c>
      <c r="K52" s="6">
        <v>11697977</v>
      </c>
      <c r="L52" s="6">
        <v>11898516</v>
      </c>
      <c r="M52" s="4">
        <f t="shared" si="1"/>
        <v>1.5045336471425785</v>
      </c>
      <c r="N52" s="4">
        <f t="shared" si="2"/>
        <v>0.91608062719754291</v>
      </c>
      <c r="O52" s="4">
        <f t="shared" si="3"/>
        <v>1.2078066007520694</v>
      </c>
      <c r="P52" s="8">
        <v>1</v>
      </c>
      <c r="Q52" s="8">
        <v>0</v>
      </c>
      <c r="R52" s="8">
        <v>0</v>
      </c>
    </row>
    <row r="53" spans="1:18" ht="19">
      <c r="A53" s="2">
        <v>43922</v>
      </c>
      <c r="B53" s="4">
        <v>1</v>
      </c>
      <c r="C53" s="4">
        <f t="shared" si="4"/>
        <v>52</v>
      </c>
      <c r="D53" s="4">
        <f t="shared" ref="D53:D73" si="5">D52+1</f>
        <v>3</v>
      </c>
      <c r="E53" s="4">
        <v>1</v>
      </c>
      <c r="F53" s="4">
        <v>0</v>
      </c>
      <c r="G53" s="5">
        <v>202</v>
      </c>
      <c r="H53" s="5">
        <v>102</v>
      </c>
      <c r="I53" s="5">
        <f t="shared" si="0"/>
        <v>304</v>
      </c>
      <c r="J53" s="6">
        <v>23591920</v>
      </c>
      <c r="K53" s="6">
        <v>11694751</v>
      </c>
      <c r="L53" s="6">
        <v>11897169</v>
      </c>
      <c r="M53" s="4">
        <f t="shared" si="1"/>
        <v>1.7272706362025152</v>
      </c>
      <c r="N53" s="4">
        <f t="shared" si="2"/>
        <v>0.85734681923069256</v>
      </c>
      <c r="O53" s="4">
        <f t="shared" si="3"/>
        <v>1.2885767669608919</v>
      </c>
      <c r="P53" s="8">
        <v>0</v>
      </c>
      <c r="Q53" s="8">
        <v>1</v>
      </c>
      <c r="R53" s="8">
        <v>0</v>
      </c>
    </row>
    <row r="54" spans="1:18" ht="19">
      <c r="A54" s="2">
        <v>43952</v>
      </c>
      <c r="B54" s="4">
        <v>1</v>
      </c>
      <c r="C54" s="4">
        <f t="shared" si="4"/>
        <v>53</v>
      </c>
      <c r="D54" s="4">
        <f t="shared" si="5"/>
        <v>4</v>
      </c>
      <c r="E54" s="4">
        <f>E53+1</f>
        <v>2</v>
      </c>
      <c r="F54" s="4">
        <v>0</v>
      </c>
      <c r="G54" s="5">
        <v>218</v>
      </c>
      <c r="H54" s="5">
        <v>102</v>
      </c>
      <c r="I54" s="5">
        <f t="shared" si="0"/>
        <v>320</v>
      </c>
      <c r="J54" s="6">
        <v>23586562</v>
      </c>
      <c r="K54" s="6">
        <v>11691334</v>
      </c>
      <c r="L54" s="6">
        <v>11895228</v>
      </c>
      <c r="M54" s="4">
        <f t="shared" si="1"/>
        <v>1.8646289636409326</v>
      </c>
      <c r="N54" s="4">
        <f t="shared" si="2"/>
        <v>0.85748671652195319</v>
      </c>
      <c r="O54" s="4">
        <f t="shared" si="3"/>
        <v>1.3567047202555422</v>
      </c>
      <c r="P54" s="8">
        <v>0</v>
      </c>
      <c r="Q54" s="8">
        <v>1</v>
      </c>
      <c r="R54" s="8">
        <v>0</v>
      </c>
    </row>
    <row r="55" spans="1:18" ht="19">
      <c r="A55" s="2">
        <v>43983</v>
      </c>
      <c r="B55" s="4">
        <v>1</v>
      </c>
      <c r="C55" s="4">
        <f t="shared" si="4"/>
        <v>54</v>
      </c>
      <c r="D55" s="4">
        <f t="shared" si="5"/>
        <v>5</v>
      </c>
      <c r="E55" s="4">
        <f t="shared" ref="E55:E73" si="6">E54+1</f>
        <v>3</v>
      </c>
      <c r="F55" s="4">
        <v>0</v>
      </c>
      <c r="G55" s="5">
        <v>211</v>
      </c>
      <c r="H55" s="5">
        <v>101</v>
      </c>
      <c r="I55" s="5">
        <f t="shared" si="0"/>
        <v>312</v>
      </c>
      <c r="J55" s="6">
        <v>23583823</v>
      </c>
      <c r="K55" s="6">
        <v>11689221</v>
      </c>
      <c r="L55" s="6">
        <v>11894602</v>
      </c>
      <c r="M55" s="4">
        <f t="shared" si="1"/>
        <v>1.8050817928756759</v>
      </c>
      <c r="N55" s="4">
        <f t="shared" si="2"/>
        <v>0.84912467016550863</v>
      </c>
      <c r="O55" s="4">
        <f t="shared" si="3"/>
        <v>1.3229407293295916</v>
      </c>
      <c r="P55" s="8">
        <v>0</v>
      </c>
      <c r="Q55" s="8">
        <v>1</v>
      </c>
      <c r="R55" s="8">
        <v>0</v>
      </c>
    </row>
    <row r="56" spans="1:18" ht="19">
      <c r="A56" s="2">
        <v>44013</v>
      </c>
      <c r="B56" s="4">
        <v>1</v>
      </c>
      <c r="C56" s="4">
        <f t="shared" si="4"/>
        <v>55</v>
      </c>
      <c r="D56" s="4">
        <f t="shared" si="5"/>
        <v>6</v>
      </c>
      <c r="E56" s="4">
        <f t="shared" si="6"/>
        <v>4</v>
      </c>
      <c r="F56" s="4">
        <v>0</v>
      </c>
      <c r="G56" s="5">
        <v>220</v>
      </c>
      <c r="H56" s="5">
        <v>118</v>
      </c>
      <c r="I56" s="5">
        <f t="shared" si="0"/>
        <v>338</v>
      </c>
      <c r="J56" s="6">
        <v>23578705</v>
      </c>
      <c r="K56" s="6">
        <v>11685947</v>
      </c>
      <c r="L56" s="6">
        <v>11892758</v>
      </c>
      <c r="M56" s="4">
        <f t="shared" si="1"/>
        <v>1.8826030958381037</v>
      </c>
      <c r="N56" s="4">
        <f t="shared" si="2"/>
        <v>0.99220046350896918</v>
      </c>
      <c r="O56" s="4">
        <f t="shared" si="3"/>
        <v>1.433496877797148</v>
      </c>
      <c r="P56" s="8">
        <v>0</v>
      </c>
      <c r="Q56" s="8">
        <v>0</v>
      </c>
      <c r="R56" s="8">
        <v>1</v>
      </c>
    </row>
    <row r="57" spans="1:18" ht="19">
      <c r="A57" s="2">
        <v>44044</v>
      </c>
      <c r="B57" s="4">
        <v>1</v>
      </c>
      <c r="C57" s="4">
        <f t="shared" si="4"/>
        <v>56</v>
      </c>
      <c r="D57" s="4">
        <f t="shared" si="5"/>
        <v>7</v>
      </c>
      <c r="E57" s="4">
        <f t="shared" si="6"/>
        <v>5</v>
      </c>
      <c r="F57" s="4">
        <v>0</v>
      </c>
      <c r="G57" s="5">
        <v>202</v>
      </c>
      <c r="H57" s="5">
        <v>116</v>
      </c>
      <c r="I57" s="5">
        <f t="shared" si="0"/>
        <v>318</v>
      </c>
      <c r="J57" s="6">
        <v>23574334</v>
      </c>
      <c r="K57" s="6">
        <v>11683160</v>
      </c>
      <c r="L57" s="6">
        <v>11891174</v>
      </c>
      <c r="M57" s="4">
        <f t="shared" si="1"/>
        <v>1.7289842816498278</v>
      </c>
      <c r="N57" s="4">
        <f t="shared" si="2"/>
        <v>0.97551343542698143</v>
      </c>
      <c r="O57" s="4">
        <f t="shared" si="3"/>
        <v>1.3489246398222745</v>
      </c>
      <c r="P57" s="8">
        <v>0</v>
      </c>
      <c r="Q57" s="8">
        <v>0</v>
      </c>
      <c r="R57" s="8">
        <v>1</v>
      </c>
    </row>
    <row r="58" spans="1:18" ht="19">
      <c r="A58" s="2">
        <v>44075</v>
      </c>
      <c r="B58" s="4">
        <v>1</v>
      </c>
      <c r="C58" s="4">
        <f t="shared" si="4"/>
        <v>57</v>
      </c>
      <c r="D58" s="4">
        <f t="shared" si="5"/>
        <v>8</v>
      </c>
      <c r="E58" s="4">
        <f t="shared" si="6"/>
        <v>6</v>
      </c>
      <c r="F58" s="4">
        <v>0</v>
      </c>
      <c r="G58" s="5">
        <v>195</v>
      </c>
      <c r="H58" s="5">
        <v>102</v>
      </c>
      <c r="I58" s="5">
        <f t="shared" si="0"/>
        <v>297</v>
      </c>
      <c r="J58" s="6">
        <v>23568378</v>
      </c>
      <c r="K58" s="6">
        <v>11679669</v>
      </c>
      <c r="L58" s="6">
        <v>11888709</v>
      </c>
      <c r="M58" s="4">
        <f t="shared" si="1"/>
        <v>1.6695678618974561</v>
      </c>
      <c r="N58" s="4">
        <f t="shared" si="2"/>
        <v>0.8579569068432914</v>
      </c>
      <c r="O58" s="4">
        <f t="shared" si="3"/>
        <v>1.2601630880156454</v>
      </c>
      <c r="P58" s="8">
        <v>0</v>
      </c>
      <c r="Q58" s="8">
        <v>0</v>
      </c>
      <c r="R58" s="8">
        <v>1</v>
      </c>
    </row>
    <row r="59" spans="1:18" ht="19">
      <c r="A59" s="2">
        <v>44105</v>
      </c>
      <c r="B59" s="4">
        <v>1</v>
      </c>
      <c r="C59" s="4">
        <f t="shared" si="4"/>
        <v>58</v>
      </c>
      <c r="D59" s="4">
        <f t="shared" si="5"/>
        <v>9</v>
      </c>
      <c r="E59" s="4">
        <f t="shared" si="6"/>
        <v>7</v>
      </c>
      <c r="F59" s="4">
        <v>0</v>
      </c>
      <c r="G59" s="5">
        <v>195</v>
      </c>
      <c r="H59" s="5">
        <v>122</v>
      </c>
      <c r="I59" s="5">
        <f t="shared" si="0"/>
        <v>317</v>
      </c>
      <c r="J59" s="6">
        <v>23566471</v>
      </c>
      <c r="K59" s="6">
        <v>11677788</v>
      </c>
      <c r="L59" s="6">
        <v>11888683</v>
      </c>
      <c r="M59" s="4">
        <f t="shared" si="1"/>
        <v>1.6698367875834017</v>
      </c>
      <c r="N59" s="4">
        <f t="shared" si="2"/>
        <v>1.0261859955387826</v>
      </c>
      <c r="O59" s="4">
        <f t="shared" si="3"/>
        <v>1.3451313945138412</v>
      </c>
      <c r="P59" s="8">
        <v>0</v>
      </c>
      <c r="Q59" s="8">
        <v>0</v>
      </c>
      <c r="R59" s="8">
        <v>0</v>
      </c>
    </row>
    <row r="60" spans="1:18" ht="19">
      <c r="A60" s="2">
        <v>44136</v>
      </c>
      <c r="B60" s="4">
        <v>1</v>
      </c>
      <c r="C60" s="4">
        <f t="shared" si="4"/>
        <v>59</v>
      </c>
      <c r="D60" s="4">
        <f t="shared" si="5"/>
        <v>10</v>
      </c>
      <c r="E60" s="4">
        <f t="shared" si="6"/>
        <v>8</v>
      </c>
      <c r="F60" s="4">
        <v>0</v>
      </c>
      <c r="G60" s="5">
        <v>201</v>
      </c>
      <c r="H60" s="5">
        <v>99</v>
      </c>
      <c r="I60" s="5">
        <f t="shared" si="0"/>
        <v>300</v>
      </c>
      <c r="J60" s="6">
        <v>23563356</v>
      </c>
      <c r="K60" s="6">
        <v>11675605</v>
      </c>
      <c r="L60" s="6">
        <v>11887751</v>
      </c>
      <c r="M60" s="4">
        <f t="shared" si="1"/>
        <v>1.7215381986629388</v>
      </c>
      <c r="N60" s="4">
        <f t="shared" si="2"/>
        <v>0.83278998693697404</v>
      </c>
      <c r="O60" s="4">
        <f t="shared" si="3"/>
        <v>1.2731632964336659</v>
      </c>
      <c r="P60" s="8">
        <v>0</v>
      </c>
      <c r="Q60" s="8">
        <v>0</v>
      </c>
      <c r="R60" s="8">
        <v>0</v>
      </c>
    </row>
    <row r="61" spans="1:18" ht="19">
      <c r="A61" s="2">
        <v>44166</v>
      </c>
      <c r="B61" s="4">
        <v>1</v>
      </c>
      <c r="C61" s="4">
        <f t="shared" si="4"/>
        <v>60</v>
      </c>
      <c r="D61" s="4">
        <f t="shared" si="5"/>
        <v>11</v>
      </c>
      <c r="E61" s="4">
        <f t="shared" si="6"/>
        <v>9</v>
      </c>
      <c r="F61" s="4">
        <v>0</v>
      </c>
      <c r="G61" s="5">
        <v>202</v>
      </c>
      <c r="H61" s="5">
        <v>95</v>
      </c>
      <c r="I61" s="5">
        <f t="shared" si="0"/>
        <v>297</v>
      </c>
      <c r="J61" s="6">
        <v>23561236</v>
      </c>
      <c r="K61" s="6">
        <v>11673765</v>
      </c>
      <c r="L61" s="6">
        <v>11887471</v>
      </c>
      <c r="M61" s="4">
        <f t="shared" si="1"/>
        <v>1.7303757613760427</v>
      </c>
      <c r="N61" s="4">
        <f t="shared" si="2"/>
        <v>0.79916072981376785</v>
      </c>
      <c r="O61" s="4">
        <f t="shared" si="3"/>
        <v>1.2605450749697511</v>
      </c>
      <c r="P61" s="8">
        <v>0</v>
      </c>
      <c r="Q61" s="8">
        <v>0</v>
      </c>
      <c r="R61" s="8">
        <v>0</v>
      </c>
    </row>
    <row r="62" spans="1:18" ht="19">
      <c r="A62" s="2">
        <v>44197</v>
      </c>
      <c r="B62" s="4">
        <v>1</v>
      </c>
      <c r="C62" s="4">
        <f t="shared" si="4"/>
        <v>61</v>
      </c>
      <c r="D62" s="4">
        <f t="shared" si="5"/>
        <v>12</v>
      </c>
      <c r="E62" s="4">
        <f t="shared" si="6"/>
        <v>10</v>
      </c>
      <c r="F62" s="4">
        <v>0</v>
      </c>
      <c r="G62" s="5">
        <v>185</v>
      </c>
      <c r="H62" s="5">
        <v>82</v>
      </c>
      <c r="I62" s="5">
        <f t="shared" si="0"/>
        <v>267</v>
      </c>
      <c r="J62" s="6">
        <v>23548633</v>
      </c>
      <c r="K62" s="6">
        <v>11666663</v>
      </c>
      <c r="L62" s="6">
        <v>11881970</v>
      </c>
      <c r="M62" s="4">
        <f t="shared" si="1"/>
        <v>1.5857147840817893</v>
      </c>
      <c r="N62" s="4">
        <f t="shared" si="2"/>
        <v>0.69012125093734455</v>
      </c>
      <c r="O62" s="4">
        <f t="shared" si="3"/>
        <v>1.1338237765223993</v>
      </c>
      <c r="P62" s="8">
        <v>1</v>
      </c>
      <c r="Q62" s="8">
        <v>0</v>
      </c>
      <c r="R62" s="8">
        <v>0</v>
      </c>
    </row>
    <row r="63" spans="1:18" ht="19">
      <c r="A63" s="2">
        <v>44228</v>
      </c>
      <c r="B63" s="4">
        <v>1</v>
      </c>
      <c r="C63" s="4">
        <f t="shared" si="4"/>
        <v>62</v>
      </c>
      <c r="D63" s="4">
        <f t="shared" si="5"/>
        <v>13</v>
      </c>
      <c r="E63" s="4">
        <f t="shared" si="6"/>
        <v>11</v>
      </c>
      <c r="F63" s="4">
        <v>0</v>
      </c>
      <c r="G63" s="5">
        <v>197</v>
      </c>
      <c r="H63" s="5">
        <v>88</v>
      </c>
      <c r="I63" s="5">
        <f t="shared" si="0"/>
        <v>285</v>
      </c>
      <c r="J63" s="6">
        <v>23539588</v>
      </c>
      <c r="K63" s="6">
        <v>11661640</v>
      </c>
      <c r="L63" s="6">
        <v>11877948</v>
      </c>
      <c r="M63" s="4">
        <f t="shared" si="1"/>
        <v>1.6892992752305851</v>
      </c>
      <c r="N63" s="4">
        <f t="shared" si="2"/>
        <v>0.74086870897229051</v>
      </c>
      <c r="O63" s="4">
        <f t="shared" si="3"/>
        <v>1.2107263729509625</v>
      </c>
      <c r="P63" s="8">
        <v>1</v>
      </c>
      <c r="Q63" s="8">
        <v>0</v>
      </c>
      <c r="R63" s="8">
        <v>0</v>
      </c>
    </row>
    <row r="64" spans="1:18" ht="19">
      <c r="A64" s="2">
        <v>44256</v>
      </c>
      <c r="B64" s="4">
        <v>1</v>
      </c>
      <c r="C64" s="4">
        <f t="shared" si="4"/>
        <v>63</v>
      </c>
      <c r="D64" s="4">
        <f t="shared" si="5"/>
        <v>14</v>
      </c>
      <c r="E64" s="4">
        <f t="shared" si="6"/>
        <v>12</v>
      </c>
      <c r="F64" s="4">
        <v>0</v>
      </c>
      <c r="G64" s="5">
        <v>182</v>
      </c>
      <c r="H64" s="5">
        <v>117</v>
      </c>
      <c r="I64" s="5">
        <f t="shared" si="0"/>
        <v>299</v>
      </c>
      <c r="J64" s="6">
        <v>23525623</v>
      </c>
      <c r="K64" s="6">
        <v>11654138</v>
      </c>
      <c r="L64" s="6">
        <v>11871485</v>
      </c>
      <c r="M64" s="4">
        <f t="shared" si="1"/>
        <v>1.5616770626879484</v>
      </c>
      <c r="N64" s="4">
        <f t="shared" si="2"/>
        <v>0.98555488213985021</v>
      </c>
      <c r="O64" s="4">
        <f t="shared" si="3"/>
        <v>1.2709546522954993</v>
      </c>
      <c r="P64" s="8">
        <v>1</v>
      </c>
      <c r="Q64" s="8">
        <v>0</v>
      </c>
      <c r="R64" s="8">
        <v>0</v>
      </c>
    </row>
    <row r="65" spans="1:18" ht="19">
      <c r="A65" s="2">
        <v>44287</v>
      </c>
      <c r="B65" s="4">
        <v>1</v>
      </c>
      <c r="C65" s="4">
        <f t="shared" si="4"/>
        <v>64</v>
      </c>
      <c r="D65" s="4">
        <f t="shared" si="5"/>
        <v>15</v>
      </c>
      <c r="E65" s="4">
        <f t="shared" si="6"/>
        <v>13</v>
      </c>
      <c r="F65" s="4">
        <v>0</v>
      </c>
      <c r="G65" s="5">
        <v>206</v>
      </c>
      <c r="H65" s="5">
        <v>97</v>
      </c>
      <c r="I65" s="5">
        <f t="shared" si="0"/>
        <v>303</v>
      </c>
      <c r="J65" s="6">
        <v>23514196</v>
      </c>
      <c r="K65" s="6">
        <v>11647873</v>
      </c>
      <c r="L65" s="6">
        <v>11866323</v>
      </c>
      <c r="M65" s="4">
        <f t="shared" si="1"/>
        <v>1.7685632389707546</v>
      </c>
      <c r="N65" s="4">
        <f t="shared" si="2"/>
        <v>0.81743940393329928</v>
      </c>
      <c r="O65" s="4">
        <f t="shared" si="3"/>
        <v>1.288583288154951</v>
      </c>
      <c r="P65" s="8">
        <v>0</v>
      </c>
      <c r="Q65" s="8">
        <v>1</v>
      </c>
      <c r="R65" s="8">
        <v>0</v>
      </c>
    </row>
    <row r="66" spans="1:18" ht="19">
      <c r="A66" s="2">
        <v>44317</v>
      </c>
      <c r="B66" s="4">
        <v>1</v>
      </c>
      <c r="C66" s="4">
        <f t="shared" si="4"/>
        <v>65</v>
      </c>
      <c r="D66" s="4">
        <f t="shared" si="5"/>
        <v>16</v>
      </c>
      <c r="E66" s="4">
        <f t="shared" si="6"/>
        <v>14</v>
      </c>
      <c r="F66" s="4">
        <v>1</v>
      </c>
      <c r="G66" s="5">
        <v>216</v>
      </c>
      <c r="H66" s="5">
        <v>94</v>
      </c>
      <c r="I66" s="5">
        <f t="shared" si="0"/>
        <v>310</v>
      </c>
      <c r="J66" s="6">
        <v>23499070</v>
      </c>
      <c r="K66" s="6">
        <v>11640336</v>
      </c>
      <c r="L66" s="6">
        <v>11858734</v>
      </c>
      <c r="M66" s="4">
        <f t="shared" si="1"/>
        <v>1.8556165389040316</v>
      </c>
      <c r="N66" s="4">
        <f t="shared" si="2"/>
        <v>0.79266471446277487</v>
      </c>
      <c r="O66" s="4">
        <f t="shared" si="3"/>
        <v>1.3192011428537385</v>
      </c>
      <c r="P66" s="8">
        <v>0</v>
      </c>
      <c r="Q66" s="8">
        <v>1</v>
      </c>
      <c r="R66" s="8">
        <v>0</v>
      </c>
    </row>
    <row r="67" spans="1:18" ht="19">
      <c r="A67" s="2">
        <v>44348</v>
      </c>
      <c r="B67" s="4">
        <v>1</v>
      </c>
      <c r="C67" s="4">
        <f t="shared" si="4"/>
        <v>66</v>
      </c>
      <c r="D67" s="4">
        <f t="shared" si="5"/>
        <v>17</v>
      </c>
      <c r="E67" s="4">
        <f t="shared" si="6"/>
        <v>15</v>
      </c>
      <c r="F67" s="4">
        <f>F66+1</f>
        <v>2</v>
      </c>
      <c r="G67" s="5">
        <v>176</v>
      </c>
      <c r="H67" s="5">
        <v>109</v>
      </c>
      <c r="I67" s="5">
        <f t="shared" ref="I67:I73" si="7">G67+H67</f>
        <v>285</v>
      </c>
      <c r="J67" s="6">
        <v>23487509</v>
      </c>
      <c r="K67" s="6">
        <v>11634375</v>
      </c>
      <c r="L67" s="6">
        <v>11853134</v>
      </c>
      <c r="M67" s="4">
        <f t="shared" ref="M67:M73" si="8">(G67/K67)*100000</f>
        <v>1.5127585280687619</v>
      </c>
      <c r="N67" s="4">
        <f t="shared" ref="N67:N73" si="9">(H67/L67) *100000</f>
        <v>0.91958801781874733</v>
      </c>
      <c r="O67" s="4">
        <f t="shared" ref="O67:O73" si="10">(I67/J67)*100000</f>
        <v>1.2134109240788369</v>
      </c>
      <c r="P67" s="8">
        <v>0</v>
      </c>
      <c r="Q67" s="8">
        <v>1</v>
      </c>
      <c r="R67" s="8">
        <v>0</v>
      </c>
    </row>
    <row r="68" spans="1:18" ht="19">
      <c r="A68" s="2">
        <v>44378</v>
      </c>
      <c r="B68" s="4">
        <v>1</v>
      </c>
      <c r="C68" s="4">
        <f t="shared" ref="C68:C73" si="11">C67+1</f>
        <v>67</v>
      </c>
      <c r="D68" s="4">
        <f t="shared" si="5"/>
        <v>18</v>
      </c>
      <c r="E68" s="4">
        <f t="shared" si="6"/>
        <v>16</v>
      </c>
      <c r="F68" s="4">
        <f t="shared" ref="F68:F73" si="12">F67+1</f>
        <v>3</v>
      </c>
      <c r="G68" s="5">
        <v>186</v>
      </c>
      <c r="H68" s="5">
        <v>112</v>
      </c>
      <c r="I68" s="5">
        <f t="shared" si="7"/>
        <v>298</v>
      </c>
      <c r="J68" s="6">
        <v>23470633</v>
      </c>
      <c r="K68" s="6">
        <v>11625977</v>
      </c>
      <c r="L68" s="6">
        <v>11844656</v>
      </c>
      <c r="M68" s="4">
        <f t="shared" si="8"/>
        <v>1.5998655424830104</v>
      </c>
      <c r="N68" s="4">
        <f t="shared" si="9"/>
        <v>0.94557410531804387</v>
      </c>
      <c r="O68" s="4">
        <f t="shared" si="10"/>
        <v>1.2696717638591171</v>
      </c>
      <c r="P68" s="8">
        <v>0</v>
      </c>
      <c r="Q68" s="8">
        <v>0</v>
      </c>
      <c r="R68" s="8">
        <v>1</v>
      </c>
    </row>
    <row r="69" spans="1:18" ht="19">
      <c r="A69" s="2">
        <v>44409</v>
      </c>
      <c r="B69" s="4">
        <v>1</v>
      </c>
      <c r="C69" s="4">
        <f t="shared" si="11"/>
        <v>68</v>
      </c>
      <c r="D69" s="4">
        <f t="shared" si="5"/>
        <v>19</v>
      </c>
      <c r="E69" s="4">
        <f t="shared" si="6"/>
        <v>17</v>
      </c>
      <c r="F69" s="4">
        <f t="shared" si="12"/>
        <v>4</v>
      </c>
      <c r="G69" s="5">
        <v>204</v>
      </c>
      <c r="H69" s="5">
        <v>97</v>
      </c>
      <c r="I69" s="5">
        <f t="shared" si="7"/>
        <v>301</v>
      </c>
      <c r="J69" s="6">
        <v>23451837</v>
      </c>
      <c r="K69" s="6">
        <v>11616647</v>
      </c>
      <c r="L69" s="6">
        <v>11835190</v>
      </c>
      <c r="M69" s="4">
        <f t="shared" si="8"/>
        <v>1.7561005340009042</v>
      </c>
      <c r="N69" s="4">
        <f t="shared" si="9"/>
        <v>0.81958971507850742</v>
      </c>
      <c r="O69" s="4">
        <f t="shared" si="10"/>
        <v>1.2834815456034425</v>
      </c>
      <c r="P69" s="8">
        <v>0</v>
      </c>
      <c r="Q69" s="8">
        <v>0</v>
      </c>
      <c r="R69" s="8">
        <v>1</v>
      </c>
    </row>
    <row r="70" spans="1:18" ht="19">
      <c r="A70" s="2">
        <v>44440</v>
      </c>
      <c r="B70" s="4">
        <v>1</v>
      </c>
      <c r="C70" s="4">
        <f t="shared" si="11"/>
        <v>69</v>
      </c>
      <c r="D70" s="4">
        <f t="shared" si="5"/>
        <v>20</v>
      </c>
      <c r="E70" s="4">
        <f t="shared" si="6"/>
        <v>18</v>
      </c>
      <c r="F70" s="4">
        <f t="shared" si="12"/>
        <v>5</v>
      </c>
      <c r="G70" s="5">
        <v>213</v>
      </c>
      <c r="H70" s="5">
        <v>115</v>
      </c>
      <c r="I70" s="5">
        <f t="shared" si="7"/>
        <v>328</v>
      </c>
      <c r="J70" s="6">
        <v>23430948</v>
      </c>
      <c r="K70" s="6">
        <v>11606628</v>
      </c>
      <c r="L70" s="6">
        <v>11824320</v>
      </c>
      <c r="M70" s="4">
        <f t="shared" si="8"/>
        <v>1.8351583250535815</v>
      </c>
      <c r="N70" s="4">
        <f t="shared" si="9"/>
        <v>0.97257178425482382</v>
      </c>
      <c r="O70" s="4">
        <f t="shared" si="10"/>
        <v>1.3998579997702185</v>
      </c>
      <c r="P70" s="8">
        <v>0</v>
      </c>
      <c r="Q70" s="8">
        <v>0</v>
      </c>
      <c r="R70" s="8">
        <v>1</v>
      </c>
    </row>
    <row r="71" spans="1:18" ht="19">
      <c r="A71" s="2">
        <v>44470</v>
      </c>
      <c r="B71" s="4">
        <v>1</v>
      </c>
      <c r="C71" s="4">
        <f t="shared" si="11"/>
        <v>70</v>
      </c>
      <c r="D71" s="4">
        <f t="shared" si="5"/>
        <v>21</v>
      </c>
      <c r="E71" s="4">
        <f t="shared" si="6"/>
        <v>19</v>
      </c>
      <c r="F71" s="4">
        <f t="shared" si="12"/>
        <v>6</v>
      </c>
      <c r="G71" s="5">
        <v>193</v>
      </c>
      <c r="H71" s="5">
        <v>129</v>
      </c>
      <c r="I71" s="5">
        <f t="shared" si="7"/>
        <v>322</v>
      </c>
      <c r="J71" s="6">
        <v>23413879</v>
      </c>
      <c r="K71" s="6">
        <v>11598148</v>
      </c>
      <c r="L71" s="6">
        <v>11815731</v>
      </c>
      <c r="M71" s="4">
        <f t="shared" si="8"/>
        <v>1.6640587790395502</v>
      </c>
      <c r="N71" s="4">
        <f t="shared" si="9"/>
        <v>1.0917648683775891</v>
      </c>
      <c r="O71" s="4">
        <f t="shared" si="10"/>
        <v>1.3752526866650332</v>
      </c>
      <c r="P71" s="8">
        <v>0</v>
      </c>
      <c r="Q71" s="8">
        <v>0</v>
      </c>
      <c r="R71" s="8">
        <v>0</v>
      </c>
    </row>
    <row r="72" spans="1:18" ht="19">
      <c r="A72" s="2">
        <v>44501</v>
      </c>
      <c r="B72" s="4">
        <v>1</v>
      </c>
      <c r="C72" s="4">
        <f t="shared" si="11"/>
        <v>71</v>
      </c>
      <c r="D72" s="4">
        <f t="shared" si="5"/>
        <v>22</v>
      </c>
      <c r="E72" s="4">
        <f t="shared" si="6"/>
        <v>20</v>
      </c>
      <c r="F72" s="4">
        <f t="shared" si="12"/>
        <v>7</v>
      </c>
      <c r="G72" s="5">
        <v>186</v>
      </c>
      <c r="H72" s="5">
        <v>101</v>
      </c>
      <c r="I72" s="5">
        <f t="shared" si="7"/>
        <v>287</v>
      </c>
      <c r="J72" s="6">
        <v>23394787</v>
      </c>
      <c r="K72" s="6">
        <v>11588574</v>
      </c>
      <c r="L72" s="6">
        <v>11806213</v>
      </c>
      <c r="M72" s="4">
        <f t="shared" si="8"/>
        <v>1.6050292296532773</v>
      </c>
      <c r="N72" s="4">
        <f t="shared" si="9"/>
        <v>0.85548177048813201</v>
      </c>
      <c r="O72" s="4">
        <f t="shared" si="10"/>
        <v>1.2267690233726001</v>
      </c>
      <c r="P72" s="8">
        <v>0</v>
      </c>
      <c r="Q72" s="8">
        <v>0</v>
      </c>
      <c r="R72" s="8">
        <v>0</v>
      </c>
    </row>
    <row r="73" spans="1:18" ht="19">
      <c r="A73" s="2">
        <v>44531</v>
      </c>
      <c r="B73" s="4">
        <v>1</v>
      </c>
      <c r="C73" s="4">
        <f t="shared" si="11"/>
        <v>72</v>
      </c>
      <c r="D73" s="4">
        <f t="shared" si="5"/>
        <v>23</v>
      </c>
      <c r="E73" s="4">
        <f t="shared" si="6"/>
        <v>21</v>
      </c>
      <c r="F73" s="4">
        <f t="shared" si="12"/>
        <v>8</v>
      </c>
      <c r="G73" s="5">
        <v>186</v>
      </c>
      <c r="H73" s="5">
        <v>114</v>
      </c>
      <c r="I73" s="5">
        <f t="shared" si="7"/>
        <v>300</v>
      </c>
      <c r="J73" s="6">
        <v>23375314</v>
      </c>
      <c r="K73" s="6">
        <v>11578696</v>
      </c>
      <c r="L73" s="6">
        <v>11796618</v>
      </c>
      <c r="M73" s="4">
        <f t="shared" si="8"/>
        <v>1.606398509814922</v>
      </c>
      <c r="N73" s="4">
        <f t="shared" si="9"/>
        <v>0.96637866886933177</v>
      </c>
      <c r="O73" s="4">
        <f t="shared" si="10"/>
        <v>1.283405219711701</v>
      </c>
      <c r="P73" s="8">
        <v>0</v>
      </c>
      <c r="Q73" s="8">
        <v>0</v>
      </c>
      <c r="R73" s="8">
        <v>0</v>
      </c>
    </row>
    <row r="74" spans="1:18" ht="19">
      <c r="G74" s="5">
        <f t="shared" ref="G74:H74" si="13">SUM(G2:G73)</f>
        <v>14987</v>
      </c>
      <c r="H74" s="5">
        <f t="shared" si="13"/>
        <v>7725</v>
      </c>
      <c r="I74" s="5">
        <f>SUM(I2:I73)</f>
        <v>22712</v>
      </c>
      <c r="M74" s="8">
        <f>AVERAGE(M2:M73)</f>
        <v>1.7797769056497634</v>
      </c>
      <c r="N74" s="8">
        <f>AVERAGE(N2:N73)</f>
        <v>0.90517187073403882</v>
      </c>
      <c r="O74" s="8">
        <f>AVERAGE(O2:O73)</f>
        <v>1.3395557760157812</v>
      </c>
    </row>
    <row r="75" spans="1:18">
      <c r="G75">
        <f>G74/I74</f>
        <v>0.65987143360338152</v>
      </c>
      <c r="H75">
        <f>H74/I74</f>
        <v>0.34012856639661854</v>
      </c>
    </row>
  </sheetData>
  <sortState xmlns:xlrd2="http://schemas.microsoft.com/office/spreadsheetml/2017/richdata2" ref="A2:A73">
    <sortCondition ref="A1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2023-05-16T12:04:43Z</dcterms:created>
  <dcterms:modified xsi:type="dcterms:W3CDTF">2023-05-23T12:41:41Z</dcterms:modified>
</cp:coreProperties>
</file>