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jects\vote\"/>
    </mc:Choice>
  </mc:AlternateContent>
  <xr:revisionPtr revIDLastSave="0" documentId="13_ncr:1_{1EF4AC86-FB46-425D-9C57-9A127A69280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Vote" sheetId="1" r:id="rId1"/>
  </sheets>
  <definedNames>
    <definedName name="_xlnm.Print_Area" localSheetId="0">Vote!$A$1:$J$62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7" i="1" l="1"/>
  <c r="K26" i="1"/>
  <c r="K28" i="1"/>
  <c r="K25" i="1"/>
  <c r="K24" i="1"/>
  <c r="K23" i="1"/>
  <c r="K22" i="1"/>
  <c r="K21" i="1"/>
  <c r="K20" i="1"/>
  <c r="K16" i="1" l="1"/>
  <c r="K6" i="1"/>
  <c r="K7" i="1"/>
  <c r="K8" i="1"/>
  <c r="K9" i="1"/>
  <c r="K10" i="1"/>
  <c r="K11" i="1"/>
  <c r="K12" i="1"/>
  <c r="K13" i="1"/>
  <c r="K14" i="1"/>
  <c r="K15" i="1"/>
  <c r="K5" i="1"/>
  <c r="K4" i="1"/>
  <c r="K3" i="1"/>
</calcChain>
</file>

<file path=xl/sharedStrings.xml><?xml version="1.0" encoding="utf-8"?>
<sst xmlns="http://schemas.openxmlformats.org/spreadsheetml/2006/main" count="85" uniqueCount="52">
  <si>
    <t>投票表</t>
    <phoneticPr fontId="1" type="noConversion"/>
  </si>
  <si>
    <t>ID</t>
    <phoneticPr fontId="1" type="noConversion"/>
  </si>
  <si>
    <t>bigint</t>
    <phoneticPr fontId="1" type="noConversion"/>
  </si>
  <si>
    <t>vote</t>
    <phoneticPr fontId="1" type="noConversion"/>
  </si>
  <si>
    <t>投票标题</t>
    <phoneticPr fontId="1" type="noConversion"/>
  </si>
  <si>
    <t>投票选项</t>
    <phoneticPr fontId="1" type="noConversion"/>
  </si>
  <si>
    <t>开始时间</t>
    <phoneticPr fontId="1" type="noConversion"/>
  </si>
  <si>
    <t>截至时间</t>
    <phoneticPr fontId="1" type="noConversion"/>
  </si>
  <si>
    <t>匿名投票</t>
    <phoneticPr fontId="1" type="noConversion"/>
  </si>
  <si>
    <t>查看投票结果</t>
    <phoneticPr fontId="1" type="noConversion"/>
  </si>
  <si>
    <t>创建人</t>
    <phoneticPr fontId="1" type="noConversion"/>
  </si>
  <si>
    <t>创建时间</t>
    <phoneticPr fontId="1" type="noConversion"/>
  </si>
  <si>
    <t>id</t>
    <phoneticPr fontId="1" type="noConversion"/>
  </si>
  <si>
    <t>流水号</t>
    <phoneticPr fontId="1" type="noConversion"/>
  </si>
  <si>
    <t>sn</t>
    <phoneticPr fontId="1" type="noConversion"/>
  </si>
  <si>
    <t>title</t>
    <phoneticPr fontId="1" type="noConversion"/>
  </si>
  <si>
    <t>options</t>
    <phoneticPr fontId="1" type="noConversion"/>
  </si>
  <si>
    <t>start_time</t>
    <phoneticPr fontId="1" type="noConversion"/>
  </si>
  <si>
    <t>end_time</t>
    <phoneticPr fontId="1" type="noConversion"/>
  </si>
  <si>
    <t>anonymous</t>
    <phoneticPr fontId="1" type="noConversion"/>
  </si>
  <si>
    <t>show_result</t>
    <phoneticPr fontId="1" type="noConversion"/>
  </si>
  <si>
    <t>creator</t>
    <phoneticPr fontId="1" type="noConversion"/>
  </si>
  <si>
    <t>create_time</t>
    <phoneticPr fontId="1" type="noConversion"/>
  </si>
  <si>
    <t>tinyint</t>
    <phoneticPr fontId="1" type="noConversion"/>
  </si>
  <si>
    <t>0:草稿；1:发布中；2:已结束；</t>
    <phoneticPr fontId="1" type="noConversion"/>
  </si>
  <si>
    <t>投票状态</t>
    <phoneticPr fontId="1" type="noConversion"/>
  </si>
  <si>
    <t>status</t>
    <phoneticPr fontId="1" type="noConversion"/>
  </si>
  <si>
    <t>datetime</t>
    <phoneticPr fontId="1" type="noConversion"/>
  </si>
  <si>
    <t>0:不匿名；1:匿名</t>
    <phoneticPr fontId="1" type="noConversion"/>
  </si>
  <si>
    <t>0:不允许；1:允许</t>
    <phoneticPr fontId="1" type="noConversion"/>
  </si>
  <si>
    <t>投票记录表</t>
    <phoneticPr fontId="1" type="noConversion"/>
  </si>
  <si>
    <t>vote_result</t>
    <phoneticPr fontId="1" type="noConversion"/>
  </si>
  <si>
    <t>vote_sn</t>
    <phoneticPr fontId="1" type="noConversion"/>
  </si>
  <si>
    <t>投票人</t>
    <phoneticPr fontId="1" type="noConversion"/>
  </si>
  <si>
    <t>voter</t>
    <phoneticPr fontId="1" type="noConversion"/>
  </si>
  <si>
    <t>投票结果</t>
    <phoneticPr fontId="1" type="noConversion"/>
  </si>
  <si>
    <t>vote_record</t>
    <phoneticPr fontId="1" type="noConversion"/>
  </si>
  <si>
    <t>投票时间</t>
    <phoneticPr fontId="1" type="noConversion"/>
  </si>
  <si>
    <t>主键</t>
    <phoneticPr fontId="1" type="noConversion"/>
  </si>
  <si>
    <t>默认值</t>
    <phoneticPr fontId="1" type="noConversion"/>
  </si>
  <si>
    <t>表名</t>
    <phoneticPr fontId="1" type="noConversion"/>
  </si>
  <si>
    <t>说明</t>
    <phoneticPr fontId="1" type="noConversion"/>
  </si>
  <si>
    <t>字段名</t>
    <phoneticPr fontId="1" type="noConversion"/>
  </si>
  <si>
    <t>表示名</t>
    <phoneticPr fontId="1" type="noConversion"/>
  </si>
  <si>
    <t>类型</t>
    <phoneticPr fontId="1" type="noConversion"/>
  </si>
  <si>
    <t>长度</t>
    <phoneticPr fontId="1" type="noConversion"/>
  </si>
  <si>
    <t>必须</t>
    <phoneticPr fontId="1" type="noConversion"/>
  </si>
  <si>
    <t>varchar</t>
    <phoneticPr fontId="1" type="noConversion"/>
  </si>
  <si>
    <t>Y</t>
    <phoneticPr fontId="1" type="noConversion"/>
  </si>
  <si>
    <t>备用</t>
    <phoneticPr fontId="1" type="noConversion"/>
  </si>
  <si>
    <t>vote_time</t>
  </si>
  <si>
    <t>添加索引的语句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</si>
</sst>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28"/>
  <sheetViews>
    <sheetView showGridLines="0" tabSelected="1" showWhiteSpace="0" view="pageBreakPreview" zoomScaleNormal="100" zoomScaleSheetLayoutView="100" workbookViewId="0">
      <selection activeCell="B17" sqref="B17"/>
    </sheetView>
  </sheetViews>
  <sheetFormatPr defaultRowHeight="13.8" x14ac:dyDescent="0.25"/>
  <cols>
    <col min="1" max="1" width="4" style="1" customWidth="1"/>
    <col min="2" max="2" width="16.109375" style="1" customWidth="1"/>
    <col min="3" max="3" width="19.88671875" style="1" customWidth="1"/>
    <col min="4" max="4" width="29.6640625" style="1" bestFit="1" customWidth="1"/>
    <col min="5" max="5" width="11" style="3" customWidth="1"/>
    <col min="6" max="6" width="7.77734375" style="4" customWidth="1"/>
    <col min="7" max="7" width="5.5546875" style="4" customWidth="1"/>
    <col min="8" max="8" width="5.5546875" style="4" bestFit="1" customWidth="1"/>
    <col min="9" max="9" width="7.5546875" style="4" customWidth="1"/>
    <col min="10" max="10" width="32.77734375" style="4" customWidth="1"/>
    <col min="11" max="16384" width="8.88671875" style="1"/>
  </cols>
  <sheetData>
    <row r="2" spans="2:19" x14ac:dyDescent="0.25">
      <c r="B2" s="10" t="s">
        <v>40</v>
      </c>
      <c r="C2" s="10" t="s">
        <v>43</v>
      </c>
      <c r="D2" s="3"/>
      <c r="K2" s="3"/>
      <c r="L2" s="3"/>
      <c r="M2" s="3"/>
      <c r="N2" s="2"/>
      <c r="O2" s="2"/>
      <c r="P2" s="2"/>
      <c r="Q2" s="2"/>
      <c r="R2" s="2"/>
      <c r="S2" s="2"/>
    </row>
    <row r="3" spans="2:19" x14ac:dyDescent="0.25">
      <c r="B3" s="7" t="s">
        <v>3</v>
      </c>
      <c r="C3" s="9" t="s">
        <v>0</v>
      </c>
      <c r="D3" s="3"/>
      <c r="K3" s="3" t="str">
        <f>"DROP TABLE IF EXISTS `"&amp;B3&amp;"`;"</f>
        <v>DROP TABLE IF EXISTS `vote`;</v>
      </c>
      <c r="L3" s="3"/>
      <c r="M3" s="3"/>
      <c r="N3" s="2"/>
      <c r="O3" s="2"/>
      <c r="P3" s="2"/>
      <c r="Q3" s="2"/>
      <c r="R3" s="2"/>
      <c r="S3" s="2"/>
    </row>
    <row r="4" spans="2:19" x14ac:dyDescent="0.25">
      <c r="B4" s="10" t="s">
        <v>42</v>
      </c>
      <c r="C4" s="10" t="s">
        <v>43</v>
      </c>
      <c r="D4" s="10" t="s">
        <v>41</v>
      </c>
      <c r="E4" s="10" t="s">
        <v>44</v>
      </c>
      <c r="F4" s="11" t="s">
        <v>45</v>
      </c>
      <c r="G4" s="11" t="s">
        <v>38</v>
      </c>
      <c r="H4" s="11" t="s">
        <v>46</v>
      </c>
      <c r="I4" s="11" t="s">
        <v>39</v>
      </c>
      <c r="J4" s="11" t="s">
        <v>49</v>
      </c>
      <c r="K4" s="3" t="str">
        <f>"CREATE TABLE `"&amp;B3&amp;"` ("</f>
        <v>CREATE TABLE `vote` (</v>
      </c>
      <c r="L4" s="3"/>
      <c r="M4" s="3"/>
      <c r="N4" s="2"/>
      <c r="O4" s="2"/>
      <c r="P4" s="2"/>
      <c r="Q4" s="2"/>
      <c r="R4" s="2"/>
      <c r="S4" s="2"/>
    </row>
    <row r="5" spans="2:19" x14ac:dyDescent="0.25">
      <c r="B5" s="8" t="s">
        <v>12</v>
      </c>
      <c r="C5" s="9" t="s">
        <v>1</v>
      </c>
      <c r="D5" s="9"/>
      <c r="E5" s="5" t="s">
        <v>2</v>
      </c>
      <c r="F5" s="6"/>
      <c r="G5" s="6" t="s">
        <v>48</v>
      </c>
      <c r="H5" s="6" t="s">
        <v>48</v>
      </c>
      <c r="I5" s="6"/>
      <c r="J5" s="6"/>
      <c r="K5" s="3" t="str">
        <f>"`"&amp;B5&amp;"` "&amp;E5&amp;IF(F5&lt;&gt;"","("&amp;F5&amp;")","")&amp;IF(G5="Y"," PRIMARY KEY AUTO_INCREMENT ","")&amp;IF(H5="Y"," NOT NULL","")&amp;IF(I5&lt;&gt;""," DEFAULT '"&amp;I5&amp;"'","")&amp;IF(C5&lt;&gt;""," COMMENT '"&amp;C5&amp;"'","")&amp;IF(B6&lt;&gt;"",",","")</f>
        <v>`id` bigint PRIMARY KEY AUTO_INCREMENT  NOT NULL COMMENT 'ID',</v>
      </c>
      <c r="L5" s="3"/>
      <c r="M5" s="3"/>
      <c r="N5" s="2"/>
      <c r="O5" s="2"/>
      <c r="P5" s="2"/>
      <c r="Q5" s="2"/>
      <c r="R5" s="2"/>
      <c r="S5" s="2"/>
    </row>
    <row r="6" spans="2:19" x14ac:dyDescent="0.25">
      <c r="B6" s="8" t="s">
        <v>14</v>
      </c>
      <c r="C6" s="9" t="s">
        <v>13</v>
      </c>
      <c r="D6" s="9"/>
      <c r="E6" s="5" t="s">
        <v>2</v>
      </c>
      <c r="F6" s="6"/>
      <c r="G6" s="6"/>
      <c r="H6" s="6"/>
      <c r="I6" s="6"/>
      <c r="J6" s="6"/>
      <c r="K6" s="3" t="str">
        <f t="shared" ref="K6:K15" si="0">"`"&amp;B6&amp;"` "&amp;E6&amp;IF(F6&lt;&gt;"","("&amp;F6&amp;")","")&amp;IF(G6="Y"," PRIMARY KEY AUTO_INCREMENT ","")&amp;IF(H6="Y"," NOT NULL","")&amp;IF(I6&lt;&gt;""," DEFAULT '"&amp;I6&amp;"'","")&amp;IF(C6&lt;&gt;""," COMMENT '"&amp;C6&amp;"'","")&amp;IF(B7&lt;&gt;"",",","")</f>
        <v>`sn` bigint COMMENT '流水号',</v>
      </c>
      <c r="L6" s="3"/>
      <c r="M6" s="3"/>
      <c r="N6" s="2"/>
      <c r="O6" s="2"/>
      <c r="P6" s="2"/>
      <c r="Q6" s="2"/>
      <c r="R6" s="2"/>
      <c r="S6" s="2"/>
    </row>
    <row r="7" spans="2:19" x14ac:dyDescent="0.25">
      <c r="B7" s="8" t="s">
        <v>15</v>
      </c>
      <c r="C7" s="9" t="s">
        <v>4</v>
      </c>
      <c r="D7" s="9"/>
      <c r="E7" s="5" t="s">
        <v>47</v>
      </c>
      <c r="F7" s="6">
        <v>32</v>
      </c>
      <c r="G7" s="6"/>
      <c r="H7" s="6"/>
      <c r="I7" s="6"/>
      <c r="J7" s="6"/>
      <c r="K7" s="3" t="str">
        <f t="shared" si="0"/>
        <v>`title` varchar(32) COMMENT '投票标题',</v>
      </c>
      <c r="L7" s="3"/>
      <c r="M7" s="3"/>
      <c r="N7" s="2"/>
      <c r="O7" s="2"/>
      <c r="P7" s="2"/>
      <c r="Q7" s="2"/>
      <c r="R7" s="2"/>
      <c r="S7" s="2"/>
    </row>
    <row r="8" spans="2:19" x14ac:dyDescent="0.25">
      <c r="B8" s="8" t="s">
        <v>16</v>
      </c>
      <c r="C8" s="9" t="s">
        <v>5</v>
      </c>
      <c r="D8" s="9"/>
      <c r="E8" s="5" t="s">
        <v>23</v>
      </c>
      <c r="F8" s="6"/>
      <c r="G8" s="6"/>
      <c r="H8" s="6"/>
      <c r="I8" s="6"/>
      <c r="J8" s="6"/>
      <c r="K8" s="3" t="str">
        <f t="shared" si="0"/>
        <v>`options` tinyint COMMENT '投票选项',</v>
      </c>
      <c r="L8" s="3"/>
      <c r="M8" s="3"/>
      <c r="N8" s="2"/>
      <c r="O8" s="2"/>
      <c r="P8" s="2"/>
      <c r="Q8" s="2"/>
      <c r="R8" s="2"/>
      <c r="S8" s="2"/>
    </row>
    <row r="9" spans="2:19" x14ac:dyDescent="0.25">
      <c r="B9" s="8" t="s">
        <v>17</v>
      </c>
      <c r="C9" s="9" t="s">
        <v>6</v>
      </c>
      <c r="D9" s="9"/>
      <c r="E9" s="5" t="s">
        <v>27</v>
      </c>
      <c r="F9" s="6"/>
      <c r="G9" s="6"/>
      <c r="H9" s="6"/>
      <c r="I9" s="6"/>
      <c r="J9" s="6"/>
      <c r="K9" s="3" t="str">
        <f t="shared" si="0"/>
        <v>`start_time` datetime COMMENT '开始时间',</v>
      </c>
      <c r="L9" s="3"/>
      <c r="M9" s="3"/>
      <c r="N9" s="2"/>
      <c r="O9" s="2"/>
      <c r="P9" s="2"/>
      <c r="Q9" s="2"/>
      <c r="R9" s="2"/>
      <c r="S9" s="2"/>
    </row>
    <row r="10" spans="2:19" x14ac:dyDescent="0.25">
      <c r="B10" s="8" t="s">
        <v>18</v>
      </c>
      <c r="C10" s="9" t="s">
        <v>7</v>
      </c>
      <c r="D10" s="9"/>
      <c r="E10" s="5" t="s">
        <v>27</v>
      </c>
      <c r="F10" s="6"/>
      <c r="G10" s="6"/>
      <c r="H10" s="6"/>
      <c r="I10" s="6"/>
      <c r="J10" s="6"/>
      <c r="K10" s="3" t="str">
        <f t="shared" si="0"/>
        <v>`end_time` datetime COMMENT '截至时间',</v>
      </c>
      <c r="L10" s="3"/>
      <c r="M10" s="3"/>
      <c r="N10" s="2"/>
      <c r="O10" s="2"/>
      <c r="P10" s="2"/>
      <c r="Q10" s="2"/>
      <c r="R10" s="2"/>
      <c r="S10" s="2"/>
    </row>
    <row r="11" spans="2:19" x14ac:dyDescent="0.25">
      <c r="B11" s="8" t="s">
        <v>19</v>
      </c>
      <c r="C11" s="9" t="s">
        <v>8</v>
      </c>
      <c r="D11" s="9" t="s">
        <v>28</v>
      </c>
      <c r="E11" s="5" t="s">
        <v>23</v>
      </c>
      <c r="F11" s="6"/>
      <c r="G11" s="6"/>
      <c r="H11" s="6"/>
      <c r="I11" s="6"/>
      <c r="J11" s="6"/>
      <c r="K11" s="3" t="str">
        <f t="shared" si="0"/>
        <v>`anonymous` tinyint COMMENT '匿名投票',</v>
      </c>
      <c r="L11" s="3"/>
      <c r="M11" s="3"/>
      <c r="N11" s="2"/>
      <c r="O11" s="2"/>
      <c r="P11" s="2"/>
      <c r="Q11" s="2"/>
      <c r="R11" s="2"/>
      <c r="S11" s="2"/>
    </row>
    <row r="12" spans="2:19" x14ac:dyDescent="0.25">
      <c r="B12" s="8" t="s">
        <v>20</v>
      </c>
      <c r="C12" s="9" t="s">
        <v>9</v>
      </c>
      <c r="D12" s="9" t="s">
        <v>29</v>
      </c>
      <c r="E12" s="5" t="s">
        <v>23</v>
      </c>
      <c r="F12" s="6"/>
      <c r="G12" s="6"/>
      <c r="H12" s="6"/>
      <c r="I12" s="6"/>
      <c r="J12" s="6"/>
      <c r="K12" s="3" t="str">
        <f t="shared" si="0"/>
        <v>`show_result` tinyint COMMENT '查看投票结果',</v>
      </c>
      <c r="L12" s="3"/>
      <c r="M12" s="3"/>
      <c r="N12" s="2"/>
      <c r="O12" s="2"/>
      <c r="P12" s="2"/>
      <c r="Q12" s="2"/>
      <c r="R12" s="2"/>
      <c r="S12" s="2"/>
    </row>
    <row r="13" spans="2:19" x14ac:dyDescent="0.25">
      <c r="B13" s="8" t="s">
        <v>26</v>
      </c>
      <c r="C13" s="9" t="s">
        <v>25</v>
      </c>
      <c r="D13" s="9" t="s">
        <v>24</v>
      </c>
      <c r="E13" s="5" t="s">
        <v>23</v>
      </c>
      <c r="F13" s="6"/>
      <c r="G13" s="6"/>
      <c r="H13" s="6"/>
      <c r="I13" s="6"/>
      <c r="J13" s="6"/>
      <c r="K13" s="3" t="str">
        <f t="shared" si="0"/>
        <v>`status` tinyint COMMENT '投票状态',</v>
      </c>
      <c r="L13" s="3"/>
      <c r="M13" s="3"/>
      <c r="N13" s="2"/>
      <c r="O13" s="2"/>
      <c r="P13" s="2"/>
      <c r="Q13" s="2"/>
      <c r="R13" s="2"/>
      <c r="S13" s="2"/>
    </row>
    <row r="14" spans="2:19" x14ac:dyDescent="0.25">
      <c r="B14" s="8" t="s">
        <v>21</v>
      </c>
      <c r="C14" s="9" t="s">
        <v>10</v>
      </c>
      <c r="D14" s="9"/>
      <c r="E14" s="5" t="s">
        <v>47</v>
      </c>
      <c r="F14" s="6">
        <v>32</v>
      </c>
      <c r="G14" s="6"/>
      <c r="H14" s="6"/>
      <c r="I14" s="6"/>
      <c r="J14" s="6"/>
      <c r="K14" s="3" t="str">
        <f t="shared" si="0"/>
        <v>`creator` varchar(32) COMMENT '创建人',</v>
      </c>
      <c r="L14" s="3"/>
      <c r="M14" s="3"/>
      <c r="N14" s="2"/>
      <c r="O14" s="2"/>
      <c r="P14" s="2"/>
      <c r="Q14" s="2"/>
      <c r="R14" s="2"/>
      <c r="S14" s="2"/>
    </row>
    <row r="15" spans="2:19" x14ac:dyDescent="0.25">
      <c r="B15" s="8" t="s">
        <v>22</v>
      </c>
      <c r="C15" s="9" t="s">
        <v>11</v>
      </c>
      <c r="D15" s="9"/>
      <c r="E15" s="5" t="s">
        <v>27</v>
      </c>
      <c r="F15" s="6"/>
      <c r="G15" s="6"/>
      <c r="H15" s="6"/>
      <c r="I15" s="6"/>
      <c r="J15" s="6"/>
      <c r="K15" s="3" t="str">
        <f t="shared" si="0"/>
        <v>`create_time` datetime COMMENT '创建时间'</v>
      </c>
      <c r="L15" s="3"/>
      <c r="M15" s="3"/>
      <c r="N15" s="2"/>
      <c r="O15" s="2"/>
      <c r="P15" s="2"/>
      <c r="Q15" s="2"/>
      <c r="R15" s="2"/>
      <c r="S15" s="2"/>
    </row>
    <row r="16" spans="2:19" x14ac:dyDescent="0.25">
      <c r="B16" s="3"/>
      <c r="C16" s="3"/>
      <c r="D16" s="3"/>
      <c r="K16" s="3" t="str">
        <f>") ENGINE=InnoDB DEFAULT CHARSET=utf8 AUTO_INCREMENT=1"&amp;IF(C3&lt;&gt;""," COMMENT='"&amp;C3&amp;"';",";")</f>
        <v>) ENGINE=InnoDB DEFAULT CHARSET=utf8 AUTO_INCREMENT=1 COMMENT='投票表';</v>
      </c>
      <c r="L16" s="3"/>
      <c r="M16" s="3"/>
      <c r="N16" s="2"/>
      <c r="O16" s="2"/>
      <c r="P16" s="2"/>
      <c r="Q16" s="2"/>
      <c r="R16" s="2"/>
      <c r="S16" s="2"/>
    </row>
    <row r="17" spans="2:19" x14ac:dyDescent="0.25">
      <c r="B17" s="3" t="s">
        <v>51</v>
      </c>
      <c r="C17" s="3"/>
      <c r="D17" s="3"/>
      <c r="K17" s="3"/>
      <c r="L17" s="3"/>
      <c r="M17" s="3"/>
      <c r="N17" s="2"/>
      <c r="O17" s="2"/>
      <c r="P17" s="2"/>
      <c r="Q17" s="2"/>
      <c r="R17" s="2"/>
      <c r="S17" s="2"/>
    </row>
    <row r="19" spans="2:19" x14ac:dyDescent="0.25">
      <c r="B19" s="10" t="s">
        <v>40</v>
      </c>
      <c r="C19" s="10" t="s">
        <v>43</v>
      </c>
      <c r="D19" s="3"/>
      <c r="K19" s="3"/>
      <c r="L19" s="3"/>
      <c r="M19" s="3"/>
      <c r="N19" s="2"/>
      <c r="O19" s="2"/>
      <c r="P19" s="2"/>
      <c r="Q19" s="2"/>
      <c r="R19" s="2"/>
      <c r="S19" s="2"/>
    </row>
    <row r="20" spans="2:19" x14ac:dyDescent="0.25">
      <c r="B20" s="7" t="s">
        <v>36</v>
      </c>
      <c r="C20" s="9" t="s">
        <v>30</v>
      </c>
      <c r="D20" s="3"/>
      <c r="K20" s="3" t="str">
        <f>"DROP TABLE IF EXISTS `"&amp;B20&amp;"`;"</f>
        <v>DROP TABLE IF EXISTS `vote_record`;</v>
      </c>
      <c r="L20" s="3"/>
      <c r="M20" s="3"/>
      <c r="N20" s="2"/>
      <c r="O20" s="2"/>
      <c r="P20" s="2"/>
      <c r="Q20" s="2"/>
      <c r="R20" s="2"/>
      <c r="S20" s="2"/>
    </row>
    <row r="21" spans="2:19" x14ac:dyDescent="0.25">
      <c r="B21" s="10" t="s">
        <v>42</v>
      </c>
      <c r="C21" s="10" t="s">
        <v>43</v>
      </c>
      <c r="D21" s="10" t="s">
        <v>41</v>
      </c>
      <c r="E21" s="10" t="s">
        <v>44</v>
      </c>
      <c r="F21" s="11" t="s">
        <v>45</v>
      </c>
      <c r="G21" s="11" t="s">
        <v>38</v>
      </c>
      <c r="H21" s="11" t="s">
        <v>46</v>
      </c>
      <c r="I21" s="11" t="s">
        <v>39</v>
      </c>
      <c r="J21" s="11" t="s">
        <v>49</v>
      </c>
      <c r="K21" s="3" t="str">
        <f>"CREATE TABLE `"&amp;B20&amp;"` ("</f>
        <v>CREATE TABLE `vote_record` (</v>
      </c>
      <c r="L21" s="3"/>
      <c r="M21" s="3"/>
      <c r="N21" s="2"/>
      <c r="O21" s="2"/>
      <c r="P21" s="2"/>
      <c r="Q21" s="2"/>
      <c r="R21" s="2"/>
      <c r="S21" s="2"/>
    </row>
    <row r="22" spans="2:19" x14ac:dyDescent="0.25">
      <c r="B22" s="8" t="s">
        <v>12</v>
      </c>
      <c r="C22" s="9" t="s">
        <v>1</v>
      </c>
      <c r="D22" s="9"/>
      <c r="E22" s="5" t="s">
        <v>2</v>
      </c>
      <c r="F22" s="6"/>
      <c r="G22" s="6" t="s">
        <v>48</v>
      </c>
      <c r="H22" s="6" t="s">
        <v>48</v>
      </c>
      <c r="I22" s="6"/>
      <c r="J22" s="6"/>
      <c r="K22" s="3" t="str">
        <f>"`"&amp;B22&amp;"` "&amp;E22&amp;IF(F22&lt;&gt;"","("&amp;F22&amp;")","")&amp;IF(G22="Y"," PRIMARY KEY AUTO_INCREMENT ","")&amp;IF(H22="Y"," NOT NULL","")&amp;IF(I22&lt;&gt;""," DEFAULT '"&amp;I22&amp;"'","")&amp;IF(C22&lt;&gt;""," COMMENT '"&amp;C22&amp;"'","")&amp;IF(B23&lt;&gt;"",",","")</f>
        <v>`id` bigint PRIMARY KEY AUTO_INCREMENT  NOT NULL COMMENT 'ID',</v>
      </c>
      <c r="L22" s="3"/>
      <c r="M22" s="3"/>
      <c r="N22" s="2"/>
      <c r="O22" s="2"/>
      <c r="P22" s="2"/>
      <c r="Q22" s="2"/>
      <c r="R22" s="2"/>
      <c r="S22" s="2"/>
    </row>
    <row r="23" spans="2:19" x14ac:dyDescent="0.25">
      <c r="B23" s="8" t="s">
        <v>32</v>
      </c>
      <c r="C23" s="9" t="s">
        <v>13</v>
      </c>
      <c r="D23" s="9"/>
      <c r="E23" s="5" t="s">
        <v>2</v>
      </c>
      <c r="F23" s="6"/>
      <c r="G23" s="6"/>
      <c r="H23" s="6"/>
      <c r="I23" s="6"/>
      <c r="J23" s="6"/>
      <c r="K23" s="3" t="str">
        <f t="shared" ref="K23:K27" si="1">"`"&amp;B23&amp;"` "&amp;E23&amp;IF(F23&lt;&gt;"","("&amp;F23&amp;")","")&amp;IF(G23="Y"," PRIMARY KEY AUTO_INCREMENT ","")&amp;IF(H23="Y"," NOT NULL","")&amp;IF(I23&lt;&gt;""," DEFAULT '"&amp;I23&amp;"'","")&amp;IF(C23&lt;&gt;""," COMMENT '"&amp;C23&amp;"'","")&amp;IF(B24&lt;&gt;"",",","")</f>
        <v>`vote_sn` bigint COMMENT '流水号',</v>
      </c>
      <c r="L23" s="3"/>
      <c r="M23" s="3"/>
      <c r="N23" s="2"/>
      <c r="O23" s="2"/>
      <c r="P23" s="2"/>
      <c r="Q23" s="2"/>
      <c r="R23" s="2"/>
      <c r="S23" s="2"/>
    </row>
    <row r="24" spans="2:19" x14ac:dyDescent="0.25">
      <c r="B24" s="8" t="s">
        <v>31</v>
      </c>
      <c r="C24" s="9" t="s">
        <v>35</v>
      </c>
      <c r="D24" s="9"/>
      <c r="E24" s="5" t="s">
        <v>47</v>
      </c>
      <c r="F24" s="6">
        <v>200</v>
      </c>
      <c r="G24" s="6"/>
      <c r="H24" s="6"/>
      <c r="I24" s="6"/>
      <c r="J24" s="6"/>
      <c r="K24" s="3" t="str">
        <f t="shared" si="1"/>
        <v>`vote_result` varchar(200) COMMENT '投票结果',</v>
      </c>
      <c r="L24" s="3"/>
      <c r="M24" s="3"/>
      <c r="N24" s="2"/>
      <c r="O24" s="2"/>
      <c r="P24" s="2"/>
      <c r="Q24" s="2"/>
      <c r="R24" s="2"/>
      <c r="S24" s="2"/>
    </row>
    <row r="25" spans="2:19" x14ac:dyDescent="0.25">
      <c r="B25" s="8" t="s">
        <v>34</v>
      </c>
      <c r="C25" s="9" t="s">
        <v>33</v>
      </c>
      <c r="D25" s="9"/>
      <c r="E25" s="5" t="s">
        <v>47</v>
      </c>
      <c r="F25" s="6">
        <v>32</v>
      </c>
      <c r="G25" s="6"/>
      <c r="H25" s="6"/>
      <c r="I25" s="6"/>
      <c r="J25" s="6"/>
      <c r="K25" s="3" t="str">
        <f t="shared" si="1"/>
        <v>`voter` varchar(32) COMMENT '投票人',</v>
      </c>
      <c r="L25" s="3"/>
      <c r="M25" s="3"/>
      <c r="N25" s="2"/>
      <c r="O25" s="2"/>
      <c r="P25" s="2"/>
      <c r="Q25" s="2"/>
      <c r="R25" s="2"/>
      <c r="S25" s="2"/>
    </row>
    <row r="26" spans="2:19" x14ac:dyDescent="0.25">
      <c r="B26" s="8" t="s">
        <v>50</v>
      </c>
      <c r="C26" s="9" t="s">
        <v>37</v>
      </c>
      <c r="D26" s="9"/>
      <c r="E26" s="5" t="s">
        <v>27</v>
      </c>
      <c r="F26" s="6"/>
      <c r="G26" s="6"/>
      <c r="H26" s="6"/>
      <c r="I26" s="6"/>
      <c r="J26" s="6"/>
      <c r="K26" s="3" t="str">
        <f t="shared" si="1"/>
        <v>`vote_time` datetime COMMENT '投票时间',</v>
      </c>
      <c r="L26" s="3"/>
      <c r="M26" s="3"/>
      <c r="N26" s="2"/>
      <c r="O26" s="2"/>
      <c r="P26" s="2"/>
      <c r="Q26" s="2"/>
      <c r="R26" s="2"/>
      <c r="S26" s="2"/>
    </row>
    <row r="27" spans="2:19" x14ac:dyDescent="0.25">
      <c r="B27" s="8" t="s">
        <v>22</v>
      </c>
      <c r="C27" s="9" t="s">
        <v>11</v>
      </c>
      <c r="D27" s="9"/>
      <c r="E27" s="5" t="s">
        <v>27</v>
      </c>
      <c r="F27" s="6"/>
      <c r="G27" s="6"/>
      <c r="H27" s="6"/>
      <c r="I27" s="6"/>
      <c r="J27" s="6"/>
      <c r="K27" s="3" t="str">
        <f t="shared" si="1"/>
        <v>`create_time` datetime COMMENT '创建时间'</v>
      </c>
      <c r="L27" s="3"/>
      <c r="M27" s="3"/>
      <c r="N27" s="2"/>
      <c r="O27" s="2"/>
      <c r="P27" s="2"/>
      <c r="Q27" s="2"/>
      <c r="R27" s="2"/>
      <c r="S27" s="2"/>
    </row>
    <row r="28" spans="2:19" x14ac:dyDescent="0.25">
      <c r="B28" s="3"/>
      <c r="C28" s="3"/>
      <c r="D28" s="3"/>
      <c r="K28" s="3" t="str">
        <f>") ENGINE=InnoDB DEFAULT CHARSET=utf8 AUTO_INCREMENT=1"&amp;IF(C20&lt;&gt;""," COMMENT='"&amp;C20&amp;"';",";")</f>
        <v>) ENGINE=InnoDB DEFAULT CHARSET=utf8 AUTO_INCREMENT=1 COMMENT='投票记录表';</v>
      </c>
      <c r="L28" s="3"/>
      <c r="M28" s="3"/>
      <c r="N28" s="2"/>
      <c r="O28" s="2"/>
      <c r="P28" s="2"/>
      <c r="Q28" s="2"/>
      <c r="R28" s="2"/>
      <c r="S28" s="2"/>
    </row>
  </sheetData>
  <phoneticPr fontId="1" type="noConversion"/>
  <pageMargins left="0.7" right="0.7" top="0.75" bottom="0.75" header="0.3" footer="0.3"/>
  <pageSetup paperSize="9" scale="61" orientation="portrait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Vote</vt:lpstr>
      <vt:lpstr>Vote!Print_Area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唐玮</dc:creator>
  <cp:lastModifiedBy>bruin</cp:lastModifiedBy>
  <dcterms:created xsi:type="dcterms:W3CDTF">2015-06-05T18:19:34Z</dcterms:created>
  <dcterms:modified xsi:type="dcterms:W3CDTF">2020-07-14T09:55:27Z</dcterms:modified>
</cp:coreProperties>
</file>