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Entorno" sheetId="2" r:id="rId5"/>
    <sheet state="visible" name="Registro" sheetId="3" r:id="rId6"/>
    <sheet state="visible" name="Cuentas" sheetId="4" r:id="rId7"/>
    <sheet state="visible" name="Habitaciones" sheetId="5" r:id="rId8"/>
    <sheet state="visible" name="Reservas" sheetId="6" r:id="rId9"/>
    <sheet state="visible" name="UX" sheetId="7" r:id="rId10"/>
    <sheet state="visible" name="Resultados" sheetId="8" r:id="rId11"/>
  </sheets>
  <definedNames>
    <definedName localSheetId="3" name="Artefacto10">Cuentas!#REF!</definedName>
    <definedName localSheetId="4" name="Artefacto10">Habitaciones!#REF!</definedName>
    <definedName localSheetId="2" name="Artefacto10">Registro!#REF!</definedName>
    <definedName localSheetId="5" name="Artefacto10">Reservas!#REF!</definedName>
    <definedName localSheetId="6" name="Artefacto10">UX!#REF!</definedName>
    <definedName name="Artefacto10">Entorno!#REF!</definedName>
    <definedName localSheetId="6" name="Artefacto11">UX!#REF!</definedName>
    <definedName localSheetId="6" name="Artefacto12">UX!#REF!</definedName>
    <definedName localSheetId="6" name="Artefacto13">UX!#REF!</definedName>
    <definedName localSheetId="3" name="Artefacto9">Cuentas!#REF!</definedName>
    <definedName localSheetId="4" name="Artefacto9">Habitaciones!#REF!</definedName>
    <definedName localSheetId="2" name="Artefacto9">Registro!#REF!</definedName>
    <definedName localSheetId="5" name="Artefacto9">Reservas!#REF!</definedName>
    <definedName localSheetId="6" name="Artefacto9">UX!#REF!</definedName>
    <definedName name="Artefacto9">Entorno!#REF!</definedName>
    <definedName localSheetId="3" name="Eventos1">Cuentas!#REF!</definedName>
    <definedName localSheetId="4" name="Eventos1">Habitaciones!#REF!</definedName>
    <definedName localSheetId="2" name="Eventos1">Registro!#REF!</definedName>
    <definedName localSheetId="5" name="Eventos1">Reservas!#REF!</definedName>
    <definedName localSheetId="6" name="Eventos1">UX!#REF!</definedName>
    <definedName name="Eventos1">Entorno!#REF!</definedName>
    <definedName localSheetId="3" name="Eventos10">Cuentas!#REF!</definedName>
    <definedName localSheetId="4" name="Eventos10">Habitaciones!#REF!</definedName>
    <definedName localSheetId="2" name="Eventos10">Registro!#REF!</definedName>
    <definedName localSheetId="5" name="Eventos10">Reservas!#REF!</definedName>
    <definedName localSheetId="6" name="Eventos10">UX!#REF!</definedName>
    <definedName name="Eventos10">Entorno!#REF!</definedName>
    <definedName localSheetId="3" name="Eventos11">Cuentas!#REF!</definedName>
    <definedName localSheetId="4" name="Eventos11">Habitaciones!#REF!</definedName>
    <definedName localSheetId="2" name="Eventos11">Registro!#REF!</definedName>
    <definedName localSheetId="5" name="Eventos11">Reservas!#REF!</definedName>
    <definedName localSheetId="6" name="Eventos11">UX!#REF!</definedName>
    <definedName name="Eventos11">Entorno!#REF!</definedName>
    <definedName localSheetId="3" name="Eventos12">Cuentas!#REF!</definedName>
    <definedName localSheetId="4" name="Eventos12">Habitaciones!#REF!</definedName>
    <definedName localSheetId="2" name="Eventos12">Registro!#REF!</definedName>
    <definedName localSheetId="5" name="Eventos12">Reservas!#REF!</definedName>
    <definedName localSheetId="6" name="Eventos12">UX!#REF!</definedName>
    <definedName name="Eventos12">Entorno!#REF!</definedName>
    <definedName localSheetId="3" name="Eventos13">Cuentas!#REF!</definedName>
    <definedName localSheetId="4" name="Eventos13">Habitaciones!#REF!</definedName>
    <definedName localSheetId="2" name="Eventos13">Registro!#REF!</definedName>
    <definedName localSheetId="5" name="Eventos13">Reservas!#REF!</definedName>
    <definedName localSheetId="6" name="Eventos13">UX!#REF!</definedName>
    <definedName name="Eventos13">Entorno!#REF!</definedName>
    <definedName localSheetId="3" name="Eventos14">Cuentas!#REF!</definedName>
    <definedName localSheetId="4" name="Eventos14">Habitaciones!#REF!</definedName>
    <definedName localSheetId="2" name="Eventos14">Registro!#REF!</definedName>
    <definedName localSheetId="5" name="Eventos14">Reservas!#REF!</definedName>
    <definedName localSheetId="6" name="Eventos14">UX!#REF!</definedName>
    <definedName name="Eventos14">Entorno!#REF!</definedName>
    <definedName localSheetId="3" name="Eventos15">Cuentas!#REF!</definedName>
    <definedName localSheetId="4" name="Eventos15">Habitaciones!#REF!</definedName>
    <definedName localSheetId="2" name="Eventos15">Registro!#REF!</definedName>
    <definedName localSheetId="5" name="Eventos15">Reservas!#REF!</definedName>
    <definedName localSheetId="6" name="Eventos15">UX!#REF!</definedName>
    <definedName name="Eventos15">Entorno!#REF!</definedName>
    <definedName localSheetId="3" name="Eventos155">Cuentas!#REF!</definedName>
    <definedName localSheetId="4" name="Eventos155">Habitaciones!#REF!</definedName>
    <definedName localSheetId="2" name="Eventos155">Registro!#REF!</definedName>
    <definedName localSheetId="5" name="Eventos155">Reservas!#REF!</definedName>
    <definedName localSheetId="6" name="Eventos155">UX!#REF!</definedName>
    <definedName name="Eventos155">Entorno!#REF!</definedName>
    <definedName localSheetId="3" name="Eventos16">Cuentas!#REF!</definedName>
    <definedName localSheetId="4" name="Eventos16">Habitaciones!#REF!</definedName>
    <definedName localSheetId="2" name="Eventos16">Registro!#REF!</definedName>
    <definedName localSheetId="5" name="Eventos16">Reservas!#REF!</definedName>
    <definedName localSheetId="6" name="Eventos16">UX!#REF!</definedName>
    <definedName name="Eventos16">Entorno!#REF!</definedName>
    <definedName localSheetId="3" name="Eventos17">Cuentas!#REF!</definedName>
    <definedName localSheetId="4" name="Eventos17">Habitaciones!#REF!</definedName>
    <definedName localSheetId="2" name="Eventos17">Registro!#REF!</definedName>
    <definedName localSheetId="5" name="Eventos17">Reservas!#REF!</definedName>
    <definedName localSheetId="6" name="Eventos17">UX!#REF!</definedName>
    <definedName name="Eventos17">Entorno!#REF!</definedName>
    <definedName localSheetId="3" name="Eventos18">Cuentas!#REF!</definedName>
    <definedName localSheetId="4" name="Eventos18">Habitaciones!#REF!</definedName>
    <definedName localSheetId="2" name="Eventos18">Registro!#REF!</definedName>
    <definedName localSheetId="5" name="Eventos18">Reservas!#REF!</definedName>
    <definedName localSheetId="6" name="Eventos18">UX!#REF!</definedName>
    <definedName name="Eventos18">Entorno!#REF!</definedName>
    <definedName localSheetId="3" name="Eventos19">Cuentas!#REF!</definedName>
    <definedName localSheetId="4" name="Eventos19">Habitaciones!#REF!</definedName>
    <definedName localSheetId="2" name="Eventos19">Registro!#REF!</definedName>
    <definedName localSheetId="5" name="Eventos19">Reservas!#REF!</definedName>
    <definedName localSheetId="6" name="Eventos19">UX!#REF!</definedName>
    <definedName name="Eventos19">Entorno!#REF!</definedName>
    <definedName localSheetId="3" name="Eventos2">Cuentas!#REF!</definedName>
    <definedName localSheetId="4" name="Eventos2">Habitaciones!#REF!</definedName>
    <definedName localSheetId="2" name="Eventos2">Registro!#REF!</definedName>
    <definedName localSheetId="5" name="Eventos2">Reservas!#REF!</definedName>
    <definedName localSheetId="6" name="Eventos2">UX!#REF!</definedName>
    <definedName name="Eventos2">Entorno!#REF!</definedName>
    <definedName localSheetId="3" name="Eventos20">Cuentas!#REF!</definedName>
    <definedName localSheetId="4" name="Eventos20">Habitaciones!#REF!</definedName>
    <definedName localSheetId="2" name="Eventos20">Registro!#REF!</definedName>
    <definedName localSheetId="5" name="Eventos20">Reservas!#REF!</definedName>
    <definedName localSheetId="6" name="Eventos20">UX!#REF!</definedName>
    <definedName name="Eventos20">Entorno!#REF!</definedName>
    <definedName localSheetId="3" name="Eventos21">Cuentas!#REF!</definedName>
    <definedName localSheetId="4" name="Eventos21">Habitaciones!#REF!</definedName>
    <definedName localSheetId="2" name="Eventos21">Registro!#REF!</definedName>
    <definedName localSheetId="5" name="Eventos21">Reservas!#REF!</definedName>
    <definedName localSheetId="6" name="Eventos21">UX!#REF!</definedName>
    <definedName name="Eventos21">Entorno!#REF!</definedName>
    <definedName localSheetId="3" name="Eventos22">Cuentas!#REF!</definedName>
    <definedName localSheetId="4" name="Eventos22">Habitaciones!#REF!</definedName>
    <definedName localSheetId="2" name="Eventos22">Registro!#REF!</definedName>
    <definedName localSheetId="5" name="Eventos22">Reservas!#REF!</definedName>
    <definedName localSheetId="6" name="Eventos22">UX!#REF!</definedName>
    <definedName name="Eventos22">Entorno!#REF!</definedName>
    <definedName localSheetId="3" name="Eventos23">Cuentas!#REF!</definedName>
    <definedName localSheetId="4" name="Eventos23">Habitaciones!#REF!</definedName>
    <definedName localSheetId="2" name="Eventos23">Registro!#REF!</definedName>
    <definedName localSheetId="5" name="Eventos23">Reservas!#REF!</definedName>
    <definedName localSheetId="6" name="Eventos23">UX!#REF!</definedName>
    <definedName name="Eventos23">Entorno!#REF!</definedName>
    <definedName localSheetId="3" name="Eventos24">Cuentas!#REF!</definedName>
    <definedName localSheetId="4" name="Eventos24">Habitaciones!#REF!</definedName>
    <definedName localSheetId="2" name="Eventos24">Registro!#REF!</definedName>
    <definedName localSheetId="5" name="Eventos24">Reservas!#REF!</definedName>
    <definedName localSheetId="6" name="Eventos24">UX!#REF!</definedName>
    <definedName name="Eventos24">Entorno!#REF!</definedName>
    <definedName localSheetId="3" name="Eventos25">Cuentas!#REF!</definedName>
    <definedName localSheetId="4" name="Eventos25">Habitaciones!#REF!</definedName>
    <definedName localSheetId="2" name="Eventos25">Registro!#REF!</definedName>
    <definedName localSheetId="5" name="Eventos25">Reservas!#REF!</definedName>
    <definedName localSheetId="6" name="Eventos25">UX!#REF!</definedName>
    <definedName name="Eventos25">Entorno!#REF!</definedName>
    <definedName localSheetId="3" name="Eventos26">Cuentas!#REF!</definedName>
    <definedName localSheetId="4" name="Eventos26">Habitaciones!#REF!</definedName>
    <definedName localSheetId="2" name="Eventos26">Registro!#REF!</definedName>
    <definedName localSheetId="5" name="Eventos26">Reservas!#REF!</definedName>
    <definedName localSheetId="6" name="Eventos26">UX!#REF!</definedName>
    <definedName name="Eventos26">Entorno!#REF!</definedName>
    <definedName localSheetId="3" name="Eventos27">Cuentas!#REF!</definedName>
    <definedName localSheetId="4" name="Eventos27">Habitaciones!#REF!</definedName>
    <definedName localSheetId="2" name="Eventos27">Registro!#REF!</definedName>
    <definedName localSheetId="5" name="Eventos27">Reservas!#REF!</definedName>
    <definedName localSheetId="6" name="Eventos27">UX!#REF!</definedName>
    <definedName name="Eventos27">Entorno!#REF!</definedName>
    <definedName localSheetId="3" name="Eventos28">Cuentas!#REF!</definedName>
    <definedName localSheetId="4" name="Eventos28">Habitaciones!#REF!</definedName>
    <definedName localSheetId="2" name="Eventos28">Registro!#REF!</definedName>
    <definedName localSheetId="5" name="Eventos28">Reservas!#REF!</definedName>
    <definedName localSheetId="6" name="Eventos28">UX!#REF!</definedName>
    <definedName name="Eventos28">Entorno!#REF!</definedName>
    <definedName localSheetId="3" name="Eventos29">Cuentas!#REF!</definedName>
    <definedName localSheetId="4" name="Eventos29">Habitaciones!#REF!</definedName>
    <definedName localSheetId="2" name="Eventos29">Registro!#REF!</definedName>
    <definedName localSheetId="5" name="Eventos29">Reservas!#REF!</definedName>
    <definedName localSheetId="6" name="Eventos29">UX!#REF!</definedName>
    <definedName name="Eventos29">Entorno!#REF!</definedName>
    <definedName localSheetId="3" name="Eventos3">Cuentas!#REF!</definedName>
    <definedName localSheetId="4" name="Eventos3">Habitaciones!#REF!</definedName>
    <definedName localSheetId="2" name="Eventos3">Registro!#REF!</definedName>
    <definedName localSheetId="5" name="Eventos3">Reservas!#REF!</definedName>
    <definedName localSheetId="6" name="Eventos3">UX!#REF!</definedName>
    <definedName name="Eventos3">Entorno!#REF!</definedName>
    <definedName localSheetId="3" name="Eventos30">Cuentas!#REF!</definedName>
    <definedName localSheetId="4" name="Eventos30">Habitaciones!#REF!</definedName>
    <definedName localSheetId="2" name="Eventos30">Registro!#REF!</definedName>
    <definedName localSheetId="5" name="Eventos30">Reservas!#REF!</definedName>
    <definedName localSheetId="6" name="Eventos30">UX!#REF!</definedName>
    <definedName name="Eventos30">Entorno!#REF!</definedName>
    <definedName localSheetId="3" name="Eventos31">Cuentas!#REF!</definedName>
    <definedName localSheetId="4" name="Eventos31">Habitaciones!#REF!</definedName>
    <definedName localSheetId="2" name="Eventos31">Registro!#REF!</definedName>
    <definedName localSheetId="5" name="Eventos31">Reservas!#REF!</definedName>
    <definedName localSheetId="6" name="Eventos31">UX!#REF!</definedName>
    <definedName name="Eventos31">Entorno!#REF!</definedName>
    <definedName localSheetId="3" name="Eventos32">Cuentas!#REF!</definedName>
    <definedName localSheetId="4" name="Eventos32">Habitaciones!#REF!</definedName>
    <definedName localSheetId="2" name="Eventos32">Registro!#REF!</definedName>
    <definedName localSheetId="5" name="Eventos32">Reservas!#REF!</definedName>
    <definedName localSheetId="6" name="Eventos32">UX!#REF!</definedName>
    <definedName name="Eventos32">Entorno!#REF!</definedName>
    <definedName localSheetId="3" name="Eventos33">Cuentas!#REF!</definedName>
    <definedName localSheetId="4" name="Eventos33">Habitaciones!#REF!</definedName>
    <definedName localSheetId="2" name="Eventos33">Registro!#REF!</definedName>
    <definedName localSheetId="5" name="Eventos33">Reservas!#REF!</definedName>
    <definedName localSheetId="6" name="Eventos33">UX!#REF!</definedName>
    <definedName name="Eventos33">Entorno!#REF!</definedName>
    <definedName localSheetId="3" name="Eventos34">Cuentas!#REF!</definedName>
    <definedName localSheetId="4" name="Eventos34">Habitaciones!#REF!</definedName>
    <definedName localSheetId="2" name="Eventos34">Registro!#REF!</definedName>
    <definedName localSheetId="5" name="Eventos34">Reservas!#REF!</definedName>
    <definedName localSheetId="6" name="Eventos34">UX!#REF!</definedName>
    <definedName name="Eventos34">Entorno!#REF!</definedName>
    <definedName localSheetId="3" name="Eventos35">Cuentas!#REF!</definedName>
    <definedName localSheetId="4" name="Eventos35">Habitaciones!#REF!</definedName>
    <definedName localSheetId="2" name="Eventos35">Registro!#REF!</definedName>
    <definedName localSheetId="5" name="Eventos35">Reservas!#REF!</definedName>
    <definedName localSheetId="6" name="Eventos35">UX!#REF!</definedName>
    <definedName name="Eventos35">Entorno!#REF!</definedName>
    <definedName localSheetId="3" name="Eventos355">Cuentas!#REF!</definedName>
    <definedName localSheetId="4" name="Eventos355">Habitaciones!#REF!</definedName>
    <definedName localSheetId="2" name="Eventos355">Registro!#REF!</definedName>
    <definedName localSheetId="5" name="Eventos355">Reservas!#REF!</definedName>
    <definedName localSheetId="6" name="Eventos355">UX!#REF!</definedName>
    <definedName name="Eventos355">Entorno!#REF!</definedName>
    <definedName localSheetId="3" name="Eventos36">Cuentas!#REF!</definedName>
    <definedName localSheetId="4" name="Eventos36">Habitaciones!#REF!</definedName>
    <definedName localSheetId="2" name="Eventos36">Registro!#REF!</definedName>
    <definedName localSheetId="5" name="Eventos36">Reservas!#REF!</definedName>
    <definedName localSheetId="6" name="Eventos36">UX!#REF!</definedName>
    <definedName name="Eventos36">Entorno!#REF!</definedName>
    <definedName localSheetId="3" name="Eventos37">Cuentas!#REF!</definedName>
    <definedName localSheetId="4" name="Eventos37">Habitaciones!#REF!</definedName>
    <definedName localSheetId="2" name="Eventos37">Registro!#REF!</definedName>
    <definedName localSheetId="5" name="Eventos37">Reservas!#REF!</definedName>
    <definedName localSheetId="6" name="Eventos37">UX!#REF!</definedName>
    <definedName name="Eventos37">Entorno!#REF!</definedName>
    <definedName localSheetId="3" name="Eventos38">Cuentas!#REF!</definedName>
    <definedName localSheetId="4" name="Eventos38">Habitaciones!#REF!</definedName>
    <definedName localSheetId="2" name="Eventos38">Registro!#REF!</definedName>
    <definedName localSheetId="5" name="Eventos38">Reservas!#REF!</definedName>
    <definedName localSheetId="6" name="Eventos38">UX!#REF!</definedName>
    <definedName name="Eventos38">Entorno!#REF!</definedName>
    <definedName localSheetId="3" name="Eventos39">Cuentas!#REF!</definedName>
    <definedName localSheetId="4" name="Eventos39">Habitaciones!#REF!</definedName>
    <definedName localSheetId="2" name="Eventos39">Registro!#REF!</definedName>
    <definedName localSheetId="5" name="Eventos39">Reservas!#REF!</definedName>
    <definedName localSheetId="6" name="Eventos39">UX!#REF!</definedName>
    <definedName name="Eventos39">Entorno!#REF!</definedName>
    <definedName localSheetId="3" name="Eventos4">Cuentas!#REF!</definedName>
    <definedName localSheetId="4" name="Eventos4">Habitaciones!#REF!</definedName>
    <definedName localSheetId="2" name="Eventos4">Registro!#REF!</definedName>
    <definedName localSheetId="5" name="Eventos4">Reservas!#REF!</definedName>
    <definedName localSheetId="6" name="Eventos4">UX!#REF!</definedName>
    <definedName name="Eventos4">Entorno!#REF!</definedName>
    <definedName localSheetId="3" name="Eventos5">Cuentas!#REF!</definedName>
    <definedName localSheetId="4" name="Eventos5">Habitaciones!#REF!</definedName>
    <definedName localSheetId="2" name="Eventos5">Registro!#REF!</definedName>
    <definedName localSheetId="5" name="Eventos5">Reservas!#REF!</definedName>
    <definedName localSheetId="6" name="Eventos5">UX!#REF!</definedName>
    <definedName name="Eventos5">Entorno!#REF!</definedName>
    <definedName localSheetId="3" name="Eventos6">Cuentas!#REF!</definedName>
    <definedName localSheetId="4" name="Eventos6">Habitaciones!#REF!</definedName>
    <definedName localSheetId="2" name="Eventos6">Registro!#REF!</definedName>
    <definedName localSheetId="5" name="Eventos6">Reservas!#REF!</definedName>
    <definedName localSheetId="6" name="Eventos6">UX!#REF!</definedName>
    <definedName name="Eventos6">Entorno!#REF!</definedName>
    <definedName localSheetId="3" name="Eventos7">Cuentas!#REF!</definedName>
    <definedName localSheetId="4" name="Eventos7">Habitaciones!#REF!</definedName>
    <definedName localSheetId="2" name="Eventos7">Registro!#REF!</definedName>
    <definedName localSheetId="5" name="Eventos7">Reservas!#REF!</definedName>
    <definedName localSheetId="6" name="Eventos7">UX!#REF!</definedName>
    <definedName name="Eventos7">Entorno!#REF!</definedName>
    <definedName localSheetId="3" name="Eventos8">Cuentas!#REF!</definedName>
    <definedName localSheetId="4" name="Eventos8">Habitaciones!#REF!</definedName>
    <definedName localSheetId="2" name="Eventos8">Registro!#REF!</definedName>
    <definedName localSheetId="5" name="Eventos8">Reservas!#REF!</definedName>
    <definedName localSheetId="6" name="Eventos8">UX!#REF!</definedName>
    <definedName name="Eventos8">Entorno!#REF!</definedName>
    <definedName localSheetId="3" name="Eventos9">Cuentas!#REF!</definedName>
    <definedName localSheetId="4" name="Eventos9">Habitaciones!#REF!</definedName>
    <definedName localSheetId="2" name="Eventos9">Registro!#REF!</definedName>
    <definedName localSheetId="5" name="Eventos9">Reservas!#REF!</definedName>
    <definedName localSheetId="6" name="Eventos9">UX!#REF!</definedName>
    <definedName name="Eventos9">Entorno!#REF!</definedName>
    <definedName localSheetId="4" name="MediaArtefacto3">Habitaciones!#REF!</definedName>
    <definedName localSheetId="6" name="MediaArtefacto3">UX!#REF!</definedName>
    <definedName localSheetId="3" name="MediaEvento1">Cuentas!#REF!</definedName>
    <definedName localSheetId="4" name="MediaEvento1">Habitaciones!#REF!</definedName>
    <definedName localSheetId="2" name="MediaEvento1">Registro!#REF!</definedName>
    <definedName localSheetId="5" name="MediaEvento1">Reservas!#REF!</definedName>
    <definedName localSheetId="6" name="MediaEvento1">UX!#REF!</definedName>
    <definedName name="MediaEvento1">Entorno!#REF!</definedName>
    <definedName localSheetId="3" name="MediaEvento2">Cuentas!#REF!</definedName>
    <definedName localSheetId="4" name="MediaEvento2">Habitaciones!#REF!</definedName>
    <definedName localSheetId="2" name="MediaEvento2">Registro!#REF!</definedName>
    <definedName localSheetId="5" name="MediaEvento2">Reservas!#REF!</definedName>
    <definedName localSheetId="6" name="MediaEvento2">UX!#REF!</definedName>
    <definedName name="MediaEvento2">Entorno!#REF!</definedName>
    <definedName localSheetId="3" name="MediaEvento3">Cuentas!#REF!</definedName>
    <definedName localSheetId="4" name="MediaEvento3">Habitaciones!#REF!</definedName>
    <definedName localSheetId="2" name="MediaEvento3">Registro!#REF!</definedName>
    <definedName localSheetId="5" name="MediaEvento3">Reservas!#REF!</definedName>
    <definedName localSheetId="6" name="MediaEvento3">UX!#REF!</definedName>
    <definedName name="MediaEvento3">Entorno!#REF!</definedName>
    <definedName localSheetId="3" name="MediaEvento4">Cuentas!#REF!</definedName>
    <definedName localSheetId="4" name="MediaEvento4">Habitaciones!#REF!</definedName>
    <definedName localSheetId="2" name="MediaEvento4">Registro!#REF!</definedName>
    <definedName localSheetId="5" name="MediaEvento4">Reservas!#REF!</definedName>
    <definedName localSheetId="6" name="MediaEvento4">UX!#REF!</definedName>
    <definedName name="MediaEvento4">Entorno!#REF!</definedName>
    <definedName localSheetId="3" name="MediaEvento5">Cuentas!#REF!</definedName>
    <definedName localSheetId="4" name="MediaEvento5">Habitaciones!#REF!</definedName>
    <definedName localSheetId="2" name="MediaEvento5">Registro!#REF!</definedName>
    <definedName localSheetId="5" name="MediaEvento5">Reservas!#REF!</definedName>
    <definedName localSheetId="6" name="MediaEvento5">UX!#REF!</definedName>
    <definedName name="MediaEvento5">Entorno!#REF!</definedName>
    <definedName localSheetId="3" name="MediaEvento6">Cuentas!#REF!</definedName>
    <definedName localSheetId="4" name="MediaEvento6">Habitaciones!#REF!</definedName>
    <definedName localSheetId="2" name="MediaEvento6">Registro!#REF!</definedName>
    <definedName localSheetId="5" name="MediaEvento6">Reservas!#REF!</definedName>
    <definedName localSheetId="6" name="MediaEvento6">UX!#REF!</definedName>
    <definedName name="MediaEvento6">Entorno!#REF!</definedName>
    <definedName localSheetId="3" name="MediaRol1">Cuentas!#REF!</definedName>
    <definedName localSheetId="4" name="MediaRol1">Habitaciones!#REF!</definedName>
    <definedName localSheetId="2" name="MediaRol1">Registro!#REF!</definedName>
    <definedName localSheetId="5" name="MediaRol1">Reservas!#REF!</definedName>
    <definedName localSheetId="6" name="MediaRol1">UX!#REF!</definedName>
    <definedName name="MediaRol1">Entorno!#REF!</definedName>
    <definedName localSheetId="3" name="MediaRol2">Cuentas!#REF!</definedName>
    <definedName localSheetId="4" name="MediaRol2">Habitaciones!#REF!</definedName>
    <definedName localSheetId="2" name="MediaRol2">Registro!#REF!</definedName>
    <definedName localSheetId="5" name="MediaRol2">Reservas!#REF!</definedName>
    <definedName localSheetId="6" name="MediaRol2">UX!#REF!</definedName>
    <definedName name="MediaRol2">Entorno!#REF!</definedName>
    <definedName localSheetId="3" name="MediaRol3">Cuentas!#REF!</definedName>
    <definedName localSheetId="4" name="MediaRol3">Habitaciones!#REF!</definedName>
    <definedName localSheetId="2" name="MediaRol3">Registro!#REF!</definedName>
    <definedName localSheetId="5" name="MediaRol3">Reservas!#REF!</definedName>
    <definedName localSheetId="6" name="MediaRol3">UX!#REF!</definedName>
    <definedName name="MediaRol3">Entorno!#REF!</definedName>
    <definedName localSheetId="3" name="Resultado">Cuentas!#REF!</definedName>
    <definedName localSheetId="4" name="Resultado">Habitaciones!#REF!</definedName>
    <definedName localSheetId="2" name="Resultado">Registro!#REF!</definedName>
    <definedName localSheetId="5" name="Resultado">Reservas!#REF!</definedName>
    <definedName localSheetId="6" name="Resultado">UX!#REF!</definedName>
    <definedName name="Resultado">Entorno!#REF!</definedName>
    <definedName localSheetId="3" name="Roles1">Cuentas!#REF!</definedName>
    <definedName localSheetId="4" name="Roles1">Habitaciones!#REF!</definedName>
    <definedName localSheetId="2" name="Roles1">Registro!#REF!</definedName>
    <definedName localSheetId="5" name="Roles1">Reservas!#REF!</definedName>
    <definedName localSheetId="6" name="Roles1">UX!#REF!</definedName>
    <definedName name="Roles1">Entorno!#REF!</definedName>
    <definedName localSheetId="3" name="Roles10">Cuentas!#REF!</definedName>
    <definedName localSheetId="4" name="Roles10">Habitaciones!#REF!</definedName>
    <definedName localSheetId="2" name="Roles10">Registro!#REF!</definedName>
    <definedName localSheetId="5" name="Roles10">Reservas!#REF!</definedName>
    <definedName localSheetId="6" name="Roles10">UX!#REF!</definedName>
    <definedName name="Roles10">Entorno!#REF!</definedName>
    <definedName localSheetId="3" name="Roles11">Cuentas!#REF!</definedName>
    <definedName localSheetId="4" name="Roles11">Habitaciones!#REF!</definedName>
    <definedName localSheetId="2" name="Roles11">Registro!#REF!</definedName>
    <definedName localSheetId="5" name="Roles11">Reservas!#REF!</definedName>
    <definedName localSheetId="6" name="Roles11">UX!#REF!</definedName>
    <definedName name="Roles11">Entorno!#REF!</definedName>
    <definedName localSheetId="3" name="Roles11111">Cuentas!#REF!</definedName>
    <definedName localSheetId="4" name="Roles11111">Habitaciones!#REF!</definedName>
    <definedName localSheetId="2" name="Roles11111">Registro!#REF!</definedName>
    <definedName localSheetId="5" name="Roles11111">Reservas!#REF!</definedName>
    <definedName localSheetId="6" name="Roles11111">UX!#REF!</definedName>
    <definedName name="Roles11111">Entorno!#REF!</definedName>
    <definedName localSheetId="3" name="Roles12">Cuentas!#REF!</definedName>
    <definedName localSheetId="4" name="Roles12">Habitaciones!#REF!</definedName>
    <definedName localSheetId="2" name="Roles12">Registro!#REF!</definedName>
    <definedName localSheetId="5" name="Roles12">Reservas!#REF!</definedName>
    <definedName localSheetId="6" name="Roles12">UX!#REF!</definedName>
    <definedName name="Roles12">Entorno!#REF!</definedName>
    <definedName localSheetId="3" name="Roles13">Cuentas!#REF!</definedName>
    <definedName localSheetId="4" name="Roles13">Habitaciones!#REF!</definedName>
    <definedName localSheetId="2" name="Roles13">Registro!#REF!</definedName>
    <definedName localSheetId="5" name="Roles13">Reservas!#REF!</definedName>
    <definedName localSheetId="6" name="Roles13">UX!#REF!</definedName>
    <definedName name="Roles13">Entorno!#REF!</definedName>
    <definedName localSheetId="3" name="Roles14">Cuentas!#REF!</definedName>
    <definedName localSheetId="4" name="Roles14">Habitaciones!#REF!</definedName>
    <definedName localSheetId="2" name="Roles14">Registro!#REF!</definedName>
    <definedName localSheetId="5" name="Roles14">Reservas!#REF!</definedName>
    <definedName localSheetId="6" name="Roles14">UX!#REF!</definedName>
    <definedName name="Roles14">Entorno!#REF!</definedName>
    <definedName localSheetId="3" name="Roles15">Cuentas!#REF!</definedName>
    <definedName localSheetId="4" name="Roles15">Habitaciones!#REF!</definedName>
    <definedName localSheetId="2" name="Roles15">Registro!#REF!</definedName>
    <definedName localSheetId="5" name="Roles15">Reservas!#REF!</definedName>
    <definedName localSheetId="6" name="Roles15">UX!#REF!</definedName>
    <definedName name="Roles15">Entorno!#REF!</definedName>
    <definedName localSheetId="3" name="Roles16">Cuentas!#REF!</definedName>
    <definedName localSheetId="4" name="Roles16">Habitaciones!#REF!</definedName>
    <definedName localSheetId="2" name="Roles16">Registro!#REF!</definedName>
    <definedName localSheetId="5" name="Roles16">Reservas!#REF!</definedName>
    <definedName localSheetId="6" name="Roles16">UX!#REF!</definedName>
    <definedName name="Roles16">Entorno!#REF!</definedName>
    <definedName localSheetId="3" name="Roles17">Cuentas!#REF!</definedName>
    <definedName localSheetId="4" name="Roles17">Habitaciones!#REF!</definedName>
    <definedName localSheetId="2" name="Roles17">Registro!#REF!</definedName>
    <definedName localSheetId="5" name="Roles17">Reservas!#REF!</definedName>
    <definedName localSheetId="6" name="Roles17">UX!#REF!</definedName>
    <definedName name="Roles17">Entorno!#REF!</definedName>
    <definedName localSheetId="3" name="Roles18">Cuentas!#REF!</definedName>
    <definedName localSheetId="4" name="Roles18">Habitaciones!#REF!</definedName>
    <definedName localSheetId="2" name="Roles18">Registro!#REF!</definedName>
    <definedName localSheetId="5" name="Roles18">Reservas!#REF!</definedName>
    <definedName localSheetId="6" name="Roles18">UX!#REF!</definedName>
    <definedName name="Roles18">Entorno!#REF!</definedName>
    <definedName localSheetId="3" name="Roles19">Cuentas!#REF!</definedName>
    <definedName localSheetId="4" name="Roles19">Habitaciones!#REF!</definedName>
    <definedName localSheetId="2" name="Roles19">Registro!#REF!</definedName>
    <definedName localSheetId="5" name="Roles19">Reservas!#REF!</definedName>
    <definedName localSheetId="6" name="Roles19">UX!#REF!</definedName>
    <definedName name="Roles19">Entorno!#REF!</definedName>
    <definedName localSheetId="3" name="Roles2">Cuentas!#REF!</definedName>
    <definedName localSheetId="4" name="Roles2">Habitaciones!#REF!</definedName>
    <definedName localSheetId="2" name="Roles2">Registro!#REF!</definedName>
    <definedName localSheetId="5" name="Roles2">Reservas!#REF!</definedName>
    <definedName localSheetId="6" name="Roles2">UX!#REF!</definedName>
    <definedName name="Roles2">Entorno!#REF!</definedName>
    <definedName localSheetId="3" name="Roles20">Cuentas!#REF!</definedName>
    <definedName localSheetId="4" name="Roles20">Habitaciones!#REF!</definedName>
    <definedName localSheetId="2" name="Roles20">Registro!#REF!</definedName>
    <definedName localSheetId="5" name="Roles20">Reservas!#REF!</definedName>
    <definedName localSheetId="6" name="Roles20">UX!#REF!</definedName>
    <definedName name="Roles20">Entorno!#REF!</definedName>
    <definedName localSheetId="3" name="Roles21">Cuentas!#REF!</definedName>
    <definedName localSheetId="4" name="Roles21">Habitaciones!#REF!</definedName>
    <definedName localSheetId="2" name="Roles21">Registro!#REF!</definedName>
    <definedName localSheetId="5" name="Roles21">Reservas!#REF!</definedName>
    <definedName localSheetId="6" name="Roles21">UX!#REF!</definedName>
    <definedName name="Roles21">Entorno!#REF!</definedName>
    <definedName localSheetId="3" name="Roles22">Cuentas!#REF!</definedName>
    <definedName localSheetId="4" name="Roles22">Habitaciones!#REF!</definedName>
    <definedName localSheetId="2" name="Roles22">Registro!#REF!</definedName>
    <definedName localSheetId="5" name="Roles22">Reservas!#REF!</definedName>
    <definedName localSheetId="6" name="Roles22">UX!#REF!</definedName>
    <definedName name="Roles22">Entorno!#REF!</definedName>
    <definedName localSheetId="3" name="Roles23">Cuentas!#REF!</definedName>
    <definedName localSheetId="4" name="Roles23">Habitaciones!#REF!</definedName>
    <definedName localSheetId="2" name="Roles23">Registro!#REF!</definedName>
    <definedName localSheetId="5" name="Roles23">Reservas!#REF!</definedName>
    <definedName localSheetId="6" name="Roles23">UX!#REF!</definedName>
    <definedName name="Roles23">Entorno!#REF!</definedName>
    <definedName localSheetId="3" name="Roles24">Cuentas!#REF!</definedName>
    <definedName localSheetId="4" name="Roles24">Habitaciones!#REF!</definedName>
    <definedName localSheetId="2" name="Roles24">Registro!#REF!</definedName>
    <definedName localSheetId="5" name="Roles24">Reservas!#REF!</definedName>
    <definedName localSheetId="6" name="Roles24">UX!#REF!</definedName>
    <definedName name="Roles24">Entorno!#REF!</definedName>
    <definedName localSheetId="3" name="Roles25">Cuentas!#REF!</definedName>
    <definedName localSheetId="4" name="Roles25">Habitaciones!#REF!</definedName>
    <definedName localSheetId="2" name="Roles25">Registro!#REF!</definedName>
    <definedName localSheetId="5" name="Roles25">Reservas!#REF!</definedName>
    <definedName localSheetId="6" name="Roles25">UX!#REF!</definedName>
    <definedName name="Roles25">Entorno!#REF!</definedName>
    <definedName localSheetId="3" name="Roles26">Cuentas!#REF!</definedName>
    <definedName localSheetId="4" name="Roles26">Habitaciones!#REF!</definedName>
    <definedName localSheetId="2" name="Roles26">Registro!#REF!</definedName>
    <definedName localSheetId="5" name="Roles26">Reservas!#REF!</definedName>
    <definedName localSheetId="6" name="Roles26">UX!#REF!</definedName>
    <definedName name="Roles26">Entorno!#REF!</definedName>
    <definedName localSheetId="3" name="Roles27">Cuentas!#REF!</definedName>
    <definedName localSheetId="4" name="Roles27">Habitaciones!#REF!</definedName>
    <definedName localSheetId="2" name="Roles27">Registro!#REF!</definedName>
    <definedName localSheetId="5" name="Roles27">Reservas!#REF!</definedName>
    <definedName localSheetId="6" name="Roles27">UX!#REF!</definedName>
    <definedName name="Roles27">Entorno!#REF!</definedName>
    <definedName localSheetId="3" name="Roles28">Cuentas!#REF!</definedName>
    <definedName localSheetId="4" name="Roles28">Habitaciones!#REF!</definedName>
    <definedName localSheetId="2" name="Roles28">Registro!#REF!</definedName>
    <definedName localSheetId="5" name="Roles28">Reservas!#REF!</definedName>
    <definedName localSheetId="6" name="Roles28">UX!#REF!</definedName>
    <definedName name="Roles28">Entorno!#REF!</definedName>
    <definedName localSheetId="3" name="Roles29">Cuentas!#REF!</definedName>
    <definedName localSheetId="4" name="Roles29">Habitaciones!#REF!</definedName>
    <definedName localSheetId="2" name="Roles29">Registro!#REF!</definedName>
    <definedName localSheetId="5" name="Roles29">Reservas!#REF!</definedName>
    <definedName localSheetId="6" name="Roles29">UX!#REF!</definedName>
    <definedName name="Roles29">Entorno!#REF!</definedName>
    <definedName localSheetId="3" name="Roles3">Cuentas!#REF!</definedName>
    <definedName localSheetId="4" name="Roles3">Habitaciones!#REF!</definedName>
    <definedName localSheetId="2" name="Roles3">Registro!#REF!</definedName>
    <definedName localSheetId="5" name="Roles3">Reservas!#REF!</definedName>
    <definedName localSheetId="6" name="Roles3">UX!#REF!</definedName>
    <definedName name="Roles3">Entorno!#REF!</definedName>
    <definedName localSheetId="3" name="Roles30">Cuentas!#REF!</definedName>
    <definedName localSheetId="4" name="Roles30">Habitaciones!#REF!</definedName>
    <definedName localSheetId="2" name="Roles30">Registro!#REF!</definedName>
    <definedName localSheetId="5" name="Roles30">Reservas!#REF!</definedName>
    <definedName localSheetId="6" name="Roles30">UX!#REF!</definedName>
    <definedName name="Roles30">Entorno!#REF!</definedName>
    <definedName localSheetId="3" name="Roles31">Cuentas!#REF!</definedName>
    <definedName localSheetId="4" name="Roles31">Habitaciones!#REF!</definedName>
    <definedName localSheetId="2" name="Roles31">Registro!#REF!</definedName>
    <definedName localSheetId="5" name="Roles31">Reservas!#REF!</definedName>
    <definedName localSheetId="6" name="Roles31">UX!#REF!</definedName>
    <definedName name="Roles31">Entorno!#REF!</definedName>
    <definedName localSheetId="3" name="Roles32">Cuentas!#REF!</definedName>
    <definedName localSheetId="4" name="Roles32">Habitaciones!#REF!</definedName>
    <definedName localSheetId="2" name="Roles32">Registro!#REF!</definedName>
    <definedName localSheetId="5" name="Roles32">Reservas!#REF!</definedName>
    <definedName localSheetId="6" name="Roles32">UX!#REF!</definedName>
    <definedName name="Roles32">Entorno!#REF!</definedName>
    <definedName localSheetId="3" name="Roles33">Cuentas!#REF!</definedName>
    <definedName localSheetId="4" name="Roles33">Habitaciones!#REF!</definedName>
    <definedName localSheetId="2" name="Roles33">Registro!#REF!</definedName>
    <definedName localSheetId="5" name="Roles33">Reservas!#REF!</definedName>
    <definedName localSheetId="6" name="Roles33">UX!#REF!</definedName>
    <definedName name="Roles33">Entorno!#REF!</definedName>
    <definedName localSheetId="3" name="Roles34">Cuentas!#REF!</definedName>
    <definedName localSheetId="4" name="Roles34">Habitaciones!#REF!</definedName>
    <definedName localSheetId="2" name="Roles34">Registro!#REF!</definedName>
    <definedName localSheetId="5" name="Roles34">Reservas!#REF!</definedName>
    <definedName localSheetId="6" name="Roles34">UX!#REF!</definedName>
    <definedName name="Roles34">Entorno!#REF!</definedName>
    <definedName localSheetId="3" name="Roles35">Cuentas!#REF!</definedName>
    <definedName localSheetId="4" name="Roles35">Habitaciones!#REF!</definedName>
    <definedName localSheetId="2" name="Roles35">Registro!#REF!</definedName>
    <definedName localSheetId="5" name="Roles35">Reservas!#REF!</definedName>
    <definedName localSheetId="6" name="Roles35">UX!#REF!</definedName>
    <definedName name="Roles35">Entorno!#REF!</definedName>
    <definedName localSheetId="3" name="Roles36">Cuentas!#REF!</definedName>
    <definedName localSheetId="4" name="Roles36">Habitaciones!#REF!</definedName>
    <definedName localSheetId="2" name="Roles36">Registro!#REF!</definedName>
    <definedName localSheetId="5" name="Roles36">Reservas!#REF!</definedName>
    <definedName localSheetId="6" name="Roles36">UX!#REF!</definedName>
    <definedName name="Roles36">Entorno!#REF!</definedName>
    <definedName localSheetId="3" name="Roles37">Cuentas!#REF!</definedName>
    <definedName localSheetId="4" name="Roles37">Habitaciones!#REF!</definedName>
    <definedName localSheetId="2" name="Roles37">Registro!#REF!</definedName>
    <definedName localSheetId="5" name="Roles37">Reservas!#REF!</definedName>
    <definedName localSheetId="6" name="Roles37">UX!#REF!</definedName>
    <definedName name="Roles37">Entorno!#REF!</definedName>
    <definedName localSheetId="3" name="Roles38">Cuentas!#REF!</definedName>
    <definedName localSheetId="4" name="Roles38">Habitaciones!#REF!</definedName>
    <definedName localSheetId="2" name="Roles38">Registro!#REF!</definedName>
    <definedName localSheetId="5" name="Roles38">Reservas!#REF!</definedName>
    <definedName localSheetId="6" name="Roles38">UX!#REF!</definedName>
    <definedName name="Roles38">Entorno!#REF!</definedName>
    <definedName localSheetId="3" name="Roles39">Cuentas!#REF!</definedName>
    <definedName localSheetId="4" name="Roles39">Habitaciones!#REF!</definedName>
    <definedName localSheetId="2" name="Roles39">Registro!#REF!</definedName>
    <definedName localSheetId="5" name="Roles39">Reservas!#REF!</definedName>
    <definedName localSheetId="6" name="Roles39">UX!#REF!</definedName>
    <definedName name="Roles39">Entorno!#REF!</definedName>
    <definedName localSheetId="3" name="Roles4">Cuentas!#REF!</definedName>
    <definedName localSheetId="4" name="Roles4">Habitaciones!#REF!</definedName>
    <definedName localSheetId="2" name="Roles4">Registro!#REF!</definedName>
    <definedName localSheetId="5" name="Roles4">Reservas!#REF!</definedName>
    <definedName localSheetId="6" name="Roles4">UX!#REF!</definedName>
    <definedName name="Roles4">Entorno!#REF!</definedName>
    <definedName localSheetId="3" name="Roles40">Cuentas!#REF!</definedName>
    <definedName localSheetId="4" name="Roles40">Habitaciones!#REF!</definedName>
    <definedName localSheetId="2" name="Roles40">Registro!#REF!</definedName>
    <definedName localSheetId="5" name="Roles40">Reservas!#REF!</definedName>
    <definedName localSheetId="6" name="Roles40">UX!#REF!</definedName>
    <definedName name="Roles40">Entorno!#REF!</definedName>
    <definedName localSheetId="3" name="Roles41">Cuentas!#REF!</definedName>
    <definedName localSheetId="4" name="Roles41">Habitaciones!#REF!</definedName>
    <definedName localSheetId="2" name="Roles41">Registro!#REF!</definedName>
    <definedName localSheetId="5" name="Roles41">Reservas!#REF!</definedName>
    <definedName localSheetId="6" name="Roles41">UX!#REF!</definedName>
    <definedName name="Roles41">Entorno!#REF!</definedName>
    <definedName localSheetId="3" name="Roles42">Cuentas!#REF!</definedName>
    <definedName localSheetId="4" name="Roles42">Habitaciones!#REF!</definedName>
    <definedName localSheetId="2" name="Roles42">Registro!#REF!</definedName>
    <definedName localSheetId="5" name="Roles42">Reservas!#REF!</definedName>
    <definedName localSheetId="6" name="Roles42">UX!#REF!</definedName>
    <definedName name="Roles42">Entorno!#REF!</definedName>
    <definedName localSheetId="3" name="Roles42.">Cuentas!#REF!</definedName>
    <definedName localSheetId="4" name="Roles42.">Habitaciones!#REF!</definedName>
    <definedName localSheetId="2" name="Roles42.">Registro!#REF!</definedName>
    <definedName localSheetId="5" name="Roles42.">Reservas!#REF!</definedName>
    <definedName localSheetId="6" name="Roles42.">UX!#REF!</definedName>
    <definedName name="Roles42.">Entorno!#REF!</definedName>
    <definedName localSheetId="3" name="Roles43">Cuentas!#REF!</definedName>
    <definedName localSheetId="4" name="Roles43">Habitaciones!#REF!</definedName>
    <definedName localSheetId="2" name="Roles43">Registro!#REF!</definedName>
    <definedName localSheetId="5" name="Roles43">Reservas!#REF!</definedName>
    <definedName localSheetId="6" name="Roles43">UX!#REF!</definedName>
    <definedName name="Roles43">Entorno!#REF!</definedName>
    <definedName localSheetId="3" name="Roles5">Cuentas!#REF!</definedName>
    <definedName localSheetId="4" name="Roles5">Habitaciones!#REF!</definedName>
    <definedName localSheetId="2" name="Roles5">Registro!#REF!</definedName>
    <definedName localSheetId="5" name="Roles5">Reservas!#REF!</definedName>
    <definedName localSheetId="6" name="Roles5">UX!#REF!</definedName>
    <definedName name="Roles5">Entorno!#REF!</definedName>
    <definedName localSheetId="3" name="Roles6">Cuentas!#REF!</definedName>
    <definedName localSheetId="4" name="Roles6">Habitaciones!#REF!</definedName>
    <definedName localSheetId="2" name="Roles6">Registro!#REF!</definedName>
    <definedName localSheetId="5" name="Roles6">Reservas!#REF!</definedName>
    <definedName localSheetId="6" name="Roles6">UX!#REF!</definedName>
    <definedName name="Roles6">Entorno!#REF!</definedName>
    <definedName localSheetId="3" name="Roles7">Cuentas!#REF!</definedName>
    <definedName localSheetId="4" name="Roles7">Habitaciones!#REF!</definedName>
    <definedName localSheetId="2" name="Roles7">Registro!#REF!</definedName>
    <definedName localSheetId="5" name="Roles7">Reservas!#REF!</definedName>
    <definedName localSheetId="6" name="Roles7">UX!#REF!</definedName>
    <definedName name="Roles7">Entorno!#REF!</definedName>
    <definedName localSheetId="3" name="Roles8">Cuentas!#REF!</definedName>
    <definedName localSheetId="4" name="Roles8">Habitaciones!#REF!</definedName>
    <definedName localSheetId="2" name="Roles8">Registro!#REF!</definedName>
    <definedName localSheetId="5" name="Roles8">Reservas!#REF!</definedName>
    <definedName localSheetId="6" name="Roles8">UX!#REF!</definedName>
    <definedName name="Roles8">Entorno!#REF!</definedName>
    <definedName localSheetId="3" name="Roles9">Cuentas!#REF!</definedName>
    <definedName localSheetId="4" name="Roles9">Habitaciones!#REF!</definedName>
    <definedName localSheetId="2" name="Roles9">Registro!#REF!</definedName>
    <definedName localSheetId="5" name="Roles9">Reservas!#REF!</definedName>
    <definedName localSheetId="6" name="Roles9">UX!#REF!</definedName>
    <definedName name="Roles9">Entorno!#REF!</definedName>
    <definedName localSheetId="3" name="TotalEventos">Cuentas!#REF!</definedName>
    <definedName localSheetId="4" name="TotalEventos">Habitaciones!#REF!</definedName>
    <definedName localSheetId="2" name="TotalEventos">Registro!#REF!</definedName>
    <definedName localSheetId="5" name="TotalEventos">Reservas!#REF!</definedName>
    <definedName localSheetId="6" name="TotalEventos">UX!#REF!</definedName>
    <definedName name="TotalEventos">Entorno!#REF!</definedName>
    <definedName localSheetId="3" name="TotalRoles">Cuentas!#REF!</definedName>
    <definedName localSheetId="4" name="TotalRoles">Habitaciones!#REF!</definedName>
    <definedName localSheetId="2" name="TotalRoles">Registro!#REF!</definedName>
    <definedName localSheetId="5" name="TotalRoles">Reservas!#REF!</definedName>
    <definedName localSheetId="6" name="TotalRoles">UX!#REF!</definedName>
    <definedName name="TotalRoles">Entorno!#REF!</definedName>
    <definedName localSheetId="4" name="MediaArtefacto2">Habitaciones!$I$4</definedName>
    <definedName localSheetId="4" name="TotalArtefactos">Habitaciones!$I$6</definedName>
    <definedName localSheetId="3" name="Artefacto13">Cuentas!$D$17</definedName>
    <definedName localSheetId="6" name="Artefacto5">UX!$D$7</definedName>
    <definedName localSheetId="6" name="Artefacto3">UX!$D$4</definedName>
    <definedName localSheetId="5" name="Artefacto7">Reservas!$D$12</definedName>
    <definedName localSheetId="5" name="MediaArtefacto1">Reservas!$I$3</definedName>
    <definedName localSheetId="6" name="MediaArtefacto2">UX!$I$4</definedName>
    <definedName localSheetId="6" name="MediaArtefacto1">UX!$I$3</definedName>
    <definedName localSheetId="5" name="TotalArtefactos">Reservas!$I$6</definedName>
    <definedName localSheetId="3" name="Artefacto7">Cuentas!$D$9</definedName>
    <definedName localSheetId="5" name="Artefacto13">Reservas!$D$18</definedName>
    <definedName localSheetId="4" name="Artefacto1">Habitaciones!$D$2</definedName>
    <definedName localSheetId="2" name="Artefacto6">Registro!$D$8</definedName>
    <definedName localSheetId="5" name="Artefacto11">Reservas!$D$16</definedName>
    <definedName localSheetId="5" name="Artefacto6">Reservas!$D$11</definedName>
    <definedName name="Artefacto2">Entorno!$D$3</definedName>
    <definedName name="MediaArtefacto1">Entorno!$I$3</definedName>
    <definedName localSheetId="2" name="MediaArtefacto2">Registro!$I$4</definedName>
    <definedName localSheetId="6" name="Artefacto4">UX!$D$6</definedName>
    <definedName localSheetId="3" name="MediaArtefacto3">Cuentas!$I$5</definedName>
    <definedName localSheetId="2" name="Artefacto5">Registro!$D$7</definedName>
    <definedName localSheetId="2" name="MediaArtefacto3">Registro!$I$5</definedName>
    <definedName localSheetId="5" name="Artefacto2">Reservas!$D$3</definedName>
    <definedName localSheetId="6" name="Artefacto8">UX!$D$10</definedName>
    <definedName name="TotalArtefactos">Entorno!$I$7</definedName>
    <definedName localSheetId="4" name="Artefacto7">Habitaciones!$D$12</definedName>
    <definedName localSheetId="5" name="Artefacto8">Reservas!$D$15</definedName>
    <definedName name="Artefacto6">Entorno!$D$10</definedName>
    <definedName localSheetId="3" name="Artefacto5">Cuentas!$D$7</definedName>
    <definedName localSheetId="5" name="Artefacto1">Reservas!$D$2</definedName>
    <definedName name="Artefacto1">Entorno!$D$2</definedName>
    <definedName localSheetId="3" name="Artefacto11">Cuentas!$D$12</definedName>
    <definedName name="Artefacto12">Entorno!$D$14</definedName>
    <definedName localSheetId="6" name="TotalArtefactos">UX!$I$5</definedName>
    <definedName localSheetId="3" name="Artefacto8">Cuentas!$D$11</definedName>
    <definedName localSheetId="5" name="Artefacto12">Reservas!$D$17</definedName>
    <definedName localSheetId="2" name="Artefacto8">Registro!$D$11</definedName>
    <definedName localSheetId="2" name="Artefacto11">Registro!$D$12</definedName>
    <definedName localSheetId="2" name="Artefacto1">Registro!$D$2</definedName>
    <definedName localSheetId="4" name="Artefacto4">Habitaciones!$D$8</definedName>
    <definedName localSheetId="4" name="MediaArtefacto1">Habitaciones!$I$3</definedName>
    <definedName localSheetId="3" name="Artefacto12">Cuentas!$D$14</definedName>
    <definedName localSheetId="6" name="Artefacto1">UX!$D$2</definedName>
    <definedName localSheetId="2" name="Artefacto7">Registro!$D$9</definedName>
    <definedName localSheetId="4" name="Artefacto6">Habitaciones!$D$10</definedName>
    <definedName name="Artefacto7">Entorno!$D$11</definedName>
    <definedName localSheetId="4" name="Artefacto11">Habitaciones!$D$17</definedName>
    <definedName name="MediaArtefacto2">Entorno!$I$4</definedName>
    <definedName localSheetId="2" name="Artefacto3">Registro!$D$4</definedName>
    <definedName localSheetId="6" name="Artefacto7">UX!$D$9</definedName>
    <definedName localSheetId="4" name="Artefacto12">Habitaciones!$D$18</definedName>
    <definedName localSheetId="5" name="Artefacto5">Reservas!$D$10</definedName>
    <definedName localSheetId="6" name="Artefacto6">UX!$D$8</definedName>
    <definedName localSheetId="2" name="MediaArtefacto1">Registro!$I$3</definedName>
    <definedName localSheetId="3" name="Artefacto2">Cuentas!$D$3</definedName>
    <definedName localSheetId="3" name="Artefacto6">Cuentas!$D$8</definedName>
    <definedName localSheetId="5" name="Artefacto3">Reservas!$D$4</definedName>
    <definedName name="Artefacto13">Entorno!$D$15</definedName>
    <definedName localSheetId="2" name="Artefacto12">Registro!$D$13</definedName>
    <definedName localSheetId="2" name="Artefacto2">Registro!$D$3</definedName>
    <definedName localSheetId="3" name="Artefacto4">Cuentas!$D$6</definedName>
    <definedName localSheetId="5" name="MediaArtefacto2">Reservas!$I$4</definedName>
    <definedName localSheetId="3" name="TotalArtefactos">Cuentas!$I$7</definedName>
    <definedName name="Artefacto4">Entorno!$D$8</definedName>
    <definedName name="MediaArtefacto3">Entorno!$I$5</definedName>
    <definedName localSheetId="4" name="Artefacto5">Habitaciones!$D$9</definedName>
    <definedName name="Artefacto3">Entorno!$D$4</definedName>
    <definedName localSheetId="4" name="Artefacto8">Habitaciones!$D$16</definedName>
    <definedName localSheetId="4" name="Artefacto13">Habitaciones!$D$19</definedName>
    <definedName localSheetId="3" name="Artefacto1">Cuentas!$D$2</definedName>
    <definedName name="Artefacto8">Entorno!$D$12</definedName>
    <definedName localSheetId="2" name="TotalArtefactos">Registro!$I$7</definedName>
    <definedName localSheetId="5" name="MediaArtefacto3">Reservas!$I$5</definedName>
    <definedName localSheetId="4" name="Artefacto3">Habitaciones!$D$4</definedName>
    <definedName localSheetId="6" name="Artefacto2">UX!$D$3</definedName>
    <definedName localSheetId="4" name="Artefacto2">Habitaciones!$D$3</definedName>
    <definedName localSheetId="2" name="Artefacto4">Registro!$D$6</definedName>
    <definedName localSheetId="3" name="MediaArtefacto2">Cuentas!$I$4</definedName>
    <definedName localSheetId="3" name="MediaArtefacto1">Cuentas!$I$3</definedName>
    <definedName name="Artefacto5">Entorno!$D$9</definedName>
    <definedName localSheetId="5" name="Artefacto4">Reservas!$D$9</definedName>
    <definedName name="Artefacto11">Entorno!$D$13</definedName>
    <definedName localSheetId="2" name="Artefacto13">Registro!$D$14</definedName>
    <definedName localSheetId="3" name="Artefacto3">Cuentas!$D$4</definedName>
  </definedNames>
  <calcPr/>
  <extLst>
    <ext uri="GoogleSheetsCustomDataVersion2">
      <go:sheetsCustomData xmlns:go="http://customooxmlschemas.google.com/" r:id="rId12" roundtripDataChecksum="HbTI5PgZVaOIqDuUqJG7L0Y6PIUxaBCKEKM+7ZJ9zTI="/>
    </ext>
  </extLst>
</workbook>
</file>

<file path=xl/sharedStrings.xml><?xml version="1.0" encoding="utf-8"?>
<sst xmlns="http://schemas.openxmlformats.org/spreadsheetml/2006/main" count="235" uniqueCount="158">
  <si>
    <t>PORCENTAJE:</t>
  </si>
  <si>
    <t>DEFINICION DEL  DOD</t>
  </si>
  <si>
    <t>VALOR</t>
  </si>
  <si>
    <t>ENTORNO TÉCNICO</t>
  </si>
  <si>
    <t>SERVIDOR Y BBDD</t>
  </si>
  <si>
    <t>El servidor de aplicaciones está instalado, configurado y operativo.</t>
  </si>
  <si>
    <t>ARTEFACTOS</t>
  </si>
  <si>
    <t>Valor 0</t>
  </si>
  <si>
    <t>Valor 1</t>
  </si>
  <si>
    <t>Valor 2</t>
  </si>
  <si>
    <t>Valor 3</t>
  </si>
  <si>
    <t>Las pruebas de conectividad entre la base de datos y el servidor de aplicaciones han sido completadas con éxito.</t>
  </si>
  <si>
    <t>Nunca</t>
  </si>
  <si>
    <t>A veces</t>
  </si>
  <si>
    <t>Frecuentemente</t>
  </si>
  <si>
    <t>Siempre</t>
  </si>
  <si>
    <t>La base de datos está implementada, accesible, y correctamente conectada al servidor de aplicaciones</t>
  </si>
  <si>
    <t>ENTORNO DESARROLLO</t>
  </si>
  <si>
    <t>La base de datos está configurada con parámetros de rendimiento óptimos (e.g., índices, particiones).</t>
  </si>
  <si>
    <t>PRUEBAS</t>
  </si>
  <si>
    <t>Los esquemas y tablas están creados conforme al diseño de datos, con restricciones y relaciones establecidas.</t>
  </si>
  <si>
    <t>GESTION DE VERSIONES</t>
  </si>
  <si>
    <t>Se han realizado pruebas de carga inicial y validación mediante scripts de prueba.</t>
  </si>
  <si>
    <t>TOTAL</t>
  </si>
  <si>
    <t>Documentación técnica actualizada incluye esquemas de base de datos y configuración de conexiones, que es comunicada pertinentemente.</t>
  </si>
  <si>
    <t>Todas las herramientas (IDE, sistema de control de versiones, etc) están instaladas y configuradas en versiones compatibles.</t>
  </si>
  <si>
    <t>El entorno es replicable de manera similares para los miembros del equipo.</t>
  </si>
  <si>
    <t>Documentación sobre la configuración del entorno de desarrollo está actualizada y disponible.</t>
  </si>
  <si>
    <t>El entorno ha sido validado mediante la ejecución de pruebas básicas para asegurar su correcto funcionamiento.</t>
  </si>
  <si>
    <t xml:space="preserve">PRUEBAS </t>
  </si>
  <si>
    <t>Todas las pruebas unitarias, funcionales, e2e y de aceptación están implementadas correctamente y documentadas.</t>
  </si>
  <si>
    <t>Las pruebas se ejecutan automáticamente</t>
  </si>
  <si>
    <t>Las pruebas tienen una tasa de éxito de al menos 90%</t>
  </si>
  <si>
    <t>Los resultados de las pruebas se encuentran registrados y accesibles para los miembros del equipo.</t>
  </si>
  <si>
    <t>Las pruebas cumplen con los estandares establecidos.</t>
  </si>
  <si>
    <t>El sistema de gestión de versiones está configurado y operativo</t>
  </si>
  <si>
    <t>Los miembros del equipo tienen acceso a la plataforma de control de gestión de versiones Github.</t>
  </si>
  <si>
    <t>Se han definido las estrategias para operar con los branches.</t>
  </si>
  <si>
    <t>Se revisa el código continuamente</t>
  </si>
  <si>
    <t>Las estrategias y políticas de commit y pull se han establecido y comunicado al equipo</t>
  </si>
  <si>
    <t>ADMIN. REGISTRO DE USUARIOS</t>
  </si>
  <si>
    <t>REGISTRO USUARIOS</t>
  </si>
  <si>
    <t>La funcionalidad de registro está implementada y probada en todos los navegadores y dispositivos.</t>
  </si>
  <si>
    <t>El formulario de registro valida correctamente la información del usuario.</t>
  </si>
  <si>
    <t>Los datos del usuario se almacenan de forma segura en la base de datos, cumpliendo con las normas de protección de datos.</t>
  </si>
  <si>
    <t>REGISTRO ADMIN</t>
  </si>
  <si>
    <t>El sistema envía un enlace de verificación al correo electrónico del usuario con parámetros únicos y temporales.</t>
  </si>
  <si>
    <t>CONFIRMACION REGISTROS</t>
  </si>
  <si>
    <t>El registro se verifica mediante pruebas de usabilidad y seguridad.</t>
  </si>
  <si>
    <t>REGISTRO EMPLEADOS HOTEL</t>
  </si>
  <si>
    <t>REGISTRO ADMINISTRADOR</t>
  </si>
  <si>
    <t>La funcionalidad de creación de cuentas de administrador está implementada y probada.</t>
  </si>
  <si>
    <t>El administrador puede iniciar sesión de forma segura usando su cuenta</t>
  </si>
  <si>
    <t>Se han implementado medidas de seguridad como cifrado de contraseñas y bloqueo de cuentas tras múltiples intentos fallidos.</t>
  </si>
  <si>
    <t>Documentación sobre la gestión de cuentas de administrador incluye procesos de creación, gestión y seguridad.</t>
  </si>
  <si>
    <t>La interfaz de inicio de sesión es accesible y compatible con todos los navegadores y dispositivos.</t>
  </si>
  <si>
    <t>CONFIRMACIÓN REGISTRO</t>
  </si>
  <si>
    <t>El sistema envía un enlace o código de verificación a la dirección de correo proporcionada por el cliente al registrarse.</t>
  </si>
  <si>
    <t>La verificación del correo se realiza correctamente y la cuenta del usuario se activa tras completar el proceso.</t>
  </si>
  <si>
    <t>We han implementado mecanismos de seguridad para evitar ataques</t>
  </si>
  <si>
    <t>La verificación se realiza mediante un endpoint seguro que activa la cuenta del usuario en la base de datos.</t>
  </si>
  <si>
    <t>Se han realizado pruebas para confirmar el correcto funcionamiento del proceso de verificación en diferentes dispositivos y clientes de correo.</t>
  </si>
  <si>
    <t>Documentación de soporte creada para ayudar a los usuarios en caso de problemas con la verificación.</t>
  </si>
  <si>
    <t>REGISTRO EMPLEADOS</t>
  </si>
  <si>
    <t>Las credenciales de acceso se envían automáticamente por correo electrónico con instrucciones.</t>
  </si>
  <si>
    <t>El administrador puede crear cuentas de usuario para el personal a través de un panel de administración con formularios seguros.</t>
  </si>
  <si>
    <t>La contraseña temporal expira tras el primer inicio de sesión y el usuario debe cambiarla a una contraseña segura.</t>
  </si>
  <si>
    <t>Pruebas realizadas para garantizar el envío correcto de correos electrónicos en todos los casos de uso.</t>
  </si>
  <si>
    <t>Documentación de administración de cuentas de usuario está actualizada, incluyendo roles y permisos.</t>
  </si>
  <si>
    <t>ADMIN. CUENTAS DE USUARIO</t>
  </si>
  <si>
    <t>GESTION CUENTAS PERSONAL</t>
  </si>
  <si>
    <t>La funcionalidad de administración de cuentas del personal está implementada y permite actualizar datos personales.</t>
  </si>
  <si>
    <t>El administrador puede realizar modificaciones de cuentas como cambios de roles, permisos, eliminación, etc.</t>
  </si>
  <si>
    <t>Se han realizado pruebas de usabilidad y seguridad para garantizar que solo los administradores puedan modificar cuentas.</t>
  </si>
  <si>
    <t>GESTION GUENTAS TURISTA</t>
  </si>
  <si>
    <t>Las modificaciones se reflejan inmediatamente en la base de datos.</t>
  </si>
  <si>
    <t>CIERRE SESION</t>
  </si>
  <si>
    <t>Documentación de referencia para la administración de cuentas de usuarios está actualizada y disponible.</t>
  </si>
  <si>
    <t>RECUPERACION CUENTAS</t>
  </si>
  <si>
    <t>GESTION CUENTAS TURISTA</t>
  </si>
  <si>
    <t>La funcionalidad de administración de cuentas de clientes está implementada y permite modificar datos personales.</t>
  </si>
  <si>
    <t>El administrador puede actualizar información relevante como detalles de contacto, preferencias, y tipo de cliente (ej. tercera edad).</t>
  </si>
  <si>
    <t>Pruebas de seguridad y usabilidad realizadas para validar la funcionalidad.</t>
  </si>
  <si>
    <t>Documentación sobre cómo administrar cuentas de clientes está actualizada.</t>
  </si>
  <si>
    <t>CIERRE SESIÓN</t>
  </si>
  <si>
    <t>El botón de cierre de sesión es visible y accesible desde todas las pantallas relevantes.</t>
  </si>
  <si>
    <t>El proceso de cierre de sesión elimina todas las credenciales activas.</t>
  </si>
  <si>
    <t>La funcionalidad de cierre de sesión está implementada y disponible para el administrador.</t>
  </si>
  <si>
    <t>La funcionalidad de cierre de sesión está implementada y disponible para los usuarios.</t>
  </si>
  <si>
    <t>Documentación de uso de la función de cierre de sesión disponible para el usuario.</t>
  </si>
  <si>
    <t>Pruebas de seguridad realizadas para garantizar que no haya sesiones activas después de la desconexión.</t>
  </si>
  <si>
    <t>RECUPERACIÓN CUENTAS</t>
  </si>
  <si>
    <t>El proceso de recuperación de contraseña está implementado y disponible para el Personal-Hotel.</t>
  </si>
  <si>
    <t>El usuario debe seleccionar y responder preguntas secretas para recibir una clave de recuperación por correo.</t>
  </si>
  <si>
    <t>La documentación del proceso de recuperación está actualizada y accesible.</t>
  </si>
  <si>
    <t>El proceso de recuperación de contraseña está implementado y disponible para el Cliente-Turista.</t>
  </si>
  <si>
    <t>CATALOGO DE HABITACIONES</t>
  </si>
  <si>
    <t>VISTA HABITACIONES</t>
  </si>
  <si>
    <t>La funcionalidad para ver detalles y características de las habitaciones está implementada.</t>
  </si>
  <si>
    <t>Los datos de cada habitación son precisos, actualizados y se cargan rápidamente.</t>
  </si>
  <si>
    <t>Se han realizado pruebas de usabilidad para confirmar que la información es clara y fácil de navegar.</t>
  </si>
  <si>
    <t>MODIFICACION HABITACIONES</t>
  </si>
  <si>
    <t>La funcionalidad de filtrado de habitaciones está implementada y permite seleccionar características específicas como tipo, precio, y otras.</t>
  </si>
  <si>
    <t>RESEÑAS</t>
  </si>
  <si>
    <t>Las opciones de filtro están visibles y accesibles desde la interfaz principal de búsqueda.</t>
  </si>
  <si>
    <t>El filtrado es preciso, mostrando solo habitaciones que cumplen con los criterios seleccionados.</t>
  </si>
  <si>
    <t>Documentación de soporte está actualizada y disponible para el equipo de desarrollo.</t>
  </si>
  <si>
    <t>La funcionalidad para agregar nuevas habitaciones al catálogo está implementada y probada.</t>
  </si>
  <si>
    <t>La funcionalidad para eliminar habitaciones del catálogo está implementada y permite la eliminación segura y permanente.</t>
  </si>
  <si>
    <t>Se han establecido alertas y confirmaciones para evitar eliminaciones accidentales.</t>
  </si>
  <si>
    <t>Pruebas realizadas para verificar que las nuevas habitaciones se visualizan correctamente en la aplicación.</t>
  </si>
  <si>
    <t>Pruebas realizadas para verificar que la eliminación no afecta otros datos o funcionalidades del sistema.</t>
  </si>
  <si>
    <t>La funcionalidad de edición de habitaciones permite modificar información existente mediante un panel de administración.</t>
  </si>
  <si>
    <t>Los cambios realizados por el administrador se reflejan inmediatamente en la aplicación.</t>
  </si>
  <si>
    <t>Pruebas en dispositivos y/o Navegadores cumplida</t>
  </si>
  <si>
    <t>La funcionalidad para ver opiniones y reseñas de clientes está implementada y probada.</t>
  </si>
  <si>
    <t>Las reseñas se muestran de manera clara y accesible, con la posibilidad de filtrar por criterios como fecha o puntuación.</t>
  </si>
  <si>
    <t>Pruebas de seguridad realizadas para evitar que se muestre contenido inapropiado o malicioso.</t>
  </si>
  <si>
    <t>GESTIÓN DE RESERVAS</t>
  </si>
  <si>
    <t>PROCESO RESERVA</t>
  </si>
  <si>
    <t>La funcionalidad para ver y cancelar reservas incluye una interfaz de usuario para acceder a reservas activas y realizar cancelaciones.</t>
  </si>
  <si>
    <t>Las cancelaciones se procesan inmediatamente y notifican al usuario por correo.</t>
  </si>
  <si>
    <t>PROCESO RESERVAS</t>
  </si>
  <si>
    <t>Documentación sobre la gestión de reservas incluye procesos de visualización y cancelación.</t>
  </si>
  <si>
    <t>REPORTE RESERVAS</t>
  </si>
  <si>
    <t>La funcionalidad de sugerencia de alternativas está implementada y probada.</t>
  </si>
  <si>
    <t>PAGO RESERVAS</t>
  </si>
  <si>
    <t>La funcionalidad para calcular y mostrar el 30% del total de la reserva está implementada.</t>
  </si>
  <si>
    <t>El usuario puede ver claramente la información de costos en la pantalla de pago antes de realizar la transacción.</t>
  </si>
  <si>
    <t>Pruebas realizadas para asegurar que el cálculo del porcentaje es correcto y se actualiza en tiempo real.</t>
  </si>
  <si>
    <t>Pruebas realizadas para asegurar que la cancelación funciona correctamente y no causa problemas en la base de datos.</t>
  </si>
  <si>
    <t>REPORTES RESERVAS</t>
  </si>
  <si>
    <t>La funcionalidad para generar reportes de ingresos está implementada y permite filtrar por un rango de fechas específico.</t>
  </si>
  <si>
    <t>El reporte incluye todas las reservas completadas, canceladas y cualquier ingreso generado.</t>
  </si>
  <si>
    <t>Pruebas de rendimiento realizadas para asegurar que el reporte se genera rápidamente.</t>
  </si>
  <si>
    <t>La funcionalidad de visualización de estadísticas está implementada y permite ver métricas clave como número de reservas, cancelaciones, etc.</t>
  </si>
  <si>
    <t>Las estadísticas se presentan de manera clara y accesible en gráficos o tablas.</t>
  </si>
  <si>
    <t>Documentación actualizada sobre cómo generar y entender el reporte de ingresos.</t>
  </si>
  <si>
    <t>La funcionalidad de pago está integrada con la pasarela de pagos segura</t>
  </si>
  <si>
    <t xml:space="preserve">Todos los datos de pago se cifran para cumplir las normativas de seguridad </t>
  </si>
  <si>
    <t>Pruebas de seguridad y funcionalidad realizadas para garantizar que el proceso de pago es seguro y confiable.</t>
  </si>
  <si>
    <t>La funcionalidad de generación y envío de recibos de pago está implementada</t>
  </si>
  <si>
    <t>El recibo incluye todos los detalles relevantes: número de reserva, habitación, fechas, importe pagado, y detalles de pago.</t>
  </si>
  <si>
    <t>Pruebas realizadas para confirmar que el recibo se envía automáticamente por correo electrónico después del pago.</t>
  </si>
  <si>
    <t>Documentación sobre métodos de pago y seguridad actualizada.</t>
  </si>
  <si>
    <t>EXPERIENCIA DE USUARIO</t>
  </si>
  <si>
    <t>NAVEGACIÓN E INTERFAZ</t>
  </si>
  <si>
    <t>Todos los elementos de navegación (botones, menús, enlaces)  son consistentes en términos de estilo y comportamiento en toda la aplicación.</t>
  </si>
  <si>
    <t>Pruebas de usabilidad realizadas para confirmar que los usuarios pueden encontrar rápidamente la información que necesitan.</t>
  </si>
  <si>
    <t>NAVEGACION E INTERFAZ</t>
  </si>
  <si>
    <t>Los flujos de tareas son claros, con la menor cantidad de pasos posibles</t>
  </si>
  <si>
    <t>IDIOMA</t>
  </si>
  <si>
    <t>Documentación y tutoriales de uso están disponibles y claros.</t>
  </si>
  <si>
    <t>La interfaz ha sido revisada por un experto en UX para certificar su usabilidad y accesibilidad</t>
  </si>
  <si>
    <t>La funcionalidad de selección de idioma está implementada y disponible desde la pantalla de inicio.</t>
  </si>
  <si>
    <t xml:space="preserve">
Todos los textos de la aplicación son traducidos correctamente a los idiomas disponibles.</t>
  </si>
  <si>
    <t>Pruebas realizadas para confirmar que la selección de idioma funciona correctamente y no causa errores.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</si>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</sst>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rgb="FF7F7F7F"/>
      <name val="Calibri"/>
    </font>
    <font>
      <b/>
      <sz val="12.0"/>
      <color rgb="FF7F7F7F"/>
      <name val="Calibri"/>
    </font>
    <font>
      <b/>
      <sz val="50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E5E3CE"/>
        <bgColor rgb="FFE5E3CE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B4C6E7"/>
        <bgColor rgb="FFB4C6E7"/>
      </patternFill>
    </fill>
    <fill>
      <patternFill patternType="solid">
        <fgColor rgb="FF9999FF"/>
        <bgColor rgb="FF9999FF"/>
      </patternFill>
    </fill>
  </fills>
  <borders count="53">
    <border/>
    <border>
      <left/>
      <right/>
      <top/>
      <bottom/>
    </border>
    <border>
      <left style="medium">
        <color theme="0"/>
      </left>
      <top style="medium">
        <color theme="0"/>
      </top>
      <bottom style="medium">
        <color theme="0"/>
      </bottom>
    </border>
    <border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2" fontId="2" numFmtId="9" xfId="0" applyBorder="1" applyFont="1" applyNumberFormat="1"/>
    <xf borderId="5" fillId="3" fontId="4" numFmtId="0" xfId="0" applyAlignment="1" applyBorder="1" applyFill="1" applyFont="1">
      <alignment vertical="center"/>
    </xf>
    <xf borderId="6" fillId="3" fontId="4" numFmtId="0" xfId="0" applyAlignment="1" applyBorder="1" applyFont="1">
      <alignment vertical="center"/>
    </xf>
    <xf borderId="6" fillId="4" fontId="5" numFmtId="0" xfId="0" applyAlignment="1" applyBorder="1" applyFill="1" applyFont="1">
      <alignment horizontal="center" vertical="center"/>
    </xf>
    <xf borderId="7" fillId="5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8" fillId="6" fontId="4" numFmtId="0" xfId="0" applyAlignment="1" applyBorder="1" applyFill="1" applyFont="1">
      <alignment horizontal="center" textRotation="255" vertical="center"/>
    </xf>
    <xf borderId="9" fillId="7" fontId="4" numFmtId="0" xfId="0" applyAlignment="1" applyBorder="1" applyFill="1" applyFont="1">
      <alignment horizontal="center" shrinkToFit="0" textRotation="255" vertical="center" wrapText="1"/>
    </xf>
    <xf borderId="10" fillId="8" fontId="7" numFmtId="0" xfId="0" applyAlignment="1" applyBorder="1" applyFill="1" applyFont="1">
      <alignment horizontal="left" shrinkToFit="0" vertical="center" wrapText="1"/>
    </xf>
    <xf borderId="11" fillId="8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2" fillId="4" fontId="6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9" fontId="1" numFmtId="0" xfId="0" applyAlignment="1" applyBorder="1" applyFill="1" applyFont="1">
      <alignment vertical="center"/>
    </xf>
    <xf borderId="16" fillId="0" fontId="3" numFmtId="0" xfId="0" applyBorder="1" applyFont="1"/>
    <xf borderId="17" fillId="0" fontId="3" numFmtId="0" xfId="0" applyBorder="1" applyFont="1"/>
    <xf borderId="18" fillId="8" fontId="7" numFmtId="0" xfId="0" applyAlignment="1" applyBorder="1" applyFont="1">
      <alignment horizontal="left" shrinkToFit="0" vertical="center" wrapText="1"/>
    </xf>
    <xf borderId="19" fillId="8" fontId="1" numFmtId="0" xfId="0" applyAlignment="1" applyBorder="1" applyFont="1">
      <alignment horizontal="center" vertical="center"/>
    </xf>
    <xf borderId="12" fillId="10" fontId="6" numFmtId="0" xfId="0" applyAlignment="1" applyBorder="1" applyFill="1" applyFont="1">
      <alignment horizontal="center"/>
    </xf>
    <xf borderId="15" fillId="3" fontId="1" numFmtId="9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shrinkToFit="0" wrapText="1"/>
    </xf>
    <xf borderId="19" fillId="8" fontId="1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12" fillId="5" fontId="1" numFmtId="0" xfId="0" applyAlignment="1" applyBorder="1" applyFont="1">
      <alignment horizontal="center"/>
    </xf>
    <xf borderId="20" fillId="0" fontId="3" numFmtId="0" xfId="0" applyBorder="1" applyFont="1"/>
    <xf borderId="21" fillId="8" fontId="7" numFmtId="0" xfId="0" applyAlignment="1" applyBorder="1" applyFont="1">
      <alignment horizontal="left" shrinkToFit="0" vertical="center" wrapText="1"/>
    </xf>
    <xf borderId="22" fillId="8" fontId="1" numFmtId="0" xfId="0" applyAlignment="1" applyBorder="1" applyFont="1">
      <alignment horizontal="center" vertical="center"/>
    </xf>
    <xf borderId="23" fillId="0" fontId="3" numFmtId="0" xfId="0" applyBorder="1" applyFont="1"/>
    <xf borderId="0" fillId="0" fontId="6" numFmtId="0" xfId="0" applyFont="1"/>
    <xf borderId="0" fillId="0" fontId="1" numFmtId="0" xfId="0" applyAlignment="1" applyFont="1">
      <alignment shrinkToFit="0" wrapText="1"/>
    </xf>
    <xf borderId="24" fillId="7" fontId="4" numFmtId="0" xfId="0" applyAlignment="1" applyBorder="1" applyFont="1">
      <alignment horizontal="center" shrinkToFit="0" textRotation="255" vertical="center" wrapText="1"/>
    </xf>
    <xf borderId="25" fillId="8" fontId="7" numFmtId="0" xfId="0" applyAlignment="1" applyBorder="1" applyFont="1">
      <alignment horizontal="left" shrinkToFit="0" vertical="center" wrapText="1"/>
    </xf>
    <xf borderId="26" fillId="8" fontId="1" numFmtId="0" xfId="0" applyAlignment="1" applyBorder="1" applyFont="1">
      <alignment horizontal="center" vertical="center"/>
    </xf>
    <xf borderId="27" fillId="0" fontId="3" numFmtId="0" xfId="0" applyBorder="1" applyFont="1"/>
    <xf borderId="15" fillId="8" fontId="7" numFmtId="0" xfId="0" applyAlignment="1" applyBorder="1" applyFont="1">
      <alignment horizontal="left" shrinkToFit="0" vertical="center" wrapText="1"/>
    </xf>
    <xf borderId="28" fillId="8" fontId="1" numFmtId="0" xfId="0" applyAlignment="1" applyBorder="1" applyFont="1">
      <alignment horizontal="center" vertical="center"/>
    </xf>
    <xf borderId="29" fillId="8" fontId="7" numFmtId="0" xfId="0" applyAlignment="1" applyBorder="1" applyFont="1">
      <alignment horizontal="left" shrinkToFit="0" vertical="center" wrapText="1"/>
    </xf>
    <xf borderId="30" fillId="0" fontId="3" numFmtId="0" xfId="0" applyBorder="1" applyFont="1"/>
    <xf borderId="31" fillId="8" fontId="7" numFmtId="0" xfId="0" applyAlignment="1" applyBorder="1" applyFont="1">
      <alignment horizontal="left" shrinkToFit="0" vertical="center" wrapText="1"/>
    </xf>
    <xf borderId="32" fillId="8" fontId="1" numFmtId="0" xfId="0" applyAlignment="1" applyBorder="1" applyFont="1">
      <alignment horizontal="center" vertical="center"/>
    </xf>
    <xf borderId="33" fillId="7" fontId="4" numFmtId="0" xfId="0" applyAlignment="1" applyBorder="1" applyFont="1">
      <alignment horizontal="center" shrinkToFit="0" textRotation="255" vertical="center" wrapText="1"/>
    </xf>
    <xf borderId="34" fillId="8" fontId="7" numFmtId="0" xfId="0" applyAlignment="1" applyBorder="1" applyFont="1">
      <alignment horizontal="left" shrinkToFit="0" vertical="center" wrapText="1"/>
    </xf>
    <xf borderId="35" fillId="8" fontId="1" numFmtId="0" xfId="0" applyAlignment="1" applyBorder="1" applyFon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1" fillId="3" fontId="4" numFmtId="0" xfId="0" applyAlignment="1" applyBorder="1" applyFont="1">
      <alignment vertical="center"/>
    </xf>
    <xf borderId="1" fillId="4" fontId="5" numFmtId="0" xfId="0" applyAlignment="1" applyBorder="1" applyFont="1">
      <alignment horizontal="center" vertical="center"/>
    </xf>
    <xf borderId="38" fillId="5" fontId="6" numFmtId="0" xfId="0" applyAlignment="1" applyBorder="1" applyFont="1">
      <alignment horizontal="center" vertical="center"/>
    </xf>
    <xf borderId="9" fillId="6" fontId="4" numFmtId="0" xfId="0" applyAlignment="1" applyBorder="1" applyFont="1">
      <alignment horizontal="center" textRotation="255" vertical="center"/>
    </xf>
    <xf borderId="39" fillId="11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9" xfId="0" applyAlignment="1" applyFont="1" applyNumberFormat="1">
      <alignment horizontal="center" vertical="center"/>
    </xf>
    <xf borderId="40" fillId="3" fontId="1" numFmtId="9" xfId="0" applyAlignment="1" applyBorder="1" applyFont="1" applyNumberFormat="1">
      <alignment horizontal="center" vertical="center"/>
    </xf>
    <xf borderId="12" fillId="12" fontId="1" numFmtId="0" xfId="0" applyAlignment="1" applyBorder="1" applyFill="1" applyFont="1">
      <alignment horizontal="center"/>
    </xf>
    <xf borderId="41" fillId="0" fontId="3" numFmtId="0" xfId="0" applyBorder="1" applyFont="1"/>
    <xf borderId="15" fillId="12" fontId="1" numFmtId="9" xfId="0" applyAlignment="1" applyBorder="1" applyFont="1" applyNumberFormat="1">
      <alignment horizontal="center" vertical="center"/>
    </xf>
    <xf borderId="42" fillId="11" fontId="6" numFmtId="0" xfId="0" applyAlignment="1" applyBorder="1" applyFont="1">
      <alignment horizontal="center"/>
    </xf>
    <xf borderId="43" fillId="0" fontId="3" numFmtId="0" xfId="0" applyBorder="1" applyFont="1"/>
    <xf borderId="44" fillId="0" fontId="3" numFmtId="0" xfId="0" applyBorder="1" applyFont="1"/>
    <xf borderId="45" fillId="13" fontId="10" numFmtId="9" xfId="0" applyAlignment="1" applyBorder="1" applyFill="1" applyFont="1" applyNumberForma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6">
    <tableStyle count="3" pivot="0" name="Entorno-style">
      <tableStyleElement dxfId="1" type="headerRow"/>
      <tableStyleElement dxfId="2" type="firstRowStripe"/>
      <tableStyleElement dxfId="2" type="secondRowStripe"/>
    </tableStyle>
    <tableStyle count="3" pivot="0" name="Registro-style">
      <tableStyleElement dxfId="1" type="headerRow"/>
      <tableStyleElement dxfId="2" type="firstRowStripe"/>
      <tableStyleElement dxfId="2" type="secondRowStripe"/>
    </tableStyle>
    <tableStyle count="3" pivot="0" name="Cuentas-style">
      <tableStyleElement dxfId="1" type="headerRow"/>
      <tableStyleElement dxfId="2" type="firstRowStripe"/>
      <tableStyleElement dxfId="2" type="secondRowStripe"/>
    </tableStyle>
    <tableStyle count="3" pivot="0" name="Habitaciones-style">
      <tableStyleElement dxfId="1" type="headerRow"/>
      <tableStyleElement dxfId="2" type="firstRowStripe"/>
      <tableStyleElement dxfId="2" type="secondRowStripe"/>
    </tableStyle>
    <tableStyle count="3" pivot="0" name="Reservas-style">
      <tableStyleElement dxfId="1" type="headerRow"/>
      <tableStyleElement dxfId="2" type="firstRowStripe"/>
      <tableStyleElement dxfId="2" type="secondRowStripe"/>
    </tableStyle>
    <tableStyle count="3" pivot="0" name="UX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ENTORNO</a:t>
            </a:r>
          </a:p>
        </c:rich>
      </c:tx>
      <c:layout>
        <c:manualLayout>
          <c:xMode val="edge"/>
          <c:yMode val="edge"/>
          <c:x val="0.014624890638670172"/>
          <c:y val="0.0277777777777777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Entorno!$F$3:$F$6</c:f>
            </c:strRef>
          </c:cat>
          <c:val>
            <c:numRef>
              <c:f>Entorno!$I$3:$I$6</c:f>
              <c:numCache/>
            </c:numRef>
          </c:val>
          <c:smooth val="1"/>
        </c:ser>
        <c:axId val="1908252872"/>
        <c:axId val="800803814"/>
      </c:radarChart>
      <c:catAx>
        <c:axId val="190825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03814"/>
      </c:catAx>
      <c:valAx>
        <c:axId val="80080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252872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REGISTRO</a:t>
            </a:r>
          </a:p>
        </c:rich>
      </c:tx>
      <c:layout>
        <c:manualLayout>
          <c:xMode val="edge"/>
          <c:yMode val="edge"/>
          <c:x val="0.012458223972003503"/>
          <c:y val="0.027777777777777776"/>
        </c:manualLayout>
      </c:layout>
      <c:overlay val="0"/>
    </c:title>
    <c:plotArea>
      <c:layout>
        <c:manualLayout>
          <c:xMode val="edge"/>
          <c:yMode val="edge"/>
          <c:x val="0.2833934820647419"/>
          <c:y val="0.18991506270049577"/>
          <c:w val="0.41654658792650917"/>
          <c:h val="0.6942443132108487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Registro!$F$3:$F$6</c:f>
            </c:strRef>
          </c:cat>
          <c:val>
            <c:numRef>
              <c:f>Registro!$I$3:$I$6</c:f>
              <c:numCache/>
            </c:numRef>
          </c:val>
          <c:smooth val="1"/>
        </c:ser>
        <c:axId val="1618623722"/>
        <c:axId val="732287521"/>
      </c:radarChart>
      <c:catAx>
        <c:axId val="1618623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87521"/>
      </c:catAx>
      <c:valAx>
        <c:axId val="73228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623722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CUENTAS</a:t>
            </a:r>
          </a:p>
        </c:rich>
      </c:tx>
      <c:layout>
        <c:manualLayout>
          <c:xMode val="edge"/>
          <c:yMode val="edge"/>
          <c:x val="0.04579155730533684"/>
          <c:y val="0.041666666666666664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Cuentas!$F$3:$F$6</c:f>
            </c:strRef>
          </c:cat>
          <c:val>
            <c:numRef>
              <c:f>Cuentas!$I$3:$I$6</c:f>
              <c:numCache/>
            </c:numRef>
          </c:val>
          <c:smooth val="1"/>
        </c:ser>
        <c:axId val="2136380083"/>
        <c:axId val="1629271386"/>
      </c:radarChart>
      <c:catAx>
        <c:axId val="213638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271386"/>
      </c:catAx>
      <c:valAx>
        <c:axId val="1629271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380083"/>
      </c:valAx>
    </c:plotArea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CATALOGO</a:t>
            </a:r>
          </a:p>
        </c:rich>
      </c:tx>
      <c:layout>
        <c:manualLayout>
          <c:xMode val="edge"/>
          <c:yMode val="edge"/>
          <c:x val="0.023569335083114613"/>
          <c:y val="0.037037037037037035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Habitaciones!$F$3:$F$5</c:f>
            </c:strRef>
          </c:cat>
          <c:val>
            <c:numRef>
              <c:f>Habitaciones!$I$3:$I$5</c:f>
              <c:numCache/>
            </c:numRef>
          </c:val>
          <c:smooth val="1"/>
        </c:ser>
        <c:axId val="465507880"/>
        <c:axId val="1597220746"/>
      </c:radarChart>
      <c:catAx>
        <c:axId val="46550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220746"/>
      </c:catAx>
      <c:valAx>
        <c:axId val="159722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07880"/>
      </c:valAx>
    </c:plotArea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RESERVAS</a:t>
            </a:r>
          </a:p>
        </c:rich>
      </c:tx>
      <c:layout>
        <c:manualLayout>
          <c:xMode val="edge"/>
          <c:yMode val="edge"/>
          <c:x val="0.02634711286089239"/>
          <c:y val="0.0277777777777777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Reservas!$F$3:$F$5</c:f>
            </c:strRef>
          </c:cat>
          <c:val>
            <c:numRef>
              <c:f>Reservas!$I$3:$I$5</c:f>
              <c:numCache/>
            </c:numRef>
          </c:val>
          <c:smooth val="1"/>
        </c:ser>
        <c:axId val="1666783673"/>
        <c:axId val="744434258"/>
      </c:radarChart>
      <c:catAx>
        <c:axId val="1666783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434258"/>
      </c:catAx>
      <c:valAx>
        <c:axId val="744434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783673"/>
      </c:valAx>
    </c:plotArea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lt1"/>
                </a:solidFill>
                <a:latin typeface="+mn-lt"/>
              </a:defRPr>
            </a:pPr>
            <a:r>
              <a:rPr b="0" i="0" sz="1400">
                <a:solidFill>
                  <a:schemeClr val="lt1"/>
                </a:solidFill>
                <a:latin typeface="+mn-lt"/>
              </a:rPr>
              <a:t>EXPERIENCIA DE USUARIO</a:t>
            </a:r>
          </a:p>
        </c:rich>
      </c:tx>
      <c:layout>
        <c:manualLayout>
          <c:xMode val="edge"/>
          <c:yMode val="edge"/>
          <c:x val="0.02634711286089239"/>
          <c:y val="0.041666666666666664"/>
        </c:manualLayout>
      </c:layout>
      <c:overlay val="0"/>
    </c:title>
    <c:plotArea>
      <c:layout>
        <c:manualLayout>
          <c:xMode val="edge"/>
          <c:yMode val="edge"/>
          <c:x val="0.2934352580927384"/>
          <c:y val="0.234637284922718"/>
          <c:w val="0.41868525809273843"/>
          <c:h val="0.6978087634878973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UX!$F$3:$F$5</c:f>
            </c:strRef>
          </c:cat>
          <c:val>
            <c:numRef>
              <c:f>UX!$I$3:$I$5</c:f>
              <c:numCache/>
            </c:numRef>
          </c:val>
          <c:smooth val="1"/>
        </c:ser>
        <c:axId val="46000267"/>
        <c:axId val="9481395"/>
      </c:radarChart>
      <c:catAx>
        <c:axId val="46000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1395"/>
      </c:catAx>
      <c:valAx>
        <c:axId val="948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00267"/>
      </c:valAx>
    </c:plotArea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ENTORNO</a:t>
            </a:r>
          </a:p>
        </c:rich>
      </c:tx>
      <c:overlay val="0"/>
    </c:title>
    <c:plotArea>
      <c:layout>
        <c:manualLayout>
          <c:xMode val="edge"/>
          <c:yMode val="edge"/>
          <c:x val="0.24537087948752168"/>
          <c:y val="0.17622590279663317"/>
          <c:w val="0.5739931491614396"/>
          <c:h val="0.7649339306724591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Entorno!$F$3:$F$6</c:f>
            </c:strRef>
          </c:cat>
          <c:val>
            <c:numRef>
              <c:f>Entorno!$G$3:$G$6</c:f>
              <c:numCache/>
            </c:numRef>
          </c:val>
          <c:smooth val="1"/>
        </c:ser>
        <c:axId val="134069246"/>
        <c:axId val="918247530"/>
      </c:radarChart>
      <c:catAx>
        <c:axId val="134069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47530"/>
      </c:catAx>
      <c:valAx>
        <c:axId val="91824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6924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4467225" cy="2714625"/>
    <xdr:graphicFrame>
      <xdr:nvGraphicFramePr>
        <xdr:cNvPr id="18006444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3</xdr:row>
      <xdr:rowOff>0</xdr:rowOff>
    </xdr:from>
    <xdr:ext cx="4467225" cy="2714625"/>
    <xdr:graphicFrame>
      <xdr:nvGraphicFramePr>
        <xdr:cNvPr id="13556473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781050</xdr:colOff>
      <xdr:row>3</xdr:row>
      <xdr:rowOff>0</xdr:rowOff>
    </xdr:from>
    <xdr:ext cx="4362450" cy="2733675"/>
    <xdr:graphicFrame>
      <xdr:nvGraphicFramePr>
        <xdr:cNvPr id="1497998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161925</xdr:rowOff>
    </xdr:from>
    <xdr:ext cx="4429125" cy="2743200"/>
    <xdr:graphicFrame>
      <xdr:nvGraphicFramePr>
        <xdr:cNvPr id="131280694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781050</xdr:colOff>
      <xdr:row>21</xdr:row>
      <xdr:rowOff>171450</xdr:rowOff>
    </xdr:from>
    <xdr:ext cx="4429125" cy="2743200"/>
    <xdr:graphicFrame>
      <xdr:nvGraphicFramePr>
        <xdr:cNvPr id="144432413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0</xdr:colOff>
      <xdr:row>21</xdr:row>
      <xdr:rowOff>161925</xdr:rowOff>
    </xdr:from>
    <xdr:ext cx="4371975" cy="2743200"/>
    <xdr:graphicFrame>
      <xdr:nvGraphicFramePr>
        <xdr:cNvPr id="77631155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11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10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10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9</xdr:row>
      <xdr:rowOff>390525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13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8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161925</xdr:rowOff>
    </xdr:from>
    <xdr:ext cx="5619750" cy="4419600"/>
    <xdr:graphicFrame>
      <xdr:nvGraphicFramePr>
        <xdr:cNvPr id="24714524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1:D16" displayName="Table_1" name="Table_1" id="1">
  <tableColumns count="2">
    <tableColumn name="DEFINICION DEL  DOD" id="1"/>
    <tableColumn name="VALOR" id="2"/>
  </tableColumns>
  <tableStyleInfo name="Entorno-style" showColumnStripes="0" showFirstColumn="1" showLastColumn="1" showRowStripes="1"/>
</table>
</file>

<file path=xl/tables/table2.xml><?xml version="1.0" encoding="utf-8"?>
<table xmlns="http://schemas.openxmlformats.org/spreadsheetml/2006/main" ref="C1:D16" displayName="Table_2" name="Table_2" id="2">
  <tableColumns count="2">
    <tableColumn name="DEFINICION DEL  DOD" id="1"/>
    <tableColumn name="VALOR" id="2"/>
  </tableColumns>
  <tableStyleInfo name="Registro-style" showColumnStripes="0" showFirstColumn="1" showLastColumn="1" showRowStripes="1"/>
</table>
</file>

<file path=xl/tables/table3.xml><?xml version="1.0" encoding="utf-8"?>
<table xmlns="http://schemas.openxmlformats.org/spreadsheetml/2006/main" ref="C1:D17" displayName="Table_3" name="Table_3" id="3">
  <tableColumns count="2">
    <tableColumn name="DEFINICION DEL  DOD" id="1"/>
    <tableColumn name="VALOR" id="2"/>
  </tableColumns>
  <tableStyleInfo name="Cuentas-style" showColumnStripes="0" showFirstColumn="1" showLastColumn="1" showRowStripes="1"/>
</table>
</file>

<file path=xl/tables/table4.xml><?xml version="1.0" encoding="utf-8"?>
<table xmlns="http://schemas.openxmlformats.org/spreadsheetml/2006/main" ref="C1:D19" displayName="Table_4" name="Table_4" id="4">
  <tableColumns count="2">
    <tableColumn name="DEFINICION DEL  DOD" id="1"/>
    <tableColumn name="VALOR" id="2"/>
  </tableColumns>
  <tableStyleInfo name="Habitaciones-style" showColumnStripes="0" showFirstColumn="1" showLastColumn="1" showRowStripes="1"/>
</table>
</file>

<file path=xl/tables/table5.xml><?xml version="1.0" encoding="utf-8"?>
<table xmlns="http://schemas.openxmlformats.org/spreadsheetml/2006/main" ref="C1:D22" displayName="Table_5" name="Table_5" id="5">
  <tableColumns count="2">
    <tableColumn name="DEFINICION DEL  DOD" id="1"/>
    <tableColumn name="VALOR" id="2"/>
  </tableColumns>
  <tableStyleInfo name="Reservas-style" showColumnStripes="0" showFirstColumn="1" showLastColumn="1" showRowStripes="1"/>
</table>
</file>

<file path=xl/tables/table6.xml><?xml version="1.0" encoding="utf-8"?>
<table xmlns="http://schemas.openxmlformats.org/spreadsheetml/2006/main" ref="C1:D10" displayName="Table_6" name="Table_6" id="6">
  <tableColumns count="2">
    <tableColumn name="DEFINICION DEL  DOD" id="1"/>
    <tableColumn name="VALOR" id="2"/>
  </tableColumns>
  <tableStyleInfo name="U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1.57"/>
    <col customWidth="1" min="18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2" t="s">
        <v>0</v>
      </c>
      <c r="D2" s="3"/>
      <c r="E2" s="4">
        <f>TotalArtefactos</f>
        <v>0.3446428571</v>
      </c>
      <c r="F2" s="1"/>
      <c r="G2" s="1"/>
      <c r="H2" s="1"/>
      <c r="I2" s="2" t="s">
        <v>0</v>
      </c>
      <c r="J2" s="3"/>
      <c r="K2" s="4">
        <f>Registro!TotalArtefactos</f>
        <v>0.3388888889</v>
      </c>
      <c r="L2" s="1"/>
      <c r="M2" s="1"/>
      <c r="N2" s="1"/>
      <c r="O2" s="2" t="s">
        <v>0</v>
      </c>
      <c r="P2" s="3"/>
      <c r="Q2" s="4">
        <f>Cuentas!TotalArtefactos</f>
        <v>0.2583333333</v>
      </c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2" t="s">
        <v>0</v>
      </c>
      <c r="D21" s="3"/>
      <c r="E21" s="4">
        <f>Habitaciones!TotalArtefactos</f>
        <v>0.08928571429</v>
      </c>
      <c r="F21" s="1"/>
      <c r="G21" s="1"/>
      <c r="H21" s="1"/>
      <c r="I21" s="2" t="s">
        <v>0</v>
      </c>
      <c r="J21" s="3"/>
      <c r="K21" s="4">
        <f>Reservas!TotalArtefactos</f>
        <v>0.3234126984</v>
      </c>
      <c r="L21" s="1"/>
      <c r="M21" s="1"/>
      <c r="N21" s="1"/>
      <c r="O21" s="2" t="s">
        <v>0</v>
      </c>
      <c r="P21" s="3"/>
      <c r="Q21" s="4">
        <f>UX!I6</f>
        <v>0.625</v>
      </c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C2:D2"/>
    <mergeCell ref="I2:J2"/>
    <mergeCell ref="O2:P2"/>
    <mergeCell ref="C21:D21"/>
    <mergeCell ref="I21:J21"/>
    <mergeCell ref="O21:P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26" width="10.71"/>
  </cols>
  <sheetData>
    <row r="1" ht="38.25" customHeight="1">
      <c r="A1" s="5"/>
      <c r="B1" s="6"/>
      <c r="C1" s="7" t="s">
        <v>1</v>
      </c>
      <c r="D1" s="8" t="s">
        <v>2</v>
      </c>
      <c r="E1" s="9"/>
    </row>
    <row r="2" ht="39.75" customHeight="1">
      <c r="A2" s="10" t="s">
        <v>3</v>
      </c>
      <c r="B2" s="11" t="s">
        <v>4</v>
      </c>
      <c r="C2" s="12" t="s">
        <v>5</v>
      </c>
      <c r="D2" s="13">
        <v>0.0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39.75" customHeight="1">
      <c r="A3" s="19"/>
      <c r="B3" s="20"/>
      <c r="C3" s="21" t="s">
        <v>11</v>
      </c>
      <c r="D3" s="22">
        <v>0.0</v>
      </c>
      <c r="E3" s="14"/>
      <c r="F3" s="23" t="s">
        <v>4</v>
      </c>
      <c r="G3" s="16"/>
      <c r="H3" s="17"/>
      <c r="I3" s="24">
        <f>SUM(D2:D8)/21</f>
        <v>0.4285714286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39.75" customHeight="1">
      <c r="A4" s="19"/>
      <c r="B4" s="20"/>
      <c r="C4" s="21" t="s">
        <v>16</v>
      </c>
      <c r="D4" s="27">
        <v>3.0</v>
      </c>
      <c r="E4" s="14"/>
      <c r="F4" s="23" t="s">
        <v>17</v>
      </c>
      <c r="G4" s="16"/>
      <c r="H4" s="17"/>
      <c r="I4" s="24">
        <f>SUM(D9:D12)/12</f>
        <v>0.75</v>
      </c>
      <c r="L4" s="28">
        <v>0.0</v>
      </c>
      <c r="M4" s="29">
        <v>1.0</v>
      </c>
      <c r="N4" s="28">
        <v>2.0</v>
      </c>
      <c r="O4" s="28">
        <v>3.0</v>
      </c>
    </row>
    <row r="5" ht="39.75" customHeight="1">
      <c r="A5" s="19"/>
      <c r="B5" s="20"/>
      <c r="C5" s="21" t="s">
        <v>18</v>
      </c>
      <c r="D5" s="22">
        <v>0.0</v>
      </c>
      <c r="E5" s="14"/>
      <c r="F5" s="23" t="s">
        <v>19</v>
      </c>
      <c r="G5" s="16"/>
      <c r="H5" s="17"/>
      <c r="I5" s="24">
        <f>SUM(D13:D17)/15</f>
        <v>0.2</v>
      </c>
      <c r="L5" s="28"/>
      <c r="M5" s="29"/>
      <c r="N5" s="28"/>
      <c r="O5" s="28"/>
    </row>
    <row r="6" ht="39.75" customHeight="1">
      <c r="A6" s="19"/>
      <c r="B6" s="20"/>
      <c r="C6" s="21" t="s">
        <v>20</v>
      </c>
      <c r="D6" s="22">
        <v>3.0</v>
      </c>
      <c r="E6" s="14"/>
      <c r="F6" s="23" t="s">
        <v>21</v>
      </c>
      <c r="G6" s="16"/>
      <c r="H6" s="17"/>
      <c r="I6" s="24">
        <f>SUM(D18:D22)/15</f>
        <v>0</v>
      </c>
      <c r="L6" s="28"/>
      <c r="M6" s="29"/>
      <c r="N6" s="28"/>
      <c r="O6" s="28"/>
    </row>
    <row r="7" ht="39.75" customHeight="1">
      <c r="A7" s="19"/>
      <c r="B7" s="20"/>
      <c r="C7" s="21" t="s">
        <v>22</v>
      </c>
      <c r="D7" s="22">
        <v>3.0</v>
      </c>
      <c r="E7" s="14"/>
      <c r="F7" s="30" t="s">
        <v>23</v>
      </c>
      <c r="G7" s="16"/>
      <c r="H7" s="17"/>
      <c r="I7" s="24">
        <f>SUM(I3:I6)/4</f>
        <v>0.3446428571</v>
      </c>
      <c r="L7" s="28"/>
      <c r="M7" s="29"/>
      <c r="N7" s="28"/>
      <c r="O7" s="28"/>
    </row>
    <row r="8" ht="39.75" customHeight="1">
      <c r="A8" s="19"/>
      <c r="B8" s="31"/>
      <c r="C8" s="32" t="s">
        <v>24</v>
      </c>
      <c r="D8" s="33">
        <v>0.0</v>
      </c>
      <c r="E8" s="14"/>
    </row>
    <row r="9" ht="39.75" customHeight="1">
      <c r="A9" s="19"/>
      <c r="B9" s="11" t="s">
        <v>17</v>
      </c>
      <c r="C9" s="12" t="s">
        <v>25</v>
      </c>
      <c r="D9" s="13">
        <v>3.0</v>
      </c>
      <c r="E9" s="14"/>
    </row>
    <row r="10" ht="39.75" customHeight="1">
      <c r="A10" s="19"/>
      <c r="B10" s="20"/>
      <c r="C10" s="21" t="s">
        <v>26</v>
      </c>
      <c r="D10" s="22">
        <v>3.0</v>
      </c>
      <c r="E10" s="14"/>
    </row>
    <row r="11" ht="39.75" customHeight="1">
      <c r="A11" s="19"/>
      <c r="B11" s="20"/>
      <c r="C11" s="21" t="s">
        <v>27</v>
      </c>
      <c r="D11" s="22">
        <v>3.0</v>
      </c>
      <c r="E11" s="14"/>
      <c r="F11" s="14"/>
      <c r="G11" s="9"/>
    </row>
    <row r="12" ht="39.75" customHeight="1">
      <c r="A12" s="19"/>
      <c r="B12" s="31"/>
      <c r="C12" s="32" t="s">
        <v>28</v>
      </c>
      <c r="D12" s="33">
        <v>0.0</v>
      </c>
      <c r="E12" s="14"/>
    </row>
    <row r="13" ht="39.75" customHeight="1">
      <c r="A13" s="19"/>
      <c r="B13" s="11" t="s">
        <v>29</v>
      </c>
      <c r="C13" s="12" t="s">
        <v>30</v>
      </c>
      <c r="D13" s="13">
        <v>0.0</v>
      </c>
      <c r="E13" s="14"/>
      <c r="F13" s="14"/>
      <c r="G13" s="9"/>
    </row>
    <row r="14" ht="39.75" customHeight="1">
      <c r="A14" s="19"/>
      <c r="B14" s="20"/>
      <c r="C14" s="21" t="s">
        <v>31</v>
      </c>
      <c r="D14" s="22">
        <v>0.0</v>
      </c>
      <c r="E14" s="14"/>
      <c r="F14" s="14"/>
      <c r="G14" s="9"/>
    </row>
    <row r="15" ht="39.75" customHeight="1">
      <c r="A15" s="19"/>
      <c r="B15" s="20"/>
      <c r="C15" s="21" t="s">
        <v>32</v>
      </c>
      <c r="D15" s="22">
        <v>0.0</v>
      </c>
      <c r="E15" s="14"/>
      <c r="F15" s="14"/>
      <c r="G15" s="9"/>
    </row>
    <row r="16" ht="39.75" customHeight="1">
      <c r="A16" s="19"/>
      <c r="B16" s="20"/>
      <c r="C16" s="21" t="s">
        <v>33</v>
      </c>
      <c r="D16" s="22">
        <v>3.0</v>
      </c>
      <c r="F16" s="14"/>
      <c r="G16" s="14"/>
      <c r="H16" s="14"/>
      <c r="I16" s="14"/>
      <c r="J16" s="9"/>
    </row>
    <row r="17" ht="39.75" customHeight="1">
      <c r="A17" s="19"/>
      <c r="B17" s="31"/>
      <c r="C17" s="32" t="s">
        <v>34</v>
      </c>
      <c r="D17" s="33">
        <v>0.0</v>
      </c>
      <c r="F17" s="14"/>
      <c r="G17" s="14"/>
      <c r="H17" s="14"/>
      <c r="I17" s="14"/>
      <c r="J17" s="9"/>
    </row>
    <row r="18" ht="39.75" customHeight="1">
      <c r="A18" s="19"/>
      <c r="B18" s="11" t="s">
        <v>21</v>
      </c>
      <c r="C18" s="12" t="s">
        <v>35</v>
      </c>
      <c r="D18" s="13">
        <v>0.0</v>
      </c>
      <c r="F18" s="14"/>
      <c r="G18" s="14"/>
      <c r="H18" s="14"/>
      <c r="I18" s="14"/>
      <c r="J18" s="9"/>
    </row>
    <row r="19" ht="39.75" customHeight="1">
      <c r="A19" s="19"/>
      <c r="B19" s="20"/>
      <c r="C19" s="21" t="s">
        <v>36</v>
      </c>
      <c r="D19" s="22">
        <v>0.0</v>
      </c>
      <c r="F19" s="14"/>
      <c r="G19" s="14"/>
      <c r="H19" s="14"/>
      <c r="I19" s="14"/>
      <c r="J19" s="9"/>
    </row>
    <row r="20" ht="39.75" customHeight="1">
      <c r="A20" s="19"/>
      <c r="B20" s="20"/>
      <c r="C20" s="21" t="s">
        <v>37</v>
      </c>
      <c r="D20" s="22">
        <v>0.0</v>
      </c>
      <c r="F20" s="14"/>
      <c r="G20" s="14"/>
      <c r="H20" s="14"/>
      <c r="I20" s="14"/>
      <c r="J20" s="9"/>
    </row>
    <row r="21" ht="39.75" customHeight="1">
      <c r="A21" s="19"/>
      <c r="B21" s="20"/>
      <c r="C21" s="21" t="s">
        <v>38</v>
      </c>
      <c r="D21" s="22">
        <v>0.0</v>
      </c>
      <c r="F21" s="14"/>
      <c r="G21" s="14"/>
      <c r="H21" s="14"/>
      <c r="I21" s="14"/>
      <c r="J21" s="9"/>
    </row>
    <row r="22" ht="39.75" customHeight="1">
      <c r="A22" s="34"/>
      <c r="B22" s="31"/>
      <c r="C22" s="32" t="s">
        <v>39</v>
      </c>
      <c r="D22" s="33">
        <v>0.0</v>
      </c>
      <c r="F22" s="14"/>
      <c r="G22" s="14"/>
      <c r="H22" s="14"/>
      <c r="I22" s="14"/>
      <c r="J22" s="9"/>
    </row>
    <row r="23">
      <c r="B23" s="35"/>
      <c r="C23" s="36"/>
      <c r="D23" s="14"/>
      <c r="E23" s="14"/>
      <c r="F23" s="14"/>
      <c r="G23" s="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B2:B8"/>
    <mergeCell ref="B9:B12"/>
    <mergeCell ref="B13:B17"/>
    <mergeCell ref="B18:B22"/>
    <mergeCell ref="A2:A22"/>
    <mergeCell ref="F2:I2"/>
    <mergeCell ref="F3:H3"/>
    <mergeCell ref="F4:H4"/>
    <mergeCell ref="F5:H5"/>
    <mergeCell ref="F6:H6"/>
    <mergeCell ref="F7:H7"/>
  </mergeCells>
  <dataValidations>
    <dataValidation type="list" allowBlank="1" showErrorMessage="1" sqref="D2:D22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15" width="10.71"/>
  </cols>
  <sheetData>
    <row r="1" ht="38.25" customHeight="1">
      <c r="A1" s="5"/>
      <c r="B1" s="6"/>
      <c r="C1" s="7" t="s">
        <v>1</v>
      </c>
      <c r="D1" s="8" t="s">
        <v>2</v>
      </c>
      <c r="E1" s="9"/>
    </row>
    <row r="2" ht="39.75" customHeight="1">
      <c r="A2" s="10" t="s">
        <v>40</v>
      </c>
      <c r="B2" s="37" t="s">
        <v>41</v>
      </c>
      <c r="C2" s="38" t="s">
        <v>42</v>
      </c>
      <c r="D2" s="39">
        <v>3.0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39.75" customHeight="1">
      <c r="A3" s="19"/>
      <c r="B3" s="40"/>
      <c r="C3" s="41" t="s">
        <v>43</v>
      </c>
      <c r="D3" s="42">
        <v>0.0</v>
      </c>
      <c r="E3" s="14"/>
      <c r="F3" s="23" t="s">
        <v>41</v>
      </c>
      <c r="G3" s="16"/>
      <c r="H3" s="17"/>
      <c r="I3" s="24">
        <f>SUM(D2:D6)/15</f>
        <v>0.2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39.75" customHeight="1">
      <c r="A4" s="19"/>
      <c r="B4" s="40"/>
      <c r="C4" s="41" t="s">
        <v>44</v>
      </c>
      <c r="D4" s="42">
        <v>0.0</v>
      </c>
      <c r="E4" s="14"/>
      <c r="F4" s="23" t="s">
        <v>45</v>
      </c>
      <c r="G4" s="16"/>
      <c r="H4" s="17"/>
      <c r="I4" s="24">
        <f>SUM(D7:D11)/15</f>
        <v>0.5333333333</v>
      </c>
      <c r="L4" s="28">
        <v>0.0</v>
      </c>
      <c r="M4" s="29">
        <v>1.0</v>
      </c>
      <c r="N4" s="28">
        <v>2.0</v>
      </c>
      <c r="O4" s="28">
        <v>3.0</v>
      </c>
    </row>
    <row r="5" ht="39.75" customHeight="1">
      <c r="A5" s="19"/>
      <c r="B5" s="40"/>
      <c r="C5" s="43" t="s">
        <v>46</v>
      </c>
      <c r="D5" s="42">
        <v>0.0</v>
      </c>
      <c r="E5" s="14"/>
      <c r="F5" s="23" t="s">
        <v>47</v>
      </c>
      <c r="G5" s="16"/>
      <c r="H5" s="17"/>
      <c r="I5" s="24">
        <f>SUM(D12:D17)/18</f>
        <v>0.2222222222</v>
      </c>
      <c r="L5" s="28"/>
      <c r="M5" s="29"/>
      <c r="N5" s="28"/>
      <c r="O5" s="28"/>
    </row>
    <row r="6" ht="39.75" customHeight="1">
      <c r="A6" s="19"/>
      <c r="B6" s="44"/>
      <c r="C6" s="45" t="s">
        <v>48</v>
      </c>
      <c r="D6" s="46">
        <v>0.0</v>
      </c>
      <c r="E6" s="14"/>
      <c r="F6" s="23" t="s">
        <v>49</v>
      </c>
      <c r="G6" s="16"/>
      <c r="H6" s="17"/>
      <c r="I6" s="24">
        <f>SUM(D18:D22)/15</f>
        <v>0.4</v>
      </c>
    </row>
    <row r="7" ht="39.75" customHeight="1">
      <c r="A7" s="19"/>
      <c r="B7" s="37" t="s">
        <v>50</v>
      </c>
      <c r="C7" s="38" t="s">
        <v>51</v>
      </c>
      <c r="D7" s="39">
        <v>2.0</v>
      </c>
      <c r="E7" s="14"/>
      <c r="F7" s="30" t="s">
        <v>23</v>
      </c>
      <c r="G7" s="16"/>
      <c r="H7" s="17"/>
      <c r="I7" s="24">
        <f>SUM(I3:I6)/4</f>
        <v>0.3388888889</v>
      </c>
    </row>
    <row r="8" ht="39.75" customHeight="1">
      <c r="A8" s="19"/>
      <c r="B8" s="40"/>
      <c r="C8" s="41" t="s">
        <v>52</v>
      </c>
      <c r="D8" s="42">
        <v>0.0</v>
      </c>
      <c r="E8" s="14"/>
    </row>
    <row r="9" ht="39.75" customHeight="1">
      <c r="A9" s="19"/>
      <c r="B9" s="40"/>
      <c r="C9" s="41" t="s">
        <v>53</v>
      </c>
      <c r="D9" s="42">
        <v>3.0</v>
      </c>
      <c r="E9" s="14"/>
      <c r="F9" s="14"/>
      <c r="G9" s="9"/>
    </row>
    <row r="10" ht="39.75" customHeight="1">
      <c r="A10" s="19"/>
      <c r="B10" s="40"/>
      <c r="C10" s="43" t="s">
        <v>54</v>
      </c>
      <c r="D10" s="42">
        <v>3.0</v>
      </c>
      <c r="E10" s="14"/>
      <c r="F10" s="14"/>
      <c r="G10" s="9"/>
    </row>
    <row r="11" ht="39.75" customHeight="1">
      <c r="A11" s="19"/>
      <c r="B11" s="44"/>
      <c r="C11" s="45" t="s">
        <v>55</v>
      </c>
      <c r="D11" s="46">
        <v>0.0</v>
      </c>
      <c r="E11" s="14"/>
    </row>
    <row r="12" ht="39.75" customHeight="1">
      <c r="A12" s="19"/>
      <c r="B12" s="37" t="s">
        <v>56</v>
      </c>
      <c r="C12" s="38" t="s">
        <v>57</v>
      </c>
      <c r="D12" s="39">
        <v>0.0</v>
      </c>
      <c r="E12" s="14"/>
      <c r="F12" s="14"/>
      <c r="G12" s="9"/>
    </row>
    <row r="13" ht="39.75" customHeight="1">
      <c r="A13" s="19"/>
      <c r="B13" s="40"/>
      <c r="C13" s="41" t="s">
        <v>58</v>
      </c>
      <c r="D13" s="42">
        <v>2.0</v>
      </c>
      <c r="E13" s="14"/>
      <c r="F13" s="14"/>
      <c r="G13" s="9"/>
    </row>
    <row r="14" ht="39.75" customHeight="1">
      <c r="A14" s="19"/>
      <c r="B14" s="40"/>
      <c r="C14" s="41" t="s">
        <v>59</v>
      </c>
      <c r="D14" s="42">
        <v>2.0</v>
      </c>
      <c r="E14" s="14"/>
      <c r="F14" s="14"/>
      <c r="G14" s="9"/>
    </row>
    <row r="15" ht="39.75" customHeight="1">
      <c r="A15" s="19"/>
      <c r="B15" s="40"/>
      <c r="C15" s="43" t="s">
        <v>60</v>
      </c>
      <c r="D15" s="42">
        <v>0.0</v>
      </c>
      <c r="E15" s="14"/>
      <c r="F15" s="14"/>
      <c r="G15" s="9"/>
    </row>
    <row r="16" ht="39.75" customHeight="1">
      <c r="A16" s="19"/>
      <c r="B16" s="40"/>
      <c r="C16" s="41" t="s">
        <v>61</v>
      </c>
      <c r="D16" s="42">
        <v>0.0</v>
      </c>
      <c r="F16" s="14"/>
      <c r="G16" s="14"/>
      <c r="H16" s="14"/>
      <c r="I16" s="14"/>
      <c r="J16" s="9"/>
    </row>
    <row r="17" ht="39.75" customHeight="1">
      <c r="A17" s="19"/>
      <c r="B17" s="44"/>
      <c r="C17" s="45" t="s">
        <v>62</v>
      </c>
      <c r="D17" s="46">
        <v>0.0</v>
      </c>
      <c r="F17" s="14"/>
      <c r="G17" s="14"/>
      <c r="H17" s="14"/>
      <c r="I17" s="14"/>
      <c r="J17" s="9"/>
    </row>
    <row r="18" ht="39.75" customHeight="1">
      <c r="A18" s="19"/>
      <c r="B18" s="47" t="s">
        <v>63</v>
      </c>
      <c r="C18" s="48" t="s">
        <v>64</v>
      </c>
      <c r="D18" s="49">
        <v>1.0</v>
      </c>
      <c r="F18" s="14"/>
      <c r="G18" s="14"/>
      <c r="H18" s="14"/>
      <c r="I18" s="14"/>
      <c r="J18" s="9"/>
    </row>
    <row r="19" ht="39.75" customHeight="1">
      <c r="A19" s="19"/>
      <c r="B19" s="50"/>
      <c r="C19" s="41" t="s">
        <v>65</v>
      </c>
      <c r="D19" s="42">
        <v>2.0</v>
      </c>
      <c r="F19" s="14"/>
      <c r="G19" s="14"/>
      <c r="H19" s="14"/>
      <c r="I19" s="14"/>
      <c r="J19" s="9"/>
    </row>
    <row r="20" ht="39.75" customHeight="1">
      <c r="A20" s="19"/>
      <c r="B20" s="50"/>
      <c r="C20" s="41" t="s">
        <v>66</v>
      </c>
      <c r="D20" s="42">
        <v>3.0</v>
      </c>
      <c r="F20" s="14"/>
      <c r="G20" s="14"/>
      <c r="H20" s="14"/>
      <c r="I20" s="14"/>
      <c r="J20" s="9"/>
    </row>
    <row r="21" ht="39.75" customHeight="1">
      <c r="A21" s="19"/>
      <c r="B21" s="50"/>
      <c r="C21" s="41" t="s">
        <v>67</v>
      </c>
      <c r="D21" s="42">
        <v>0.0</v>
      </c>
      <c r="F21" s="14"/>
      <c r="G21" s="14"/>
      <c r="H21" s="14"/>
      <c r="I21" s="14"/>
      <c r="J21" s="9"/>
    </row>
    <row r="22" ht="39.75" customHeight="1">
      <c r="A22" s="34"/>
      <c r="B22" s="51"/>
      <c r="C22" s="41" t="s">
        <v>68</v>
      </c>
      <c r="D22" s="42">
        <v>0.0</v>
      </c>
      <c r="F22" s="14"/>
      <c r="G22" s="14"/>
      <c r="H22" s="14"/>
      <c r="I22" s="14"/>
      <c r="J22" s="9"/>
    </row>
    <row r="23" ht="15.75" customHeight="1">
      <c r="B23" s="35"/>
      <c r="C23" s="36"/>
      <c r="D23" s="14"/>
      <c r="E23" s="14"/>
      <c r="F23" s="14"/>
      <c r="G23" s="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2:B17"/>
    <mergeCell ref="B18:B22"/>
    <mergeCell ref="A2:A22"/>
    <mergeCell ref="B2:B6"/>
    <mergeCell ref="F2:I2"/>
    <mergeCell ref="F3:H3"/>
    <mergeCell ref="F4:H4"/>
    <mergeCell ref="F5:H5"/>
    <mergeCell ref="B7:B11"/>
  </mergeCells>
  <dataValidations>
    <dataValidation type="list" allowBlank="1" showErrorMessage="1" sqref="D2:D22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15" width="10.71"/>
  </cols>
  <sheetData>
    <row r="1" ht="38.25" customHeight="1">
      <c r="A1" s="52"/>
      <c r="B1" s="52"/>
      <c r="C1" s="53" t="s">
        <v>1</v>
      </c>
      <c r="D1" s="54" t="s">
        <v>2</v>
      </c>
      <c r="E1" s="9"/>
    </row>
    <row r="2" ht="39.75" customHeight="1">
      <c r="A2" s="55" t="s">
        <v>69</v>
      </c>
      <c r="B2" s="37" t="s">
        <v>70</v>
      </c>
      <c r="C2" s="38" t="s">
        <v>71</v>
      </c>
      <c r="D2" s="39">
        <v>0.0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39.75" customHeight="1">
      <c r="A3" s="20"/>
      <c r="B3" s="40"/>
      <c r="C3" s="41" t="s">
        <v>72</v>
      </c>
      <c r="D3" s="42">
        <v>3.0</v>
      </c>
      <c r="E3" s="14"/>
      <c r="F3" s="23" t="s">
        <v>70</v>
      </c>
      <c r="G3" s="16"/>
      <c r="H3" s="17"/>
      <c r="I3" s="24">
        <f>SUM(D2:D6)/15</f>
        <v>0.2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39.75" customHeight="1">
      <c r="A4" s="20"/>
      <c r="B4" s="40"/>
      <c r="C4" s="41" t="s">
        <v>73</v>
      </c>
      <c r="D4" s="42">
        <v>0.0</v>
      </c>
      <c r="E4" s="14"/>
      <c r="F4" s="23" t="s">
        <v>74</v>
      </c>
      <c r="G4" s="16"/>
      <c r="H4" s="17"/>
      <c r="I4" s="24">
        <f>SUM(D7:D11)/12</f>
        <v>0.25</v>
      </c>
      <c r="L4" s="28">
        <v>0.0</v>
      </c>
      <c r="M4" s="29">
        <v>1.0</v>
      </c>
      <c r="N4" s="28">
        <v>2.0</v>
      </c>
      <c r="O4" s="28">
        <v>3.0</v>
      </c>
    </row>
    <row r="5" ht="39.75" customHeight="1">
      <c r="A5" s="20"/>
      <c r="B5" s="40"/>
      <c r="C5" s="41" t="s">
        <v>75</v>
      </c>
      <c r="D5" s="42">
        <v>0.0</v>
      </c>
      <c r="E5" s="14"/>
      <c r="F5" s="23" t="s">
        <v>76</v>
      </c>
      <c r="G5" s="16"/>
      <c r="H5" s="17"/>
      <c r="I5" s="24">
        <f>SUM(D12:D17)/18</f>
        <v>0.3333333333</v>
      </c>
      <c r="L5" s="28"/>
      <c r="M5" s="29"/>
      <c r="N5" s="28"/>
      <c r="O5" s="28"/>
    </row>
    <row r="6" ht="39.75" customHeight="1">
      <c r="A6" s="20"/>
      <c r="B6" s="44"/>
      <c r="C6" s="45" t="s">
        <v>77</v>
      </c>
      <c r="D6" s="46">
        <v>0.0</v>
      </c>
      <c r="E6" s="14"/>
      <c r="F6" s="23" t="s">
        <v>78</v>
      </c>
      <c r="G6" s="16"/>
      <c r="H6" s="17"/>
      <c r="I6" s="24">
        <f>SUM(D18:D21)/12</f>
        <v>0.25</v>
      </c>
    </row>
    <row r="7" ht="39.75" customHeight="1">
      <c r="A7" s="20"/>
      <c r="B7" s="37" t="s">
        <v>79</v>
      </c>
      <c r="C7" s="38" t="s">
        <v>80</v>
      </c>
      <c r="D7" s="39">
        <v>3.0</v>
      </c>
      <c r="E7" s="14"/>
      <c r="F7" s="30" t="s">
        <v>23</v>
      </c>
      <c r="G7" s="16"/>
      <c r="H7" s="17"/>
      <c r="I7" s="24">
        <f>SUM(I3:I6)/4</f>
        <v>0.2583333333</v>
      </c>
    </row>
    <row r="8" ht="39.75" customHeight="1">
      <c r="A8" s="20"/>
      <c r="B8" s="40"/>
      <c r="C8" s="41" t="s">
        <v>81</v>
      </c>
      <c r="D8" s="42">
        <v>0.0</v>
      </c>
      <c r="E8" s="14"/>
    </row>
    <row r="9" ht="39.75" customHeight="1">
      <c r="A9" s="20"/>
      <c r="B9" s="40"/>
      <c r="C9" s="41" t="s">
        <v>82</v>
      </c>
      <c r="D9" s="42">
        <v>0.0</v>
      </c>
      <c r="E9" s="14"/>
      <c r="F9" s="14"/>
      <c r="G9" s="9"/>
    </row>
    <row r="10" ht="39.75" customHeight="1">
      <c r="A10" s="20"/>
      <c r="B10" s="40"/>
      <c r="C10" s="41" t="s">
        <v>75</v>
      </c>
      <c r="D10" s="42">
        <v>0.0</v>
      </c>
      <c r="E10" s="14"/>
      <c r="F10" s="14"/>
      <c r="G10" s="9"/>
    </row>
    <row r="11" ht="39.75" customHeight="1">
      <c r="A11" s="20"/>
      <c r="B11" s="44"/>
      <c r="C11" s="45" t="s">
        <v>83</v>
      </c>
      <c r="D11" s="46">
        <v>0.0</v>
      </c>
      <c r="E11" s="14"/>
    </row>
    <row r="12" ht="39.75" customHeight="1">
      <c r="A12" s="20"/>
      <c r="B12" s="37" t="s">
        <v>84</v>
      </c>
      <c r="C12" s="38" t="s">
        <v>85</v>
      </c>
      <c r="D12" s="39">
        <v>3.0</v>
      </c>
      <c r="E12" s="14"/>
      <c r="F12" s="14"/>
      <c r="G12" s="9"/>
    </row>
    <row r="13" ht="39.75" customHeight="1">
      <c r="A13" s="20"/>
      <c r="B13" s="40"/>
      <c r="C13" s="41" t="s">
        <v>86</v>
      </c>
      <c r="D13" s="42">
        <v>0.0</v>
      </c>
      <c r="E13" s="14"/>
      <c r="F13" s="14"/>
      <c r="G13" s="9"/>
    </row>
    <row r="14" ht="39.75" customHeight="1">
      <c r="A14" s="20"/>
      <c r="B14" s="40"/>
      <c r="C14" s="41" t="s">
        <v>87</v>
      </c>
      <c r="D14" s="42">
        <v>0.0</v>
      </c>
      <c r="E14" s="14"/>
      <c r="F14" s="14"/>
      <c r="G14" s="9"/>
    </row>
    <row r="15" ht="39.75" customHeight="1">
      <c r="A15" s="20"/>
      <c r="B15" s="40"/>
      <c r="C15" s="41" t="s">
        <v>88</v>
      </c>
      <c r="D15" s="42">
        <v>0.0</v>
      </c>
      <c r="E15" s="14"/>
      <c r="F15" s="14"/>
      <c r="G15" s="9"/>
    </row>
    <row r="16" ht="39.75" customHeight="1">
      <c r="A16" s="20"/>
      <c r="B16" s="40"/>
      <c r="C16" s="41" t="s">
        <v>89</v>
      </c>
      <c r="D16" s="42">
        <v>0.0</v>
      </c>
      <c r="E16" s="14"/>
      <c r="F16" s="14"/>
      <c r="G16" s="9"/>
    </row>
    <row r="17" ht="39.75" customHeight="1">
      <c r="A17" s="20"/>
      <c r="B17" s="44"/>
      <c r="C17" s="45" t="s">
        <v>90</v>
      </c>
      <c r="D17" s="46">
        <v>3.0</v>
      </c>
      <c r="E17" s="14"/>
      <c r="F17" s="14"/>
      <c r="G17" s="9"/>
    </row>
    <row r="18" ht="39.75" customHeight="1">
      <c r="A18" s="20"/>
      <c r="B18" s="37" t="s">
        <v>91</v>
      </c>
      <c r="C18" s="38" t="s">
        <v>92</v>
      </c>
      <c r="D18" s="39">
        <v>0.0</v>
      </c>
      <c r="F18" s="14"/>
      <c r="G18" s="14"/>
      <c r="H18" s="14"/>
      <c r="I18" s="14"/>
      <c r="J18" s="9"/>
    </row>
    <row r="19" ht="39.75" customHeight="1">
      <c r="A19" s="20"/>
      <c r="B19" s="40"/>
      <c r="C19" s="41" t="s">
        <v>93</v>
      </c>
      <c r="D19" s="42">
        <v>0.0</v>
      </c>
      <c r="F19" s="14"/>
      <c r="G19" s="14"/>
      <c r="H19" s="14"/>
      <c r="I19" s="14"/>
      <c r="J19" s="9"/>
    </row>
    <row r="20" ht="39.75" customHeight="1">
      <c r="A20" s="20"/>
      <c r="B20" s="40"/>
      <c r="C20" s="41" t="s">
        <v>94</v>
      </c>
      <c r="D20" s="42">
        <v>3.0</v>
      </c>
      <c r="F20" s="14"/>
      <c r="G20" s="14"/>
      <c r="H20" s="14"/>
      <c r="I20" s="14"/>
      <c r="J20" s="9"/>
    </row>
    <row r="21" ht="39.75" customHeight="1">
      <c r="A21" s="31"/>
      <c r="B21" s="44"/>
      <c r="C21" s="45" t="s">
        <v>95</v>
      </c>
      <c r="D21" s="46">
        <v>0.0</v>
      </c>
      <c r="F21" s="14"/>
      <c r="G21" s="14"/>
      <c r="H21" s="14"/>
      <c r="I21" s="14"/>
      <c r="J21" s="9"/>
    </row>
    <row r="22" ht="14.25" customHeight="1">
      <c r="D22" s="56"/>
      <c r="F22" s="14"/>
      <c r="G22" s="14"/>
      <c r="H22" s="14"/>
      <c r="I22" s="14"/>
      <c r="J22" s="9"/>
    </row>
    <row r="23" ht="14.25" customHeight="1">
      <c r="F23" s="14"/>
      <c r="G23" s="14"/>
      <c r="H23" s="14"/>
      <c r="I23" s="14"/>
      <c r="J23" s="9"/>
    </row>
    <row r="24" ht="15.75" customHeight="1">
      <c r="B24" s="35"/>
      <c r="C24" s="36"/>
      <c r="D24" s="14"/>
      <c r="E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2:B17"/>
    <mergeCell ref="B18:B21"/>
    <mergeCell ref="A2:A21"/>
    <mergeCell ref="B2:B6"/>
    <mergeCell ref="F2:I2"/>
    <mergeCell ref="F3:H3"/>
    <mergeCell ref="F4:H4"/>
    <mergeCell ref="F5:H5"/>
    <mergeCell ref="B7:B11"/>
  </mergeCells>
  <dataValidations>
    <dataValidation type="list" allowBlank="1" showErrorMessage="1" sqref="D2:D21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15" width="10.71"/>
  </cols>
  <sheetData>
    <row r="1" ht="39.75" customHeight="1">
      <c r="A1" s="52"/>
      <c r="B1" s="52"/>
      <c r="C1" s="53" t="s">
        <v>1</v>
      </c>
      <c r="D1" s="54" t="s">
        <v>2</v>
      </c>
      <c r="E1" s="9"/>
    </row>
    <row r="2" ht="39.75" customHeight="1">
      <c r="A2" s="55" t="s">
        <v>96</v>
      </c>
      <c r="B2" s="37" t="s">
        <v>97</v>
      </c>
      <c r="C2" s="38" t="s">
        <v>98</v>
      </c>
      <c r="D2" s="39">
        <v>0.0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39.75" customHeight="1">
      <c r="A3" s="20"/>
      <c r="B3" s="40"/>
      <c r="C3" s="41" t="s">
        <v>99</v>
      </c>
      <c r="D3" s="42">
        <v>3.0</v>
      </c>
      <c r="E3" s="14"/>
      <c r="F3" s="23" t="s">
        <v>97</v>
      </c>
      <c r="G3" s="16"/>
      <c r="H3" s="17"/>
      <c r="I3" s="24">
        <f>SUM(D2:D8)/21</f>
        <v>0.1428571429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39.75" customHeight="1">
      <c r="A4" s="20"/>
      <c r="B4" s="40"/>
      <c r="C4" s="41" t="s">
        <v>100</v>
      </c>
      <c r="D4" s="42">
        <v>0.0</v>
      </c>
      <c r="E4" s="14"/>
      <c r="F4" s="23" t="s">
        <v>101</v>
      </c>
      <c r="G4" s="16"/>
      <c r="H4" s="17"/>
      <c r="I4" s="24">
        <f>SUM(D9:D16)/24</f>
        <v>0.125</v>
      </c>
      <c r="L4" s="28">
        <v>0.0</v>
      </c>
      <c r="M4" s="29">
        <v>1.0</v>
      </c>
      <c r="N4" s="28">
        <v>2.0</v>
      </c>
      <c r="O4" s="28">
        <v>3.0</v>
      </c>
    </row>
    <row r="5" ht="39.75" customHeight="1">
      <c r="A5" s="20"/>
      <c r="B5" s="40"/>
      <c r="C5" s="41" t="s">
        <v>102</v>
      </c>
      <c r="D5" s="42">
        <v>0.0</v>
      </c>
      <c r="E5" s="14"/>
      <c r="F5" s="23" t="s">
        <v>103</v>
      </c>
      <c r="G5" s="16"/>
      <c r="H5" s="17"/>
      <c r="I5" s="24">
        <f>SUM(D17:D19)/9</f>
        <v>0</v>
      </c>
      <c r="L5" s="28"/>
      <c r="M5" s="29"/>
      <c r="N5" s="28"/>
      <c r="O5" s="28"/>
    </row>
    <row r="6" ht="39.75" customHeight="1">
      <c r="A6" s="20"/>
      <c r="B6" s="40"/>
      <c r="C6" s="41" t="s">
        <v>104</v>
      </c>
      <c r="D6" s="42">
        <v>0.0</v>
      </c>
      <c r="E6" s="14"/>
      <c r="F6" s="30" t="s">
        <v>23</v>
      </c>
      <c r="G6" s="16"/>
      <c r="H6" s="17"/>
      <c r="I6" s="24">
        <f>SUM(I3:I5)/3</f>
        <v>0.08928571429</v>
      </c>
      <c r="L6" s="28"/>
      <c r="M6" s="29"/>
      <c r="N6" s="28"/>
      <c r="O6" s="28"/>
    </row>
    <row r="7" ht="39.75" customHeight="1">
      <c r="A7" s="20"/>
      <c r="B7" s="40"/>
      <c r="C7" s="41" t="s">
        <v>105</v>
      </c>
      <c r="D7" s="42">
        <v>0.0</v>
      </c>
      <c r="E7" s="14"/>
      <c r="F7" s="57"/>
      <c r="G7" s="58"/>
      <c r="H7" s="58"/>
      <c r="I7" s="59"/>
      <c r="J7" s="58"/>
      <c r="L7" s="28"/>
      <c r="M7" s="29"/>
      <c r="N7" s="28"/>
      <c r="O7" s="28"/>
    </row>
    <row r="8" ht="39.75" customHeight="1">
      <c r="A8" s="20"/>
      <c r="B8" s="44"/>
      <c r="C8" s="45" t="s">
        <v>106</v>
      </c>
      <c r="D8" s="46">
        <v>0.0</v>
      </c>
      <c r="E8" s="14"/>
      <c r="F8" s="14"/>
      <c r="G8" s="9"/>
    </row>
    <row r="9" ht="39.75" customHeight="1">
      <c r="A9" s="20"/>
      <c r="B9" s="37" t="s">
        <v>101</v>
      </c>
      <c r="C9" s="38" t="s">
        <v>107</v>
      </c>
      <c r="D9" s="39">
        <v>0.0</v>
      </c>
      <c r="E9" s="14"/>
      <c r="F9" s="14"/>
      <c r="G9" s="9"/>
    </row>
    <row r="10" ht="39.75" customHeight="1">
      <c r="A10" s="20"/>
      <c r="B10" s="40"/>
      <c r="C10" s="41" t="s">
        <v>108</v>
      </c>
      <c r="D10" s="42">
        <v>0.0</v>
      </c>
      <c r="E10" s="14"/>
      <c r="F10" s="14"/>
      <c r="G10" s="9"/>
    </row>
    <row r="11" ht="39.75" customHeight="1">
      <c r="A11" s="20"/>
      <c r="B11" s="40"/>
      <c r="C11" s="41" t="s">
        <v>109</v>
      </c>
      <c r="D11" s="42">
        <v>3.0</v>
      </c>
      <c r="E11" s="14"/>
      <c r="F11" s="14"/>
      <c r="G11" s="9"/>
    </row>
    <row r="12" ht="39.75" customHeight="1">
      <c r="A12" s="20"/>
      <c r="B12" s="40"/>
      <c r="C12" s="41" t="s">
        <v>110</v>
      </c>
      <c r="D12" s="42">
        <v>0.0</v>
      </c>
      <c r="E12" s="14"/>
    </row>
    <row r="13" ht="39.75" customHeight="1">
      <c r="A13" s="20"/>
      <c r="B13" s="40"/>
      <c r="C13" s="41" t="s">
        <v>111</v>
      </c>
      <c r="D13" s="42">
        <v>0.0</v>
      </c>
      <c r="E13" s="14"/>
      <c r="F13" s="14"/>
      <c r="G13" s="9"/>
    </row>
    <row r="14" ht="39.75" customHeight="1">
      <c r="A14" s="20"/>
      <c r="B14" s="40"/>
      <c r="C14" s="41" t="s">
        <v>112</v>
      </c>
      <c r="D14" s="42">
        <v>0.0</v>
      </c>
      <c r="E14" s="14"/>
      <c r="F14" s="14"/>
      <c r="G14" s="9"/>
    </row>
    <row r="15" ht="39.75" customHeight="1">
      <c r="A15" s="20"/>
      <c r="B15" s="40"/>
      <c r="C15" s="41" t="s">
        <v>113</v>
      </c>
      <c r="D15" s="42">
        <v>0.0</v>
      </c>
      <c r="E15" s="14"/>
      <c r="F15" s="14"/>
      <c r="G15" s="9"/>
    </row>
    <row r="16" ht="39.75" customHeight="1">
      <c r="A16" s="20"/>
      <c r="B16" s="44"/>
      <c r="C16" s="45" t="s">
        <v>114</v>
      </c>
      <c r="D16" s="46">
        <v>0.0</v>
      </c>
      <c r="E16" s="14"/>
      <c r="F16" s="14"/>
      <c r="G16" s="14"/>
      <c r="H16" s="14"/>
      <c r="I16" s="14"/>
    </row>
    <row r="17" ht="39.75" customHeight="1">
      <c r="A17" s="20"/>
      <c r="B17" s="37" t="s">
        <v>103</v>
      </c>
      <c r="C17" s="38" t="s">
        <v>115</v>
      </c>
      <c r="D17" s="39">
        <v>0.0</v>
      </c>
      <c r="E17" s="14"/>
      <c r="F17" s="14"/>
      <c r="G17" s="14"/>
      <c r="H17" s="14"/>
      <c r="I17" s="14"/>
    </row>
    <row r="18" ht="39.75" customHeight="1">
      <c r="A18" s="20"/>
      <c r="B18" s="40"/>
      <c r="C18" s="41" t="s">
        <v>116</v>
      </c>
      <c r="D18" s="42">
        <v>0.0</v>
      </c>
      <c r="E18" s="14"/>
      <c r="F18" s="14"/>
      <c r="G18" s="14"/>
    </row>
    <row r="19" ht="39.75" customHeight="1">
      <c r="A19" s="31"/>
      <c r="B19" s="44"/>
      <c r="C19" s="45" t="s">
        <v>117</v>
      </c>
      <c r="D19" s="46">
        <v>0.0</v>
      </c>
      <c r="E19" s="14"/>
    </row>
    <row r="20" ht="14.25" customHeight="1">
      <c r="J20" s="9"/>
    </row>
    <row r="21" ht="14.25" customHeight="1">
      <c r="J21" s="9"/>
    </row>
    <row r="22" ht="15.75" customHeight="1">
      <c r="B22" s="35"/>
      <c r="C22" s="36"/>
      <c r="D22" s="14"/>
      <c r="E22" s="1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9:B16"/>
    <mergeCell ref="B17:B19"/>
    <mergeCell ref="A2:A19"/>
    <mergeCell ref="B2:B8"/>
    <mergeCell ref="F2:I2"/>
    <mergeCell ref="F3:H3"/>
    <mergeCell ref="F4:H4"/>
    <mergeCell ref="F5:H5"/>
    <mergeCell ref="F6:H6"/>
  </mergeCells>
  <dataValidations>
    <dataValidation type="list" allowBlank="1" showErrorMessage="1" sqref="D2:D19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15" width="10.71"/>
  </cols>
  <sheetData>
    <row r="1" ht="38.25" customHeight="1">
      <c r="A1" s="52"/>
      <c r="B1" s="52"/>
      <c r="C1" s="53" t="s">
        <v>1</v>
      </c>
      <c r="D1" s="54" t="s">
        <v>2</v>
      </c>
      <c r="E1" s="9"/>
    </row>
    <row r="2" ht="27.75" customHeight="1">
      <c r="A2" s="55" t="s">
        <v>118</v>
      </c>
      <c r="B2" s="11" t="s">
        <v>119</v>
      </c>
      <c r="C2" s="12" t="s">
        <v>120</v>
      </c>
      <c r="D2" s="13">
        <v>0.0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51.75" customHeight="1">
      <c r="A3" s="20"/>
      <c r="B3" s="20"/>
      <c r="C3" s="21" t="s">
        <v>121</v>
      </c>
      <c r="D3" s="22">
        <v>0.0</v>
      </c>
      <c r="E3" s="14"/>
      <c r="F3" s="23" t="s">
        <v>122</v>
      </c>
      <c r="G3" s="16"/>
      <c r="H3" s="17"/>
      <c r="I3" s="24">
        <f>SUM(D2:D9)/24</f>
        <v>0.375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26.25" customHeight="1">
      <c r="A4" s="20"/>
      <c r="B4" s="20"/>
      <c r="C4" s="21" t="s">
        <v>123</v>
      </c>
      <c r="D4" s="22">
        <v>0.0</v>
      </c>
      <c r="E4" s="14"/>
      <c r="F4" s="23" t="s">
        <v>124</v>
      </c>
      <c r="G4" s="16"/>
      <c r="H4" s="17"/>
      <c r="I4" s="24">
        <f>SUM(D10:D15)/18</f>
        <v>0.1666666667</v>
      </c>
      <c r="L4" s="28">
        <v>0.0</v>
      </c>
      <c r="M4" s="29">
        <v>1.0</v>
      </c>
      <c r="N4" s="28">
        <v>2.0</v>
      </c>
      <c r="O4" s="28">
        <v>3.0</v>
      </c>
    </row>
    <row r="5" ht="26.25" customHeight="1">
      <c r="A5" s="20"/>
      <c r="B5" s="20"/>
      <c r="C5" s="21" t="s">
        <v>125</v>
      </c>
      <c r="D5" s="22">
        <v>0.0</v>
      </c>
      <c r="E5" s="14"/>
      <c r="F5" s="23" t="s">
        <v>126</v>
      </c>
      <c r="G5" s="16"/>
      <c r="H5" s="17"/>
      <c r="I5" s="24">
        <f>SUM(D16:D22)/21</f>
        <v>0.4285714286</v>
      </c>
      <c r="L5" s="28"/>
      <c r="M5" s="29"/>
      <c r="N5" s="28"/>
      <c r="O5" s="28"/>
    </row>
    <row r="6" ht="26.25" customHeight="1">
      <c r="A6" s="20"/>
      <c r="B6" s="20"/>
      <c r="C6" s="21" t="s">
        <v>127</v>
      </c>
      <c r="D6" s="22">
        <v>0.0</v>
      </c>
      <c r="E6" s="14"/>
      <c r="F6" s="30" t="s">
        <v>23</v>
      </c>
      <c r="G6" s="16"/>
      <c r="H6" s="17"/>
      <c r="I6" s="24">
        <f>SUM(I3:I5)/3</f>
        <v>0.3234126984</v>
      </c>
      <c r="L6" s="28"/>
      <c r="M6" s="29"/>
      <c r="N6" s="28"/>
      <c r="O6" s="28"/>
    </row>
    <row r="7" ht="26.25" customHeight="1">
      <c r="A7" s="20"/>
      <c r="B7" s="20"/>
      <c r="C7" s="21" t="s">
        <v>128</v>
      </c>
      <c r="D7" s="22">
        <v>3.0</v>
      </c>
      <c r="E7" s="14"/>
      <c r="L7" s="28"/>
      <c r="M7" s="29"/>
      <c r="N7" s="28"/>
      <c r="O7" s="28"/>
    </row>
    <row r="8" ht="26.25" customHeight="1">
      <c r="A8" s="20"/>
      <c r="B8" s="20"/>
      <c r="C8" s="21" t="s">
        <v>129</v>
      </c>
      <c r="D8" s="22">
        <v>3.0</v>
      </c>
      <c r="E8" s="14"/>
      <c r="L8" s="28"/>
      <c r="M8" s="29"/>
      <c r="N8" s="28"/>
      <c r="O8" s="28"/>
    </row>
    <row r="9" ht="51.75" customHeight="1">
      <c r="A9" s="20"/>
      <c r="B9" s="31"/>
      <c r="C9" s="32" t="s">
        <v>130</v>
      </c>
      <c r="D9" s="33">
        <v>3.0</v>
      </c>
      <c r="E9" s="14"/>
    </row>
    <row r="10" ht="45.0" customHeight="1">
      <c r="A10" s="20"/>
      <c r="B10" s="11" t="s">
        <v>131</v>
      </c>
      <c r="C10" s="12" t="s">
        <v>132</v>
      </c>
      <c r="D10" s="13">
        <v>0.0</v>
      </c>
      <c r="E10" s="14"/>
    </row>
    <row r="11" ht="41.25" customHeight="1">
      <c r="A11" s="20"/>
      <c r="B11" s="20"/>
      <c r="C11" s="21" t="s">
        <v>133</v>
      </c>
      <c r="D11" s="22">
        <v>3.0</v>
      </c>
      <c r="E11" s="14"/>
      <c r="F11" s="14"/>
      <c r="G11" s="9"/>
    </row>
    <row r="12" ht="42.75" customHeight="1">
      <c r="A12" s="20"/>
      <c r="B12" s="20"/>
      <c r="C12" s="21" t="s">
        <v>134</v>
      </c>
      <c r="D12" s="22">
        <v>0.0</v>
      </c>
      <c r="E12" s="14"/>
      <c r="F12" s="14"/>
      <c r="G12" s="9"/>
    </row>
    <row r="13" ht="42.75" customHeight="1">
      <c r="A13" s="20"/>
      <c r="B13" s="20"/>
      <c r="C13" s="21" t="s">
        <v>135</v>
      </c>
      <c r="D13" s="22">
        <v>0.0</v>
      </c>
      <c r="E13" s="14"/>
      <c r="F13" s="14"/>
      <c r="G13" s="9"/>
    </row>
    <row r="14" ht="42.75" customHeight="1">
      <c r="A14" s="20"/>
      <c r="B14" s="20"/>
      <c r="C14" s="21" t="s">
        <v>136</v>
      </c>
      <c r="D14" s="22">
        <v>0.0</v>
      </c>
      <c r="E14" s="14"/>
    </row>
    <row r="15" ht="30.75" customHeight="1">
      <c r="A15" s="20"/>
      <c r="B15" s="31"/>
      <c r="C15" s="32" t="s">
        <v>137</v>
      </c>
      <c r="D15" s="33">
        <v>0.0</v>
      </c>
      <c r="E15" s="14"/>
      <c r="F15" s="14"/>
      <c r="G15" s="9"/>
    </row>
    <row r="16" ht="41.25" customHeight="1">
      <c r="A16" s="20"/>
      <c r="B16" s="11" t="s">
        <v>126</v>
      </c>
      <c r="C16" s="12" t="s">
        <v>138</v>
      </c>
      <c r="D16" s="13">
        <v>0.0</v>
      </c>
      <c r="E16" s="14"/>
      <c r="F16" s="14"/>
      <c r="G16" s="9"/>
    </row>
    <row r="17" ht="47.25" customHeight="1">
      <c r="A17" s="20"/>
      <c r="B17" s="20"/>
      <c r="C17" s="21" t="s">
        <v>139</v>
      </c>
      <c r="D17" s="22">
        <v>3.0</v>
      </c>
      <c r="E17" s="14"/>
      <c r="F17" s="14"/>
      <c r="G17" s="9"/>
    </row>
    <row r="18" ht="27.75" customHeight="1">
      <c r="A18" s="20"/>
      <c r="B18" s="20"/>
      <c r="C18" s="21" t="s">
        <v>140</v>
      </c>
      <c r="D18" s="22">
        <v>3.0</v>
      </c>
      <c r="E18" s="14"/>
      <c r="F18" s="14"/>
      <c r="G18" s="9"/>
    </row>
    <row r="19" ht="27.75" customHeight="1">
      <c r="A19" s="20"/>
      <c r="B19" s="20"/>
      <c r="C19" s="21" t="s">
        <v>141</v>
      </c>
      <c r="D19" s="22">
        <v>3.0</v>
      </c>
      <c r="E19" s="14"/>
      <c r="F19" s="14"/>
      <c r="G19" s="9"/>
    </row>
    <row r="20" ht="27.75" customHeight="1">
      <c r="A20" s="20"/>
      <c r="B20" s="20"/>
      <c r="C20" s="21" t="s">
        <v>142</v>
      </c>
      <c r="D20" s="22">
        <v>0.0</v>
      </c>
      <c r="E20" s="14"/>
      <c r="F20" s="14"/>
      <c r="G20" s="9"/>
    </row>
    <row r="21" ht="27.75" customHeight="1">
      <c r="A21" s="20"/>
      <c r="B21" s="20"/>
      <c r="C21" s="21" t="s">
        <v>143</v>
      </c>
      <c r="D21" s="22">
        <v>0.0</v>
      </c>
      <c r="E21" s="14"/>
      <c r="F21" s="14"/>
      <c r="G21" s="14"/>
      <c r="H21" s="14"/>
      <c r="I21" s="14"/>
    </row>
    <row r="22" ht="50.25" customHeight="1">
      <c r="A22" s="31"/>
      <c r="B22" s="31"/>
      <c r="C22" s="32" t="s">
        <v>144</v>
      </c>
      <c r="D22" s="33">
        <v>0.0</v>
      </c>
      <c r="F22" s="14"/>
      <c r="G22" s="14"/>
      <c r="H22" s="14"/>
      <c r="I22" s="14"/>
      <c r="J22" s="9"/>
    </row>
    <row r="23" ht="14.25" customHeight="1">
      <c r="F23" s="14"/>
      <c r="G23" s="14"/>
      <c r="H23" s="14"/>
      <c r="I23" s="14"/>
      <c r="J23" s="9"/>
    </row>
    <row r="24" ht="14.25" customHeight="1">
      <c r="F24" s="14"/>
      <c r="G24" s="14"/>
      <c r="J24" s="9"/>
    </row>
    <row r="25" ht="15.75" customHeight="1">
      <c r="B25" s="35"/>
      <c r="C25" s="36"/>
      <c r="D25" s="14"/>
      <c r="E25" s="1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0:B15"/>
    <mergeCell ref="B16:B22"/>
    <mergeCell ref="A2:A22"/>
    <mergeCell ref="B2:B9"/>
    <mergeCell ref="F2:I2"/>
    <mergeCell ref="F3:H3"/>
    <mergeCell ref="F4:H4"/>
    <mergeCell ref="F5:H5"/>
    <mergeCell ref="F6:H6"/>
  </mergeCells>
  <dataValidations>
    <dataValidation type="list" allowBlank="1" showErrorMessage="1" sqref="D2:D22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15" width="10.71"/>
  </cols>
  <sheetData>
    <row r="1" ht="38.25" customHeight="1">
      <c r="A1" s="52"/>
      <c r="B1" s="52"/>
      <c r="C1" s="53" t="s">
        <v>1</v>
      </c>
      <c r="D1" s="54" t="s">
        <v>2</v>
      </c>
      <c r="E1" s="9"/>
    </row>
    <row r="2" ht="39.75" customHeight="1">
      <c r="A2" s="10" t="s">
        <v>145</v>
      </c>
      <c r="B2" s="11" t="s">
        <v>146</v>
      </c>
      <c r="C2" s="12" t="s">
        <v>147</v>
      </c>
      <c r="D2" s="13">
        <v>0.0</v>
      </c>
      <c r="E2" s="14"/>
      <c r="F2" s="15" t="s">
        <v>6</v>
      </c>
      <c r="G2" s="16"/>
      <c r="H2" s="16"/>
      <c r="I2" s="17"/>
      <c r="L2" s="18" t="s">
        <v>7</v>
      </c>
      <c r="M2" s="18" t="s">
        <v>8</v>
      </c>
      <c r="N2" s="18" t="s">
        <v>9</v>
      </c>
      <c r="O2" s="18" t="s">
        <v>10</v>
      </c>
    </row>
    <row r="3" ht="39.75" customHeight="1">
      <c r="A3" s="19"/>
      <c r="B3" s="20"/>
      <c r="C3" s="21" t="s">
        <v>148</v>
      </c>
      <c r="D3" s="22">
        <v>3.0</v>
      </c>
      <c r="E3" s="14"/>
      <c r="F3" s="23" t="s">
        <v>149</v>
      </c>
      <c r="G3" s="16"/>
      <c r="H3" s="17"/>
      <c r="I3" s="24">
        <f>SUM(D2:D6)/12</f>
        <v>0.75</v>
      </c>
      <c r="L3" s="25" t="s">
        <v>12</v>
      </c>
      <c r="M3" s="25" t="s">
        <v>13</v>
      </c>
      <c r="N3" s="26" t="s">
        <v>14</v>
      </c>
      <c r="O3" s="25" t="s">
        <v>15</v>
      </c>
    </row>
    <row r="4" ht="39.75" customHeight="1">
      <c r="A4" s="19"/>
      <c r="B4" s="20"/>
      <c r="C4" s="21" t="s">
        <v>150</v>
      </c>
      <c r="D4" s="22">
        <v>3.0</v>
      </c>
      <c r="E4" s="14"/>
      <c r="F4" s="23" t="s">
        <v>151</v>
      </c>
      <c r="G4" s="16"/>
      <c r="H4" s="17"/>
      <c r="I4" s="24">
        <f>SUM(D7:D10)/12</f>
        <v>0.5</v>
      </c>
      <c r="L4" s="28">
        <v>0.0</v>
      </c>
      <c r="M4" s="29">
        <v>1.0</v>
      </c>
      <c r="N4" s="28">
        <v>2.0</v>
      </c>
      <c r="O4" s="28">
        <v>3.0</v>
      </c>
    </row>
    <row r="5" ht="39.75" customHeight="1">
      <c r="A5" s="19"/>
      <c r="B5" s="20"/>
      <c r="C5" s="21" t="s">
        <v>152</v>
      </c>
      <c r="D5" s="22">
        <v>3.0</v>
      </c>
      <c r="E5" s="14"/>
      <c r="F5" s="23"/>
      <c r="G5" s="16"/>
      <c r="H5" s="17"/>
      <c r="I5" s="60">
        <v>0.0</v>
      </c>
      <c r="L5" s="28"/>
      <c r="M5" s="29"/>
      <c r="N5" s="28"/>
      <c r="O5" s="28"/>
    </row>
    <row r="6" ht="39.75" customHeight="1">
      <c r="A6" s="19"/>
      <c r="B6" s="31"/>
      <c r="C6" s="32" t="s">
        <v>153</v>
      </c>
      <c r="D6" s="33">
        <v>0.0</v>
      </c>
      <c r="E6" s="14"/>
      <c r="F6" s="61" t="s">
        <v>23</v>
      </c>
      <c r="G6" s="16"/>
      <c r="H6" s="62"/>
      <c r="I6" s="63">
        <f>SUM(I3:I4)/2</f>
        <v>0.625</v>
      </c>
    </row>
    <row r="7" ht="39.75" customHeight="1">
      <c r="A7" s="19"/>
      <c r="B7" s="11" t="s">
        <v>151</v>
      </c>
      <c r="C7" s="12" t="s">
        <v>154</v>
      </c>
      <c r="D7" s="13">
        <v>0.0</v>
      </c>
      <c r="E7" s="14"/>
    </row>
    <row r="8" ht="39.75" customHeight="1">
      <c r="A8" s="19"/>
      <c r="B8" s="20"/>
      <c r="C8" s="21" t="s">
        <v>155</v>
      </c>
      <c r="D8" s="22">
        <v>3.0</v>
      </c>
      <c r="E8" s="14"/>
      <c r="F8" s="14"/>
      <c r="G8" s="9"/>
    </row>
    <row r="9" ht="39.75" customHeight="1">
      <c r="A9" s="19"/>
      <c r="B9" s="20"/>
      <c r="C9" s="21" t="s">
        <v>156</v>
      </c>
      <c r="D9" s="22">
        <v>3.0</v>
      </c>
      <c r="E9" s="14"/>
      <c r="I9" s="14"/>
    </row>
    <row r="10" ht="39.75" customHeight="1">
      <c r="A10" s="34"/>
      <c r="B10" s="31"/>
      <c r="C10" s="32" t="s">
        <v>114</v>
      </c>
      <c r="D10" s="33">
        <v>0.0</v>
      </c>
      <c r="E10" s="14"/>
      <c r="F10" s="14"/>
      <c r="G10" s="14"/>
      <c r="H10" s="14"/>
      <c r="I10" s="14"/>
    </row>
    <row r="11" ht="14.25" customHeight="1">
      <c r="F11" s="14"/>
      <c r="G11" s="14"/>
      <c r="H11" s="14"/>
      <c r="J11" s="9"/>
    </row>
    <row r="12" ht="14.25" customHeight="1">
      <c r="J12" s="9"/>
    </row>
    <row r="13">
      <c r="B13" s="35"/>
      <c r="C13" s="36"/>
      <c r="D13" s="14"/>
      <c r="E13" s="1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10"/>
    <mergeCell ref="B2:B6"/>
    <mergeCell ref="F2:I2"/>
    <mergeCell ref="F3:H3"/>
    <mergeCell ref="F4:H4"/>
    <mergeCell ref="F5:H5"/>
    <mergeCell ref="F6:H6"/>
    <mergeCell ref="B7:B10"/>
  </mergeCells>
  <dataValidations>
    <dataValidation type="list" allowBlank="1" showErrorMessage="1" sqref="D2:D10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4" t="s">
        <v>157</v>
      </c>
      <c r="B1" s="65"/>
      <c r="C1" s="65"/>
      <c r="D1" s="65"/>
      <c r="E1" s="66"/>
    </row>
    <row r="2">
      <c r="B2" s="67">
        <f>Entorno!I7</f>
        <v>0.3446428571</v>
      </c>
      <c r="C2" s="68"/>
      <c r="D2" s="69"/>
    </row>
    <row r="3">
      <c r="B3" s="70"/>
      <c r="D3" s="71"/>
    </row>
    <row r="4">
      <c r="B4" s="70"/>
      <c r="D4" s="71"/>
    </row>
    <row r="5">
      <c r="B5" s="70"/>
      <c r="D5" s="71"/>
    </row>
    <row r="6">
      <c r="B6" s="72"/>
      <c r="C6" s="73"/>
      <c r="D6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