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ORMACION.SIBAPRSESFSD058\Documents\"/>
    </mc:Choice>
  </mc:AlternateContent>
  <xr:revisionPtr revIDLastSave="0" documentId="13_ncr:1_{008BEBB9-6E17-4BD1-BE46-38BAB805FB5E}" xr6:coauthVersionLast="36" xr6:coauthVersionMax="36" xr10:uidLastSave="{00000000-0000-0000-0000-000000000000}"/>
  <bookViews>
    <workbookView xWindow="0" yWindow="0" windowWidth="28800" windowHeight="12105" activeTab="3" xr2:uid="{E823F194-9D39-493C-A732-930310EB11A5}"/>
  </bookViews>
  <sheets>
    <sheet name="funciones" sheetId="1" r:id="rId1"/>
    <sheet name="fechas" sheetId="2" r:id="rId2"/>
    <sheet name="identificar" sheetId="3" r:id="rId3"/>
    <sheet name="funcion_Y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9" i="1" l="1"/>
  <c r="G10" i="4" l="1"/>
  <c r="H9" i="4"/>
  <c r="H10" i="4"/>
  <c r="H11" i="4"/>
  <c r="H12" i="4"/>
  <c r="G9" i="4"/>
  <c r="G11" i="4"/>
  <c r="G12" i="4"/>
  <c r="F7" i="3"/>
  <c r="C9" i="3"/>
  <c r="J3" i="1"/>
  <c r="H3" i="1"/>
  <c r="L3" i="1"/>
  <c r="L4" i="1"/>
  <c r="L5" i="1"/>
  <c r="L6" i="1"/>
  <c r="L7" i="1"/>
  <c r="L8" i="1"/>
  <c r="L9" i="1"/>
  <c r="L10" i="1"/>
  <c r="L11" i="1"/>
  <c r="L12" i="1"/>
  <c r="K5" i="1"/>
  <c r="K3" i="1"/>
  <c r="K4" i="1"/>
  <c r="K7" i="1"/>
  <c r="K8" i="1"/>
  <c r="K9" i="1"/>
  <c r="K10" i="1"/>
  <c r="K11" i="1"/>
  <c r="K12" i="1"/>
  <c r="J4" i="1"/>
  <c r="J6" i="1"/>
  <c r="J7" i="1"/>
  <c r="J8" i="1"/>
  <c r="J9" i="1"/>
  <c r="J10" i="1"/>
  <c r="J11" i="1"/>
  <c r="J12" i="1"/>
  <c r="H7" i="1"/>
  <c r="F7" i="1"/>
  <c r="F5" i="1"/>
  <c r="J5" i="1"/>
  <c r="H4" i="2"/>
  <c r="H5" i="2"/>
  <c r="H6" i="2"/>
  <c r="H7" i="2"/>
  <c r="H8" i="2"/>
  <c r="G4" i="2"/>
  <c r="G5" i="2"/>
  <c r="G6" i="2"/>
  <c r="G7" i="2"/>
  <c r="G8" i="2"/>
  <c r="F4" i="2"/>
  <c r="F5" i="2"/>
  <c r="F6" i="2"/>
  <c r="F7" i="2"/>
  <c r="F8" i="2"/>
  <c r="E4" i="2"/>
  <c r="E5" i="2"/>
  <c r="E6" i="2"/>
  <c r="E7" i="2"/>
  <c r="E8" i="2"/>
  <c r="D4" i="2"/>
  <c r="D5" i="2"/>
  <c r="D6" i="2"/>
  <c r="D7" i="2"/>
  <c r="D8" i="2"/>
  <c r="C4" i="2"/>
  <c r="C5" i="2"/>
  <c r="C6" i="2"/>
  <c r="C7" i="2"/>
  <c r="C8" i="2"/>
  <c r="H3" i="2"/>
  <c r="E3" i="2"/>
  <c r="D3" i="2"/>
  <c r="G3" i="2"/>
  <c r="F3" i="2"/>
  <c r="C3" i="2"/>
  <c r="H5" i="1"/>
  <c r="H6" i="1"/>
  <c r="H8" i="1"/>
  <c r="H9" i="1"/>
  <c r="H10" i="1"/>
  <c r="H11" i="1"/>
  <c r="H12" i="1"/>
  <c r="F4" i="1"/>
  <c r="F6" i="1"/>
  <c r="F8" i="1"/>
  <c r="F9" i="1"/>
  <c r="F10" i="1"/>
  <c r="F11" i="1"/>
  <c r="F12" i="1"/>
  <c r="K6" i="1"/>
  <c r="H4" i="1"/>
  <c r="F3" i="1"/>
  <c r="I8" i="2" l="1"/>
  <c r="I5" i="2"/>
  <c r="I7" i="2"/>
  <c r="I4" i="2"/>
  <c r="I6" i="2"/>
  <c r="I3" i="2"/>
</calcChain>
</file>

<file path=xl/sharedStrings.xml><?xml version="1.0" encoding="utf-8"?>
<sst xmlns="http://schemas.openxmlformats.org/spreadsheetml/2006/main" count="51" uniqueCount="47">
  <si>
    <t>Nombres</t>
  </si>
  <si>
    <t>Apelldios</t>
  </si>
  <si>
    <t>Sebastian</t>
  </si>
  <si>
    <t>Sofia</t>
  </si>
  <si>
    <t>olmo</t>
  </si>
  <si>
    <t>payanene</t>
  </si>
  <si>
    <t>camacho</t>
  </si>
  <si>
    <t>yepes</t>
  </si>
  <si>
    <t>castilla</t>
  </si>
  <si>
    <t>Espitia</t>
  </si>
  <si>
    <t>Pereira</t>
  </si>
  <si>
    <t>Perea</t>
  </si>
  <si>
    <t>Porras</t>
  </si>
  <si>
    <t>Malambo</t>
  </si>
  <si>
    <t>concat</t>
  </si>
  <si>
    <t>Derecha</t>
  </si>
  <si>
    <t>izquierda</t>
  </si>
  <si>
    <t>Nom_propio</t>
  </si>
  <si>
    <t>diego</t>
  </si>
  <si>
    <t>extrae</t>
  </si>
  <si>
    <t>Extraer años</t>
  </si>
  <si>
    <t>Extraer meses</t>
  </si>
  <si>
    <t>Extraer dias</t>
  </si>
  <si>
    <t>Calcular años de vida</t>
  </si>
  <si>
    <t>Calcular meses de vida</t>
  </si>
  <si>
    <t>Calcular dias de vida</t>
  </si>
  <si>
    <t>Cancatenar</t>
  </si>
  <si>
    <t>angie</t>
  </si>
  <si>
    <t>john</t>
  </si>
  <si>
    <t>laura</t>
  </si>
  <si>
    <t>pedro</t>
  </si>
  <si>
    <t>juan</t>
  </si>
  <si>
    <t xml:space="preserve">santiago              </t>
  </si>
  <si>
    <t>dayana</t>
  </si>
  <si>
    <t>Numero de identificacion</t>
  </si>
  <si>
    <t>Cedula</t>
  </si>
  <si>
    <t>Nombre</t>
  </si>
  <si>
    <t>cedula</t>
  </si>
  <si>
    <t xml:space="preserve">cedula </t>
  </si>
  <si>
    <t>CARRO</t>
  </si>
  <si>
    <t>IMPRESORA</t>
  </si>
  <si>
    <t>MOUSE</t>
  </si>
  <si>
    <t>AZUL</t>
  </si>
  <si>
    <t>AMARILLO</t>
  </si>
  <si>
    <t>VERDE</t>
  </si>
  <si>
    <t>PROBLEMA 1: SI ES IMPRESORA Y SI EL TIEMPO DE CUIDADO ES MAYOR IGUAL 3(VERDADERO DE LO CNTRARIO FALSO</t>
  </si>
  <si>
    <t>PROBLEMA ADICIONAL FORMULA Y IDENTIFIQUE QUE EL COSTO SEA MAYOR IGUAL A5000 Y DE COLOR AMARILLO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</si>
</sst>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;@"/>
    <numFmt numFmtId="165" formatCode="&quot;$&quot;\ #,##0"/>
  </numFmts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0" borderId="1" xfId="0" applyFill="1" applyBorder="1"/>
    <xf numFmtId="0" fontId="3" fillId="0" borderId="0" xfId="0" applyFont="1"/>
    <xf numFmtId="164" fontId="0" fillId="0" borderId="0" xfId="0" applyNumberFormat="1"/>
    <xf numFmtId="0" fontId="0" fillId="3" borderId="1" xfId="0" applyFill="1" applyBorder="1"/>
    <xf numFmtId="0" fontId="0" fillId="5" borderId="1" xfId="0" applyFill="1" applyBorder="1"/>
    <xf numFmtId="0" fontId="2" fillId="4" borderId="1" xfId="0" applyFont="1" applyFill="1" applyBorder="1"/>
    <xf numFmtId="0" fontId="2" fillId="2" borderId="1" xfId="0" applyFont="1" applyFill="1" applyBorder="1"/>
    <xf numFmtId="164" fontId="3" fillId="0" borderId="1" xfId="0" applyNumberFormat="1" applyFont="1" applyBorder="1"/>
    <xf numFmtId="0" fontId="2" fillId="0" borderId="1" xfId="0" applyFont="1" applyBorder="1"/>
    <xf numFmtId="0" fontId="2" fillId="6" borderId="1" xfId="0" applyFont="1" applyFill="1" applyBorder="1"/>
    <xf numFmtId="165" fontId="0" fillId="0" borderId="1" xfId="0" applyNumberFormat="1" applyBorder="1"/>
    <xf numFmtId="0" fontId="2" fillId="6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B232A-A813-4E3F-88F6-8D1D32BD06AF}">
  <dimension ref="A1:M19"/>
  <sheetViews>
    <sheetView workbookViewId="0">
      <selection activeCell="C20" sqref="C20"/>
    </sheetView>
  </sheetViews>
  <sheetFormatPr baseColWidth="10" defaultRowHeight="15" x14ac:dyDescent="0.25"/>
  <cols>
    <col min="1" max="1" width="23.85546875" bestFit="1" customWidth="1"/>
    <col min="3" max="3" width="16.28515625" customWidth="1"/>
    <col min="5" max="5" width="12.140625" bestFit="1" customWidth="1"/>
    <col min="6" max="6" width="21.42578125" bestFit="1" customWidth="1"/>
    <col min="11" max="11" width="14.5703125" bestFit="1" customWidth="1"/>
  </cols>
  <sheetData>
    <row r="1" spans="1:13" x14ac:dyDescent="0.25">
      <c r="F1" s="4"/>
    </row>
    <row r="2" spans="1:13" x14ac:dyDescent="0.25">
      <c r="A2" s="2" t="s">
        <v>34</v>
      </c>
      <c r="B2" s="2" t="s">
        <v>0</v>
      </c>
      <c r="C2" s="2" t="s">
        <v>1</v>
      </c>
      <c r="F2" s="11" t="s">
        <v>14</v>
      </c>
      <c r="G2" s="11"/>
      <c r="H2" s="11" t="s">
        <v>15</v>
      </c>
      <c r="I2" s="11"/>
      <c r="J2" s="11" t="s">
        <v>16</v>
      </c>
      <c r="K2" s="11" t="s">
        <v>17</v>
      </c>
      <c r="L2" s="11" t="s">
        <v>19</v>
      </c>
      <c r="M2" s="1"/>
    </row>
    <row r="3" spans="1:13" x14ac:dyDescent="0.25">
      <c r="A3" s="1">
        <v>1</v>
      </c>
      <c r="B3" s="1" t="s">
        <v>31</v>
      </c>
      <c r="C3" s="1" t="s">
        <v>4</v>
      </c>
      <c r="F3" s="1" t="str">
        <f>_xlfn.CONCAT(B3," ",C3)</f>
        <v>juan olmo</v>
      </c>
      <c r="G3" s="1"/>
      <c r="H3" s="1" t="str">
        <f t="shared" ref="H3:H12" si="0">RIGHT(B3,7)</f>
        <v>juan</v>
      </c>
      <c r="I3" s="1"/>
      <c r="J3" s="1" t="str">
        <f>LEFT(B3,3)</f>
        <v>jua</v>
      </c>
      <c r="K3" s="1" t="str">
        <f t="shared" ref="K3:K4" si="1">PROPER(B3)</f>
        <v>Juan</v>
      </c>
      <c r="L3" s="1" t="str">
        <f>MID(B3,5,2)</f>
        <v/>
      </c>
      <c r="M3" s="1"/>
    </row>
    <row r="4" spans="1:13" x14ac:dyDescent="0.25">
      <c r="A4" s="1">
        <v>2</v>
      </c>
      <c r="B4" s="1" t="s">
        <v>2</v>
      </c>
      <c r="C4" s="1" t="s">
        <v>5</v>
      </c>
      <c r="F4" s="1" t="str">
        <f t="shared" ref="F4:F12" si="2">_xlfn.CONCAT(B4," ",C4)</f>
        <v>Sebastian payanene</v>
      </c>
      <c r="G4" s="1"/>
      <c r="H4" s="1" t="str">
        <f t="shared" si="0"/>
        <v>bastian</v>
      </c>
      <c r="I4" s="1"/>
      <c r="J4" s="1" t="str">
        <f t="shared" ref="J4" si="3">LEFT(B4,3)</f>
        <v>Seb</v>
      </c>
      <c r="K4" s="1" t="str">
        <f t="shared" si="1"/>
        <v>Sebastian</v>
      </c>
      <c r="L4" s="1" t="str">
        <f t="shared" ref="L4:L6" si="4">MID(B4,5,2)</f>
        <v>st</v>
      </c>
      <c r="M4" s="1"/>
    </row>
    <row r="5" spans="1:13" x14ac:dyDescent="0.25">
      <c r="A5" s="1">
        <v>3</v>
      </c>
      <c r="B5" s="1" t="s">
        <v>30</v>
      </c>
      <c r="C5" s="1" t="s">
        <v>6</v>
      </c>
      <c r="F5" s="1" t="str">
        <f>_xlfn.CONCAT(B5," ",C5)</f>
        <v>pedro camacho</v>
      </c>
      <c r="G5" s="1"/>
      <c r="H5" s="1" t="str">
        <f t="shared" si="0"/>
        <v>pedro</v>
      </c>
      <c r="I5" s="1"/>
      <c r="J5" s="1" t="str">
        <f t="shared" ref="J5:J12" si="5">LEFT(B5,3)</f>
        <v>ped</v>
      </c>
      <c r="K5" s="1" t="str">
        <f t="shared" ref="K5:K12" si="6">PROPER(B5)</f>
        <v>Pedro</v>
      </c>
      <c r="L5" s="1" t="str">
        <f t="shared" si="4"/>
        <v>o</v>
      </c>
      <c r="M5" s="1"/>
    </row>
    <row r="6" spans="1:13" x14ac:dyDescent="0.25">
      <c r="A6" s="1">
        <v>4</v>
      </c>
      <c r="B6" s="1" t="s">
        <v>18</v>
      </c>
      <c r="C6" s="1" t="s">
        <v>7</v>
      </c>
      <c r="F6" s="1" t="str">
        <f t="shared" si="2"/>
        <v>diego yepes</v>
      </c>
      <c r="G6" s="1"/>
      <c r="H6" s="1" t="str">
        <f t="shared" si="0"/>
        <v>diego</v>
      </c>
      <c r="I6" s="1"/>
      <c r="J6" s="1" t="str">
        <f t="shared" si="5"/>
        <v>die</v>
      </c>
      <c r="K6" s="1" t="str">
        <f t="shared" si="6"/>
        <v>Diego</v>
      </c>
      <c r="L6" s="1" t="str">
        <f t="shared" si="4"/>
        <v>o</v>
      </c>
      <c r="M6" s="1"/>
    </row>
    <row r="7" spans="1:13" x14ac:dyDescent="0.25">
      <c r="A7" s="1">
        <v>5</v>
      </c>
      <c r="B7" s="1" t="s">
        <v>32</v>
      </c>
      <c r="C7" s="1" t="s">
        <v>8</v>
      </c>
      <c r="F7" s="1" t="str">
        <f>_xlfn.CONCAT(B7," ",C7)</f>
        <v>santiago               castilla</v>
      </c>
      <c r="G7" s="1"/>
      <c r="H7" s="1" t="str">
        <f t="shared" si="0"/>
        <v xml:space="preserve">       </v>
      </c>
      <c r="I7" s="1"/>
      <c r="J7" s="1" t="str">
        <f t="shared" si="5"/>
        <v>san</v>
      </c>
      <c r="K7" s="1" t="str">
        <f t="shared" si="6"/>
        <v xml:space="preserve">Santiago              </v>
      </c>
      <c r="L7" s="1" t="str">
        <f>MID(B7,5,2)</f>
        <v>ia</v>
      </c>
      <c r="M7" s="1"/>
    </row>
    <row r="8" spans="1:13" x14ac:dyDescent="0.25">
      <c r="A8" s="1">
        <v>6</v>
      </c>
      <c r="B8" s="1" t="s">
        <v>3</v>
      </c>
      <c r="C8" s="1" t="s">
        <v>9</v>
      </c>
      <c r="F8" s="1" t="str">
        <f t="shared" si="2"/>
        <v>Sofia Espitia</v>
      </c>
      <c r="G8" s="1"/>
      <c r="H8" s="1" t="str">
        <f t="shared" si="0"/>
        <v>Sofia</v>
      </c>
      <c r="I8" s="1"/>
      <c r="J8" s="1" t="str">
        <f t="shared" si="5"/>
        <v>Sof</v>
      </c>
      <c r="K8" s="1" t="str">
        <f t="shared" si="6"/>
        <v>Sofia</v>
      </c>
      <c r="L8" s="1" t="str">
        <f>MID(B8,5,5)</f>
        <v>a</v>
      </c>
      <c r="M8" s="1"/>
    </row>
    <row r="9" spans="1:13" x14ac:dyDescent="0.25">
      <c r="A9" s="1">
        <v>7</v>
      </c>
      <c r="B9" s="1" t="s">
        <v>29</v>
      </c>
      <c r="C9" s="1" t="s">
        <v>10</v>
      </c>
      <c r="F9" s="1" t="str">
        <f t="shared" si="2"/>
        <v>laura Pereira</v>
      </c>
      <c r="G9" s="1"/>
      <c r="H9" s="1" t="str">
        <f t="shared" si="0"/>
        <v>laura</v>
      </c>
      <c r="I9" s="1"/>
      <c r="J9" s="1" t="str">
        <f t="shared" si="5"/>
        <v>lau</v>
      </c>
      <c r="K9" s="1" t="str">
        <f t="shared" si="6"/>
        <v>Laura</v>
      </c>
      <c r="L9" s="1" t="str">
        <f>MID(B9,5,5)</f>
        <v>a</v>
      </c>
      <c r="M9" s="1"/>
    </row>
    <row r="10" spans="1:13" x14ac:dyDescent="0.25">
      <c r="A10" s="1">
        <v>8</v>
      </c>
      <c r="B10" s="1" t="s">
        <v>28</v>
      </c>
      <c r="C10" s="1" t="s">
        <v>11</v>
      </c>
      <c r="F10" s="1" t="str">
        <f t="shared" si="2"/>
        <v>john Perea</v>
      </c>
      <c r="G10" s="1"/>
      <c r="H10" s="1" t="str">
        <f t="shared" si="0"/>
        <v>john</v>
      </c>
      <c r="I10" s="1"/>
      <c r="J10" s="1" t="str">
        <f t="shared" si="5"/>
        <v>joh</v>
      </c>
      <c r="K10" s="1" t="str">
        <f t="shared" si="6"/>
        <v>John</v>
      </c>
      <c r="L10" s="1" t="str">
        <f>MID(B10,5,5)</f>
        <v/>
      </c>
      <c r="M10" s="1"/>
    </row>
    <row r="11" spans="1:13" x14ac:dyDescent="0.25">
      <c r="A11" s="1">
        <v>9</v>
      </c>
      <c r="B11" s="1" t="s">
        <v>27</v>
      </c>
      <c r="C11" s="1" t="s">
        <v>12</v>
      </c>
      <c r="F11" s="1" t="str">
        <f t="shared" si="2"/>
        <v>angie Porras</v>
      </c>
      <c r="G11" s="1"/>
      <c r="H11" s="1" t="str">
        <f t="shared" si="0"/>
        <v>angie</v>
      </c>
      <c r="I11" s="1"/>
      <c r="J11" s="1" t="str">
        <f t="shared" si="5"/>
        <v>ang</v>
      </c>
      <c r="K11" s="1" t="str">
        <f t="shared" si="6"/>
        <v>Angie</v>
      </c>
      <c r="L11" s="1" t="str">
        <f>MID(B11,5,5)</f>
        <v>e</v>
      </c>
      <c r="M11" s="1"/>
    </row>
    <row r="12" spans="1:13" x14ac:dyDescent="0.25">
      <c r="A12" s="1">
        <v>10</v>
      </c>
      <c r="B12" s="3" t="s">
        <v>33</v>
      </c>
      <c r="C12" s="3" t="s">
        <v>13</v>
      </c>
      <c r="F12" s="1" t="str">
        <f t="shared" si="2"/>
        <v>dayana Malambo</v>
      </c>
      <c r="G12" s="1"/>
      <c r="H12" s="1" t="str">
        <f t="shared" si="0"/>
        <v>dayana</v>
      </c>
      <c r="I12" s="1"/>
      <c r="J12" s="1" t="str">
        <f t="shared" si="5"/>
        <v>day</v>
      </c>
      <c r="K12" s="1" t="str">
        <f t="shared" si="6"/>
        <v>Dayana</v>
      </c>
      <c r="L12" s="1" t="str">
        <f>MID(B12,5,5)</f>
        <v>na</v>
      </c>
      <c r="M12" s="1"/>
    </row>
    <row r="18" spans="2:3" x14ac:dyDescent="0.25">
      <c r="B18" s="11" t="s">
        <v>35</v>
      </c>
      <c r="C18" s="1">
        <v>9</v>
      </c>
    </row>
    <row r="19" spans="2:3" x14ac:dyDescent="0.25">
      <c r="B19" s="11" t="s">
        <v>36</v>
      </c>
      <c r="C19" s="1" t="str">
        <f>VLOOKUP(C18,A2:C12,2,0)</f>
        <v>angie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3C050-FE6D-4638-B943-0D0546B277ED}">
  <dimension ref="B2:I8"/>
  <sheetViews>
    <sheetView workbookViewId="0">
      <selection activeCell="B12" sqref="B12"/>
    </sheetView>
  </sheetViews>
  <sheetFormatPr baseColWidth="10" defaultRowHeight="15" x14ac:dyDescent="0.25"/>
  <cols>
    <col min="2" max="2" width="11.42578125" style="5"/>
    <col min="3" max="3" width="11.85546875" bestFit="1" customWidth="1"/>
    <col min="4" max="4" width="13.42578125" bestFit="1" customWidth="1"/>
    <col min="5" max="5" width="12.7109375" customWidth="1"/>
    <col min="6" max="6" width="24.5703125" customWidth="1"/>
    <col min="7" max="7" width="21.28515625" bestFit="1" customWidth="1"/>
    <col min="8" max="8" width="19" bestFit="1" customWidth="1"/>
    <col min="9" max="9" width="29.5703125" bestFit="1" customWidth="1"/>
  </cols>
  <sheetData>
    <row r="2" spans="2:9" ht="24" customHeight="1" x14ac:dyDescent="0.25">
      <c r="C2" s="8" t="s">
        <v>20</v>
      </c>
      <c r="D2" s="8" t="s">
        <v>21</v>
      </c>
      <c r="E2" s="8" t="s">
        <v>22</v>
      </c>
      <c r="F2" s="8" t="s">
        <v>23</v>
      </c>
      <c r="G2" s="8" t="s">
        <v>24</v>
      </c>
      <c r="H2" s="8" t="s">
        <v>25</v>
      </c>
      <c r="I2" s="9" t="s">
        <v>26</v>
      </c>
    </row>
    <row r="3" spans="2:9" x14ac:dyDescent="0.25">
      <c r="B3" s="10">
        <v>34679</v>
      </c>
      <c r="C3" s="7">
        <f>YEAR(B3)</f>
        <v>1994</v>
      </c>
      <c r="D3" s="7">
        <f>MONTH(B3)</f>
        <v>12</v>
      </c>
      <c r="E3" s="7">
        <f>DAY(B3)</f>
        <v>11</v>
      </c>
      <c r="F3" s="7">
        <f ca="1">DATEDIF(B3,TODAY(),"Y")</f>
        <v>29</v>
      </c>
      <c r="G3" s="7">
        <f ca="1">DATEDIF(E3,TODAY(),"m")</f>
        <v>1498</v>
      </c>
      <c r="H3" s="7">
        <f ca="1">DATEDIF(B3,TODAY(),"d")</f>
        <v>10943</v>
      </c>
      <c r="I3" s="6" t="str">
        <f ca="1">_xlfn.CONCAT(F3," ","AÑOS"," ",G3," ","MESES"," ",H3," ","DIAS")</f>
        <v>29 AÑOS 1498 MESES 10943 DIAS</v>
      </c>
    </row>
    <row r="4" spans="2:9" x14ac:dyDescent="0.25">
      <c r="B4" s="10">
        <v>36526</v>
      </c>
      <c r="C4" s="7">
        <f t="shared" ref="C4:C8" si="0">YEAR(B4)</f>
        <v>2000</v>
      </c>
      <c r="D4" s="7">
        <f t="shared" ref="D4:D8" si="1">MONTH(B4)</f>
        <v>1</v>
      </c>
      <c r="E4" s="7">
        <f t="shared" ref="E4:E8" si="2">DAY(B4)</f>
        <v>1</v>
      </c>
      <c r="F4" s="7">
        <f t="shared" ref="F4:F8" ca="1" si="3">DATEDIF(B4,TODAY(),"Y")</f>
        <v>24</v>
      </c>
      <c r="G4" s="7">
        <f t="shared" ref="G4:G8" ca="1" si="4">DATEDIF(E4,TODAY(),"m")</f>
        <v>1498</v>
      </c>
      <c r="H4" s="7">
        <f t="shared" ref="H4:H8" ca="1" si="5">DATEDIF(B4,TODAY(),"d")</f>
        <v>9096</v>
      </c>
      <c r="I4" s="6" t="str">
        <f t="shared" ref="I4:I8" ca="1" si="6">_xlfn.CONCAT(F4,"AÑOS"," ",G4,"MESES"," ",H4,"DIAS")</f>
        <v>24AÑOS 1498MESES 9096DIAS</v>
      </c>
    </row>
    <row r="5" spans="2:9" x14ac:dyDescent="0.25">
      <c r="B5" s="10">
        <v>38373</v>
      </c>
      <c r="C5" s="7">
        <f t="shared" si="0"/>
        <v>2005</v>
      </c>
      <c r="D5" s="7">
        <f t="shared" si="1"/>
        <v>1</v>
      </c>
      <c r="E5" s="7">
        <f t="shared" si="2"/>
        <v>21</v>
      </c>
      <c r="F5" s="7">
        <f t="shared" ca="1" si="3"/>
        <v>19</v>
      </c>
      <c r="G5" s="7">
        <f t="shared" ca="1" si="4"/>
        <v>1498</v>
      </c>
      <c r="H5" s="7">
        <f t="shared" ca="1" si="5"/>
        <v>7249</v>
      </c>
      <c r="I5" s="6" t="str">
        <f t="shared" ca="1" si="6"/>
        <v>19AÑOS 1498MESES 7249DIAS</v>
      </c>
    </row>
    <row r="6" spans="2:9" x14ac:dyDescent="0.25">
      <c r="B6" s="10">
        <v>40220</v>
      </c>
      <c r="C6" s="7">
        <f t="shared" si="0"/>
        <v>2010</v>
      </c>
      <c r="D6" s="7">
        <f t="shared" si="1"/>
        <v>2</v>
      </c>
      <c r="E6" s="7">
        <f t="shared" si="2"/>
        <v>11</v>
      </c>
      <c r="F6" s="7">
        <f t="shared" ca="1" si="3"/>
        <v>14</v>
      </c>
      <c r="G6" s="7">
        <f t="shared" ca="1" si="4"/>
        <v>1498</v>
      </c>
      <c r="H6" s="7">
        <f t="shared" ca="1" si="5"/>
        <v>5402</v>
      </c>
      <c r="I6" s="6" t="str">
        <f t="shared" ca="1" si="6"/>
        <v>14AÑOS 1498MESES 5402DIAS</v>
      </c>
    </row>
    <row r="7" spans="2:9" x14ac:dyDescent="0.25">
      <c r="B7" s="10">
        <v>42067</v>
      </c>
      <c r="C7" s="7">
        <f t="shared" si="0"/>
        <v>2015</v>
      </c>
      <c r="D7" s="7">
        <f t="shared" si="1"/>
        <v>3</v>
      </c>
      <c r="E7" s="7">
        <f t="shared" si="2"/>
        <v>4</v>
      </c>
      <c r="F7" s="7">
        <f t="shared" ca="1" si="3"/>
        <v>9</v>
      </c>
      <c r="G7" s="7">
        <f t="shared" ca="1" si="4"/>
        <v>1498</v>
      </c>
      <c r="H7" s="7">
        <f t="shared" ca="1" si="5"/>
        <v>3555</v>
      </c>
      <c r="I7" s="6" t="str">
        <f t="shared" ca="1" si="6"/>
        <v>9AÑOS 1498MESES 3555DIAS</v>
      </c>
    </row>
    <row r="8" spans="2:9" x14ac:dyDescent="0.25">
      <c r="B8" s="10">
        <v>43914</v>
      </c>
      <c r="C8" s="7">
        <f t="shared" si="0"/>
        <v>2020</v>
      </c>
      <c r="D8" s="7">
        <f t="shared" si="1"/>
        <v>3</v>
      </c>
      <c r="E8" s="7">
        <f t="shared" si="2"/>
        <v>24</v>
      </c>
      <c r="F8" s="7">
        <f t="shared" ca="1" si="3"/>
        <v>4</v>
      </c>
      <c r="G8" s="7">
        <f t="shared" ca="1" si="4"/>
        <v>1498</v>
      </c>
      <c r="H8" s="7">
        <f t="shared" ca="1" si="5"/>
        <v>1708</v>
      </c>
      <c r="I8" s="6" t="str">
        <f t="shared" ca="1" si="6"/>
        <v>4AÑOS 1498MESES 1708DIAS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B694C-C142-4314-8555-8309B75AB033}">
  <dimension ref="B6:F9"/>
  <sheetViews>
    <sheetView workbookViewId="0">
      <selection activeCell="F18" sqref="A12:F18"/>
    </sheetView>
  </sheetViews>
  <sheetFormatPr baseColWidth="10" defaultRowHeight="15" x14ac:dyDescent="0.25"/>
  <cols>
    <col min="3" max="3" width="14.42578125" bestFit="1" customWidth="1"/>
    <col min="6" max="6" width="20" customWidth="1"/>
  </cols>
  <sheetData>
    <row r="6" spans="2:6" x14ac:dyDescent="0.25">
      <c r="E6" s="12" t="s">
        <v>38</v>
      </c>
      <c r="F6" s="1">
        <v>6</v>
      </c>
    </row>
    <row r="7" spans="2:6" x14ac:dyDescent="0.25">
      <c r="E7" s="12" t="s">
        <v>36</v>
      </c>
      <c r="F7" s="1" t="str">
        <f>VLOOKUP(F6,funciones!A3:C12,3,0)</f>
        <v>Espitia</v>
      </c>
    </row>
    <row r="8" spans="2:6" x14ac:dyDescent="0.25">
      <c r="B8" s="12" t="s">
        <v>37</v>
      </c>
      <c r="C8" s="1">
        <v>7</v>
      </c>
    </row>
    <row r="9" spans="2:6" x14ac:dyDescent="0.25">
      <c r="B9" s="12" t="s">
        <v>36</v>
      </c>
      <c r="C9" s="1" t="str">
        <f>VLOOKUP(C8,funciones!A2:C12,2,0)</f>
        <v>laura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C39A2-EB35-4E2F-8E56-223C06307BB1}">
  <dimension ref="C8:H12"/>
  <sheetViews>
    <sheetView tabSelected="1" topLeftCell="D7" workbookViewId="0">
      <selection activeCell="H9" sqref="H9"/>
    </sheetView>
  </sheetViews>
  <sheetFormatPr baseColWidth="10" defaultRowHeight="15" x14ac:dyDescent="0.25"/>
  <cols>
    <col min="3" max="3" width="11.5703125" bestFit="1" customWidth="1"/>
    <col min="4" max="4" width="10.28515625" bestFit="1" customWidth="1"/>
    <col min="6" max="6" width="30.140625" customWidth="1"/>
    <col min="7" max="7" width="27.5703125" customWidth="1"/>
    <col min="8" max="8" width="27.42578125" bestFit="1" customWidth="1"/>
  </cols>
  <sheetData>
    <row r="8" spans="3:8" ht="72" customHeight="1" x14ac:dyDescent="0.25">
      <c r="G8" s="14" t="s">
        <v>45</v>
      </c>
      <c r="H8" s="14" t="s">
        <v>46</v>
      </c>
    </row>
    <row r="9" spans="3:8" x14ac:dyDescent="0.25">
      <c r="C9" s="12" t="s">
        <v>39</v>
      </c>
      <c r="D9" s="12" t="s">
        <v>42</v>
      </c>
      <c r="E9" s="1">
        <v>2</v>
      </c>
      <c r="F9" s="13">
        <v>15000</v>
      </c>
      <c r="G9" s="1" t="b">
        <f>AND(C9="IMPRESORA",E9&gt;=3)</f>
        <v>0</v>
      </c>
      <c r="H9" s="1" t="b">
        <f>AND(F9&gt;=5000,D9="AMARILLO")</f>
        <v>0</v>
      </c>
    </row>
    <row r="10" spans="3:8" x14ac:dyDescent="0.25">
      <c r="C10" s="12" t="s">
        <v>40</v>
      </c>
      <c r="D10" s="12" t="s">
        <v>43</v>
      </c>
      <c r="E10" s="1">
        <v>2</v>
      </c>
      <c r="F10" s="13">
        <v>5000</v>
      </c>
      <c r="G10" s="1" t="b">
        <f>AND(C10="IMPRESORA",E10&gt;=3)</f>
        <v>0</v>
      </c>
      <c r="H10" s="1" t="b">
        <f>AND(F10&gt;=5000,D10="AMARILLO")</f>
        <v>1</v>
      </c>
    </row>
    <row r="11" spans="3:8" x14ac:dyDescent="0.25">
      <c r="C11" s="12" t="s">
        <v>41</v>
      </c>
      <c r="D11" s="12" t="s">
        <v>44</v>
      </c>
      <c r="E11" s="1">
        <v>4</v>
      </c>
      <c r="F11" s="13">
        <v>3000</v>
      </c>
      <c r="G11" s="1" t="b">
        <f t="shared" ref="G11:G12" si="0">AND(C11="IMPRESORA",E11&gt;=3)</f>
        <v>0</v>
      </c>
      <c r="H11" s="1" t="b">
        <f t="shared" ref="H11:H12" si="1">AND(F11&gt;=5000,D11="AMARILLO")</f>
        <v>0</v>
      </c>
    </row>
    <row r="12" spans="3:8" x14ac:dyDescent="0.25">
      <c r="C12" s="12" t="s">
        <v>40</v>
      </c>
      <c r="D12" s="12" t="s">
        <v>43</v>
      </c>
      <c r="E12" s="1">
        <v>3</v>
      </c>
      <c r="F12" s="13">
        <v>10000</v>
      </c>
      <c r="G12" s="1" t="b">
        <f t="shared" si="0"/>
        <v>1</v>
      </c>
      <c r="H12" s="1" t="b">
        <f t="shared" si="1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funciones</vt:lpstr>
      <vt:lpstr>fechas</vt:lpstr>
      <vt:lpstr>identificar</vt:lpstr>
      <vt:lpstr>funcion_Y</vt:lpstr>
    </vt:vector>
  </TitlesOfParts>
  <Company>Este Producto es propiedad del SENA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FORMACION</dc:creator>
  <cp:lastModifiedBy>FORMACION</cp:lastModifiedBy>
  <dcterms:created xsi:type="dcterms:W3CDTF">2024-11-14T13:08:47Z</dcterms:created>
  <dcterms:modified xsi:type="dcterms:W3CDTF">2024-11-26T11:14:44Z</dcterms:modified>
</cp:coreProperties>
</file>