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A55E73CF-2574-4C75-B2DE-D2293D8B0A3B}" xr6:coauthVersionLast="47" xr6:coauthVersionMax="47" xr10:uidLastSave="{00000000-0000-0000-0000-000000000000}"/>
  <bookViews>
    <workbookView xWindow="-120" yWindow="-120" windowWidth="29040" windowHeight="15720" xr2:uid="{08603A25-570D-45E8-97A8-7933ACEA381E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2" l="1"/>
  <c r="S8" i="2"/>
  <c r="T7" i="2"/>
  <c r="T6" i="2"/>
  <c r="S7" i="2"/>
  <c r="S6" i="2"/>
  <c r="S3" i="2"/>
  <c r="S2" i="2"/>
  <c r="O3" i="2"/>
  <c r="K3" i="2"/>
  <c r="J3" i="2" l="1"/>
  <c r="N3" i="2"/>
  <c r="C168" i="2"/>
  <c r="G168" i="2" s="1"/>
  <c r="B134" i="2"/>
  <c r="F134" i="2" s="1"/>
  <c r="B133" i="2"/>
  <c r="F133" i="2" s="1"/>
  <c r="B129" i="2"/>
  <c r="B130" i="2" s="1"/>
  <c r="F131" i="2" s="1"/>
  <c r="B128" i="2"/>
  <c r="C134" i="2"/>
  <c r="G135" i="2" s="1"/>
  <c r="C129" i="2"/>
  <c r="G130" i="2" s="1"/>
  <c r="C106" i="2"/>
  <c r="G107" i="2" s="1"/>
  <c r="C48" i="2"/>
  <c r="G48" i="2" s="1"/>
  <c r="B43" i="2"/>
  <c r="F43" i="2" s="1"/>
  <c r="C5" i="2"/>
  <c r="G5" i="2" s="1"/>
  <c r="F2" i="2"/>
  <c r="G2" i="2"/>
  <c r="F3" i="2"/>
  <c r="G3" i="2"/>
  <c r="F4" i="2"/>
  <c r="G4" i="2"/>
  <c r="F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G43" i="2"/>
  <c r="G44" i="2"/>
  <c r="F45" i="2"/>
  <c r="G45" i="2"/>
  <c r="F46" i="2"/>
  <c r="G46" i="2"/>
  <c r="F47" i="2"/>
  <c r="G47" i="2"/>
  <c r="F48" i="2"/>
  <c r="F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G128" i="2"/>
  <c r="G131" i="2"/>
  <c r="F132" i="2"/>
  <c r="G132" i="2"/>
  <c r="G133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F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G129" i="2" l="1"/>
  <c r="F130" i="2"/>
  <c r="G169" i="2"/>
  <c r="F135" i="2"/>
  <c r="F129" i="2"/>
  <c r="F128" i="2"/>
  <c r="G134" i="2"/>
  <c r="G49" i="2"/>
  <c r="F44" i="2"/>
</calcChain>
</file>

<file path=xl/sharedStrings.xml><?xml version="1.0" encoding="utf-8"?>
<sst xmlns="http://schemas.openxmlformats.org/spreadsheetml/2006/main" count="52" uniqueCount="22">
  <si>
    <t>Date</t>
  </si>
  <si>
    <t>Gold price</t>
  </si>
  <si>
    <t>S&amp;P500 price</t>
  </si>
  <si>
    <t>Date daily</t>
  </si>
  <si>
    <t>Daily gold returns</t>
  </si>
  <si>
    <t>Daily SP500 returns</t>
  </si>
  <si>
    <t>Date weekly</t>
  </si>
  <si>
    <t>Weekly gold returns</t>
  </si>
  <si>
    <t>Weekly SP500 returns</t>
  </si>
  <si>
    <t>Date monthly</t>
  </si>
  <si>
    <t>Monthly gold returns</t>
  </si>
  <si>
    <t>Monthly SP500 returns</t>
  </si>
  <si>
    <t>I</t>
  </si>
  <si>
    <t>II</t>
  </si>
  <si>
    <t>III</t>
  </si>
  <si>
    <t>IV</t>
  </si>
  <si>
    <t>Period return</t>
  </si>
  <si>
    <t>Gold</t>
  </si>
  <si>
    <t>SP500</t>
  </si>
  <si>
    <t>MAX</t>
  </si>
  <si>
    <t>MIN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</si>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</sst>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164" fontId="1" fillId="0" borderId="0" xfId="0" applyNumberFormat="1" applyFont="1" applyFill="1"/>
    <xf numFmtId="165" fontId="0" fillId="0" borderId="0" xfId="0" applyNumberFormat="1" applyFill="1"/>
    <xf numFmtId="0" fontId="0" fillId="0" borderId="0" xfId="0" applyFill="1"/>
    <xf numFmtId="166" fontId="0" fillId="0" borderId="0" xfId="0" applyNumberFormat="1"/>
    <xf numFmtId="166" fontId="0" fillId="0" borderId="0" xfId="0" applyNumberFormat="1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09F1-3CB4-42DB-904D-47108C829325}">
  <dimension ref="A1:T192"/>
  <sheetViews>
    <sheetView tabSelected="1" workbookViewId="0">
      <selection activeCell="S8" sqref="S8:T8"/>
    </sheetView>
  </sheetViews>
  <sheetFormatPr baseColWidth="10" defaultRowHeight="15" x14ac:dyDescent="0.25"/>
  <sheetData>
    <row r="1" spans="1:20" x14ac:dyDescent="0.25">
      <c r="A1" s="6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/>
      <c r="I1" s="6" t="s">
        <v>6</v>
      </c>
      <c r="J1" s="6" t="s">
        <v>7</v>
      </c>
      <c r="K1" s="6" t="s">
        <v>8</v>
      </c>
      <c r="L1" s="6"/>
      <c r="M1" s="6" t="s">
        <v>9</v>
      </c>
      <c r="N1" s="6" t="s">
        <v>10</v>
      </c>
      <c r="O1" s="6" t="s">
        <v>11</v>
      </c>
      <c r="R1" s="6" t="s">
        <v>16</v>
      </c>
    </row>
    <row r="2" spans="1:20" x14ac:dyDescent="0.25">
      <c r="A2" s="4">
        <v>33053</v>
      </c>
      <c r="B2" s="5">
        <v>352.2</v>
      </c>
      <c r="C2">
        <v>358.01998900000001</v>
      </c>
      <c r="E2" s="4">
        <v>33053</v>
      </c>
      <c r="F2" t="e">
        <f t="shared" ref="F2:F33" si="0">(B2-B1)/B1</f>
        <v>#VALUE!</v>
      </c>
      <c r="G2" t="e">
        <f t="shared" ref="G2:G33" si="1">(C2-C1)/C1</f>
        <v>#VALUE!</v>
      </c>
      <c r="R2" t="s">
        <v>17</v>
      </c>
      <c r="S2">
        <f>(B176-B3)/B3</f>
        <v>1.4829322887521017E-2</v>
      </c>
    </row>
    <row r="3" spans="1:20" x14ac:dyDescent="0.25">
      <c r="A3" s="1">
        <v>33056</v>
      </c>
      <c r="B3" s="2">
        <v>357.4</v>
      </c>
      <c r="C3" s="3">
        <v>359.540009</v>
      </c>
      <c r="D3" t="s">
        <v>12</v>
      </c>
      <c r="E3" s="1">
        <v>33056</v>
      </c>
      <c r="F3" s="3">
        <f t="shared" si="0"/>
        <v>1.476433844406584E-2</v>
      </c>
      <c r="G3" s="3">
        <f t="shared" si="1"/>
        <v>4.2456288662697768E-3</v>
      </c>
      <c r="I3" s="1">
        <v>33056</v>
      </c>
      <c r="J3" s="12">
        <f>(B7-B3)/B3</f>
        <v>1.0492445439283717E-2</v>
      </c>
      <c r="K3" s="12">
        <f>(C7-C3)/C3</f>
        <v>-3.1150803025095731E-3</v>
      </c>
      <c r="M3" s="1">
        <v>33056</v>
      </c>
      <c r="N3">
        <f>(B24-B3)/B3</f>
        <v>4.1689983212087396E-2</v>
      </c>
      <c r="O3">
        <f>(C24-C3)/C3</f>
        <v>-9.4287559524425697E-3</v>
      </c>
      <c r="R3" t="s">
        <v>18</v>
      </c>
      <c r="S3">
        <f>(C167-C3)/C3</f>
        <v>2.647824654195859E-2</v>
      </c>
    </row>
    <row r="4" spans="1:20" x14ac:dyDescent="0.25">
      <c r="A4" s="1">
        <v>33057</v>
      </c>
      <c r="B4" s="2">
        <v>362</v>
      </c>
      <c r="C4" s="3">
        <v>360.16000400000001</v>
      </c>
      <c r="E4" s="1">
        <v>33057</v>
      </c>
      <c r="F4" s="3">
        <f t="shared" si="0"/>
        <v>1.2870733072188089E-2</v>
      </c>
      <c r="G4" s="3">
        <f t="shared" si="1"/>
        <v>1.7244117051797069E-3</v>
      </c>
      <c r="I4" s="1">
        <v>33063</v>
      </c>
      <c r="J4" s="12">
        <v>9.2990978487162319E-3</v>
      </c>
      <c r="K4" s="12">
        <v>2.1667804957570796E-2</v>
      </c>
      <c r="M4" s="1">
        <v>33086</v>
      </c>
      <c r="N4">
        <v>4.6135167948199177E-2</v>
      </c>
      <c r="O4">
        <v>-9.2709248480540435E-2</v>
      </c>
    </row>
    <row r="5" spans="1:20" x14ac:dyDescent="0.25">
      <c r="A5" s="1">
        <v>33058</v>
      </c>
      <c r="B5" s="2">
        <v>362.5</v>
      </c>
      <c r="C5" s="7">
        <f>(C4+C6)/2</f>
        <v>357.91999850000002</v>
      </c>
      <c r="E5" s="1">
        <v>33058</v>
      </c>
      <c r="F5" s="3">
        <f t="shared" si="0"/>
        <v>1.3812154696132596E-3</v>
      </c>
      <c r="G5" s="3">
        <f t="shared" si="1"/>
        <v>-6.2194732205744733E-3</v>
      </c>
      <c r="H5" s="12"/>
      <c r="I5" s="1">
        <v>33070</v>
      </c>
      <c r="J5" s="12">
        <v>-6.1940812112869928E-3</v>
      </c>
      <c r="K5" s="12">
        <v>-1.9894367153456063E-2</v>
      </c>
      <c r="M5" s="1">
        <v>33119</v>
      </c>
      <c r="N5">
        <v>5.5979314802844155E-2</v>
      </c>
      <c r="O5">
        <v>-5.1963166284796747E-2</v>
      </c>
      <c r="S5" t="s">
        <v>17</v>
      </c>
      <c r="T5" t="s">
        <v>18</v>
      </c>
    </row>
    <row r="6" spans="1:20" x14ac:dyDescent="0.25">
      <c r="A6" s="1">
        <v>33059</v>
      </c>
      <c r="B6" s="2">
        <v>359.7</v>
      </c>
      <c r="C6" s="3">
        <v>355.67999300000002</v>
      </c>
      <c r="E6" s="1">
        <v>33059</v>
      </c>
      <c r="F6" s="3">
        <f t="shared" si="0"/>
        <v>-7.7241379310345141E-3</v>
      </c>
      <c r="G6" s="3">
        <f t="shared" si="1"/>
        <v>-6.258397154077981E-3</v>
      </c>
      <c r="H6" s="12"/>
      <c r="I6" s="1">
        <v>33077</v>
      </c>
      <c r="J6" s="12">
        <v>1.693526358918325E-2</v>
      </c>
      <c r="K6" s="12">
        <v>2.3641214846985112E-3</v>
      </c>
      <c r="M6" s="1">
        <v>33147</v>
      </c>
      <c r="N6">
        <v>-4.2392127176381557E-2</v>
      </c>
      <c r="O6">
        <v>-3.4736781388602367E-2</v>
      </c>
      <c r="R6" t="s">
        <v>19</v>
      </c>
      <c r="S6" s="5">
        <f>MAX(B3:B176)</f>
        <v>413.8</v>
      </c>
      <c r="T6" s="5">
        <f>MAX(C3:C176)</f>
        <v>369.39001500000001</v>
      </c>
    </row>
    <row r="7" spans="1:20" x14ac:dyDescent="0.25">
      <c r="A7" s="1">
        <v>33060</v>
      </c>
      <c r="B7" s="2">
        <v>361.15</v>
      </c>
      <c r="C7" s="3">
        <v>358.42001299999998</v>
      </c>
      <c r="E7" s="1">
        <v>33060</v>
      </c>
      <c r="F7" s="3">
        <f t="shared" si="0"/>
        <v>4.0311370586599629E-3</v>
      </c>
      <c r="G7" s="3">
        <f t="shared" si="1"/>
        <v>7.7036101381163669E-3</v>
      </c>
      <c r="H7" s="12"/>
      <c r="I7" s="1">
        <v>33086</v>
      </c>
      <c r="J7" s="12">
        <v>3.3994334277620462E-2</v>
      </c>
      <c r="K7" s="12">
        <v>-5.8196452070659779E-2</v>
      </c>
      <c r="M7" s="1">
        <v>33178</v>
      </c>
      <c r="N7">
        <v>1.1698212407991708E-2</v>
      </c>
      <c r="O7">
        <v>4.9508216222364641E-2</v>
      </c>
      <c r="R7" t="s">
        <v>20</v>
      </c>
      <c r="S7" s="5">
        <f>MIN(B3:B176)</f>
        <v>351.45</v>
      </c>
      <c r="T7" s="5">
        <f>MIN(C3:C176)</f>
        <v>295.459991</v>
      </c>
    </row>
    <row r="8" spans="1:20" x14ac:dyDescent="0.25">
      <c r="A8" s="1">
        <v>33063</v>
      </c>
      <c r="B8" s="2">
        <v>360.25</v>
      </c>
      <c r="C8" s="3">
        <v>359.51998900000001</v>
      </c>
      <c r="D8" t="s">
        <v>13</v>
      </c>
      <c r="E8" s="1">
        <v>33063</v>
      </c>
      <c r="F8" s="3">
        <f t="shared" si="0"/>
        <v>-2.4920393188425233E-3</v>
      </c>
      <c r="G8" s="3">
        <f t="shared" si="1"/>
        <v>3.0689580941453362E-3</v>
      </c>
      <c r="H8" s="12"/>
      <c r="I8" s="1">
        <v>33093</v>
      </c>
      <c r="J8" s="12">
        <v>6.9525666016894083E-2</v>
      </c>
      <c r="K8" s="12">
        <v>3.0737667550093015E-3</v>
      </c>
      <c r="M8" s="1">
        <v>33210</v>
      </c>
      <c r="N8">
        <v>2.062261920399323E-2</v>
      </c>
      <c r="O8">
        <v>1.8883045006793418E-2</v>
      </c>
      <c r="R8" t="s">
        <v>21</v>
      </c>
      <c r="S8" s="14">
        <f>(S6-S7)/S7</f>
        <v>0.17740788163323382</v>
      </c>
      <c r="T8" s="14">
        <f>(T6-T7)/T7</f>
        <v>0.25022008478975416</v>
      </c>
    </row>
    <row r="9" spans="1:20" x14ac:dyDescent="0.25">
      <c r="A9" s="1">
        <v>33064</v>
      </c>
      <c r="B9" s="2">
        <v>354</v>
      </c>
      <c r="C9" s="3">
        <v>356.48998999999998</v>
      </c>
      <c r="E9" s="1">
        <v>33064</v>
      </c>
      <c r="F9" s="3">
        <f t="shared" si="0"/>
        <v>-1.7349063150589868E-2</v>
      </c>
      <c r="G9" s="3">
        <f t="shared" si="1"/>
        <v>-8.4279013482057939E-3</v>
      </c>
      <c r="H9" s="12"/>
      <c r="I9" s="1">
        <v>33100</v>
      </c>
      <c r="J9" s="12">
        <v>3.8654618473895667E-2</v>
      </c>
      <c r="K9" s="12">
        <v>-5.3520005607951608E-2</v>
      </c>
      <c r="M9" s="1">
        <v>33239</v>
      </c>
      <c r="N9">
        <v>-6.0695495957910892E-2</v>
      </c>
      <c r="O9">
        <v>4.7497178769452975E-2</v>
      </c>
    </row>
    <row r="10" spans="1:20" x14ac:dyDescent="0.25">
      <c r="A10" s="1">
        <v>33065</v>
      </c>
      <c r="B10" s="2">
        <v>354.3</v>
      </c>
      <c r="C10" s="3">
        <v>361.23001099999999</v>
      </c>
      <c r="E10" s="1">
        <v>33065</v>
      </c>
      <c r="F10" s="3">
        <f t="shared" si="0"/>
        <v>8.4745762711867614E-4</v>
      </c>
      <c r="G10" s="3">
        <f t="shared" si="1"/>
        <v>1.3296364927385515E-2</v>
      </c>
      <c r="H10" s="12"/>
      <c r="I10" s="1">
        <v>33107</v>
      </c>
      <c r="J10" s="12">
        <v>-5.1376146788990829E-2</v>
      </c>
      <c r="K10" s="12">
        <v>1.8985974499547361E-2</v>
      </c>
      <c r="M10" s="1">
        <v>33270</v>
      </c>
      <c r="N10">
        <v>-4.9382716049383027E-3</v>
      </c>
      <c r="O10">
        <v>7.0019005510065763E-2</v>
      </c>
    </row>
    <row r="11" spans="1:20" x14ac:dyDescent="0.25">
      <c r="A11" s="1">
        <v>33066</v>
      </c>
      <c r="B11" s="2">
        <v>351.45</v>
      </c>
      <c r="C11" s="3">
        <v>365.44000199999999</v>
      </c>
      <c r="E11" s="1">
        <v>33066</v>
      </c>
      <c r="F11" s="3">
        <f t="shared" si="0"/>
        <v>-8.0440304826418924E-3</v>
      </c>
      <c r="G11" s="3">
        <f t="shared" si="1"/>
        <v>1.165459920770537E-2</v>
      </c>
      <c r="H11" s="12"/>
      <c r="I11" s="1">
        <v>33119</v>
      </c>
      <c r="J11" s="12">
        <v>-5.5591467356172651E-3</v>
      </c>
      <c r="K11" s="12">
        <v>1.7811415018769323E-3</v>
      </c>
    </row>
    <row r="12" spans="1:20" x14ac:dyDescent="0.25">
      <c r="A12" s="1">
        <v>33067</v>
      </c>
      <c r="B12" s="2">
        <v>363.6</v>
      </c>
      <c r="C12" s="3">
        <v>367.30999800000001</v>
      </c>
      <c r="E12" s="1">
        <v>33067</v>
      </c>
      <c r="F12" s="3">
        <f t="shared" si="0"/>
        <v>3.4571062740076923E-2</v>
      </c>
      <c r="G12" s="3">
        <f t="shared" si="1"/>
        <v>5.1171081156025575E-3</v>
      </c>
      <c r="H12" s="12"/>
      <c r="I12" s="1">
        <v>33126</v>
      </c>
      <c r="J12" s="12">
        <v>4.4213263979193465E-3</v>
      </c>
      <c r="K12" s="12">
        <v>-1.4924036704846509E-2</v>
      </c>
    </row>
    <row r="13" spans="1:20" x14ac:dyDescent="0.25">
      <c r="A13" s="1">
        <v>33070</v>
      </c>
      <c r="B13" s="2">
        <v>363.25</v>
      </c>
      <c r="C13" s="3">
        <v>368.95001200000002</v>
      </c>
      <c r="D13" t="s">
        <v>14</v>
      </c>
      <c r="E13" s="1">
        <v>33070</v>
      </c>
      <c r="F13" s="3">
        <f t="shared" si="0"/>
        <v>-9.6259625962602502E-4</v>
      </c>
      <c r="G13" s="3">
        <f t="shared" si="1"/>
        <v>4.4649315535375319E-3</v>
      </c>
      <c r="H13" s="12"/>
      <c r="I13" s="1">
        <v>33133</v>
      </c>
      <c r="J13" s="12">
        <v>-2.5680534155101667E-4</v>
      </c>
      <c r="K13" s="12">
        <v>-2.0297643651930999E-2</v>
      </c>
    </row>
    <row r="14" spans="1:20" x14ac:dyDescent="0.25">
      <c r="A14" s="1">
        <v>33071</v>
      </c>
      <c r="B14" s="2">
        <v>360.7</v>
      </c>
      <c r="C14" s="3">
        <v>367.51998900000001</v>
      </c>
      <c r="E14" s="1">
        <v>33071</v>
      </c>
      <c r="F14" s="3">
        <f t="shared" si="0"/>
        <v>-7.0199587061252891E-3</v>
      </c>
      <c r="G14" s="3">
        <f t="shared" si="1"/>
        <v>-3.8759261512098975E-3</v>
      </c>
      <c r="H14" s="12"/>
      <c r="I14" s="1">
        <v>33140</v>
      </c>
      <c r="J14" s="12">
        <v>4.050955414012733E-2</v>
      </c>
      <c r="K14" s="12">
        <v>4.793302535123313E-3</v>
      </c>
    </row>
    <row r="15" spans="1:20" x14ac:dyDescent="0.25">
      <c r="A15" s="1">
        <v>33072</v>
      </c>
      <c r="B15" s="2">
        <v>359.4</v>
      </c>
      <c r="C15" s="3">
        <v>364.22000100000002</v>
      </c>
      <c r="E15" s="1">
        <v>33072</v>
      </c>
      <c r="F15" s="3">
        <f t="shared" si="0"/>
        <v>-3.6041031327973703E-3</v>
      </c>
      <c r="G15" s="3">
        <f t="shared" si="1"/>
        <v>-8.979070795520688E-3</v>
      </c>
      <c r="H15" s="12"/>
      <c r="I15" s="1">
        <v>33147</v>
      </c>
      <c r="J15" s="12">
        <v>-1.7663386323492015E-3</v>
      </c>
      <c r="K15" s="12">
        <v>-1.0922721718913283E-2</v>
      </c>
    </row>
    <row r="16" spans="1:20" x14ac:dyDescent="0.25">
      <c r="A16" s="1">
        <v>33073</v>
      </c>
      <c r="B16" s="2">
        <v>362.3</v>
      </c>
      <c r="C16" s="3">
        <v>365.32000699999998</v>
      </c>
      <c r="E16" s="1">
        <v>33073</v>
      </c>
      <c r="F16" s="3">
        <f t="shared" si="0"/>
        <v>8.0690038953812864E-3</v>
      </c>
      <c r="G16" s="3">
        <f t="shared" si="1"/>
        <v>3.0201691202563878E-3</v>
      </c>
      <c r="H16" s="12"/>
      <c r="I16" s="1">
        <v>33154</v>
      </c>
      <c r="J16" s="12">
        <v>-6.5250767656090357E-3</v>
      </c>
      <c r="K16" s="12">
        <v>-4.2905485287864226E-2</v>
      </c>
    </row>
    <row r="17" spans="1:13" x14ac:dyDescent="0.25">
      <c r="A17" s="1">
        <v>33074</v>
      </c>
      <c r="B17" s="2">
        <v>361</v>
      </c>
      <c r="C17" s="3">
        <v>361.60998499999999</v>
      </c>
      <c r="E17" s="1">
        <v>33074</v>
      </c>
      <c r="F17" s="3">
        <f t="shared" si="0"/>
        <v>-3.588186585702488E-3</v>
      </c>
      <c r="G17" s="3">
        <f t="shared" si="1"/>
        <v>-1.0155540153594657E-2</v>
      </c>
      <c r="H17" s="12"/>
      <c r="I17" s="1">
        <v>33161</v>
      </c>
      <c r="J17" s="12">
        <v>-2.285263987391644E-2</v>
      </c>
      <c r="K17" s="12">
        <v>3.0504896166098812E-2</v>
      </c>
    </row>
    <row r="18" spans="1:13" x14ac:dyDescent="0.25">
      <c r="A18" s="1">
        <v>33077</v>
      </c>
      <c r="B18" s="2">
        <v>366.1</v>
      </c>
      <c r="C18" s="3">
        <v>355.30999800000001</v>
      </c>
      <c r="D18" t="s">
        <v>15</v>
      </c>
      <c r="E18" s="1">
        <v>33077</v>
      </c>
      <c r="F18" s="3">
        <f t="shared" si="0"/>
        <v>1.4127423822714744E-2</v>
      </c>
      <c r="G18" s="3">
        <f t="shared" si="1"/>
        <v>-1.7422049338598842E-2</v>
      </c>
      <c r="H18" s="12"/>
      <c r="I18" s="1">
        <v>33168</v>
      </c>
      <c r="J18" s="12">
        <v>3.2653061224489799E-2</v>
      </c>
      <c r="K18" s="12">
        <v>-3.4184806386300538E-2</v>
      </c>
    </row>
    <row r="19" spans="1:13" x14ac:dyDescent="0.25">
      <c r="A19" s="1">
        <v>33078</v>
      </c>
      <c r="B19" s="2">
        <v>368.7</v>
      </c>
      <c r="C19" s="3">
        <v>355.790009</v>
      </c>
      <c r="E19" s="1">
        <v>33078</v>
      </c>
      <c r="F19" s="3">
        <f t="shared" si="0"/>
        <v>7.1018847309477348E-3</v>
      </c>
      <c r="G19" s="3">
        <f t="shared" si="1"/>
        <v>1.3509639545802772E-3</v>
      </c>
      <c r="H19" s="12"/>
      <c r="I19" s="1">
        <v>33178</v>
      </c>
      <c r="J19" s="12">
        <v>1.2092534174553162E-2</v>
      </c>
      <c r="K19" s="12">
        <v>-3.2896196866191245E-3</v>
      </c>
      <c r="M19" s="11"/>
    </row>
    <row r="20" spans="1:13" x14ac:dyDescent="0.25">
      <c r="A20" s="1">
        <v>33079</v>
      </c>
      <c r="B20" s="2">
        <v>372.75</v>
      </c>
      <c r="C20" s="3">
        <v>357.08999599999999</v>
      </c>
      <c r="E20" s="1">
        <v>33079</v>
      </c>
      <c r="F20" s="3">
        <f t="shared" si="0"/>
        <v>1.0984540276647713E-2</v>
      </c>
      <c r="G20" s="3">
        <f t="shared" si="1"/>
        <v>3.6538041179227923E-3</v>
      </c>
      <c r="H20" s="12"/>
      <c r="I20" s="1">
        <v>33185</v>
      </c>
      <c r="J20" s="12">
        <v>-2.2092267706303385E-3</v>
      </c>
      <c r="K20" s="12">
        <v>4.157865356678847E-2</v>
      </c>
      <c r="M20" s="11"/>
    </row>
    <row r="21" spans="1:13" x14ac:dyDescent="0.25">
      <c r="A21" s="1">
        <v>33080</v>
      </c>
      <c r="B21" s="2">
        <v>368.75</v>
      </c>
      <c r="C21" s="3">
        <v>355.91000400000001</v>
      </c>
      <c r="E21" s="1">
        <v>33080</v>
      </c>
      <c r="F21" s="3">
        <f t="shared" si="0"/>
        <v>-1.0731052984574111E-2</v>
      </c>
      <c r="G21" s="3">
        <f t="shared" si="1"/>
        <v>-3.3044666980812597E-3</v>
      </c>
      <c r="H21" s="12"/>
      <c r="I21" s="1">
        <v>33192</v>
      </c>
      <c r="J21" s="12">
        <v>-1.8518518518518218E-3</v>
      </c>
      <c r="K21" s="12">
        <v>-3.1227999317104079E-3</v>
      </c>
      <c r="M21" s="11"/>
    </row>
    <row r="22" spans="1:13" x14ac:dyDescent="0.25">
      <c r="A22" s="1">
        <v>33081</v>
      </c>
      <c r="B22" s="2">
        <v>366.75</v>
      </c>
      <c r="C22" s="3">
        <v>353.44000199999999</v>
      </c>
      <c r="E22" s="1">
        <v>33081</v>
      </c>
      <c r="F22" s="3">
        <f t="shared" si="0"/>
        <v>-5.4237288135593224E-3</v>
      </c>
      <c r="G22" s="3">
        <f t="shared" si="1"/>
        <v>-6.9399622720355512E-3</v>
      </c>
      <c r="H22" s="12"/>
      <c r="I22" s="1">
        <v>33199</v>
      </c>
      <c r="J22" s="12">
        <v>1.2763157894736902E-2</v>
      </c>
      <c r="K22" s="12">
        <v>2.1089152622366714E-2</v>
      </c>
      <c r="M22" s="11"/>
    </row>
    <row r="23" spans="1:13" x14ac:dyDescent="0.25">
      <c r="A23" s="1">
        <v>33084</v>
      </c>
      <c r="B23" s="2">
        <v>367.3</v>
      </c>
      <c r="C23" s="3">
        <v>355.54998799999998</v>
      </c>
      <c r="E23" s="1">
        <v>33084</v>
      </c>
      <c r="F23" s="3">
        <f t="shared" si="0"/>
        <v>1.4996591683708559E-3</v>
      </c>
      <c r="G23" s="3">
        <f t="shared" si="1"/>
        <v>5.9698562360238792E-3</v>
      </c>
      <c r="H23" s="12"/>
      <c r="I23" s="1">
        <v>33210</v>
      </c>
      <c r="J23" s="12">
        <v>-2.5876789701825737E-2</v>
      </c>
      <c r="K23" s="12">
        <v>1.1261937465067472E-2</v>
      </c>
      <c r="M23" s="11"/>
    </row>
    <row r="24" spans="1:13" x14ac:dyDescent="0.25">
      <c r="A24" s="1">
        <v>33085</v>
      </c>
      <c r="B24" s="2">
        <v>372.3</v>
      </c>
      <c r="C24" s="3">
        <v>356.14999399999999</v>
      </c>
      <c r="E24" s="1">
        <v>33085</v>
      </c>
      <c r="F24" s="3">
        <f t="shared" si="0"/>
        <v>1.361285053090117E-2</v>
      </c>
      <c r="G24" s="3">
        <f t="shared" si="1"/>
        <v>1.6875432998186674E-3</v>
      </c>
      <c r="H24" s="12"/>
      <c r="I24" s="1">
        <v>33217</v>
      </c>
      <c r="J24" s="12">
        <v>-2.2724234727978152E-3</v>
      </c>
      <c r="K24" s="12">
        <v>-6.2939216929405106E-3</v>
      </c>
      <c r="M24" s="11"/>
    </row>
    <row r="25" spans="1:13" x14ac:dyDescent="0.25">
      <c r="A25" s="1">
        <v>33086</v>
      </c>
      <c r="B25" s="2">
        <v>370.65</v>
      </c>
      <c r="C25" s="3">
        <v>355.51998900000001</v>
      </c>
      <c r="D25" t="s">
        <v>12</v>
      </c>
      <c r="E25" s="1">
        <v>33086</v>
      </c>
      <c r="F25" s="3">
        <f t="shared" si="0"/>
        <v>-4.4319097502015419E-3</v>
      </c>
      <c r="G25" s="3">
        <f t="shared" si="1"/>
        <v>-1.768931659732059E-3</v>
      </c>
      <c r="H25" s="12"/>
      <c r="I25" s="1">
        <v>33224</v>
      </c>
      <c r="J25" s="12">
        <v>1.9798033483922371E-2</v>
      </c>
      <c r="K25" s="12">
        <v>1.7575643191620346E-2</v>
      </c>
      <c r="M25" s="9"/>
    </row>
    <row r="26" spans="1:13" x14ac:dyDescent="0.25">
      <c r="A26" s="1">
        <v>33087</v>
      </c>
      <c r="B26" s="2">
        <v>380.7</v>
      </c>
      <c r="C26" s="3">
        <v>351.48001099999999</v>
      </c>
      <c r="E26" s="1">
        <v>33087</v>
      </c>
      <c r="F26" s="3">
        <f t="shared" si="0"/>
        <v>2.7114528530959157E-2</v>
      </c>
      <c r="G26" s="3">
        <f t="shared" si="1"/>
        <v>-1.1363574834044054E-2</v>
      </c>
      <c r="H26" s="12"/>
      <c r="I26" s="1">
        <v>33231</v>
      </c>
      <c r="J26" s="12">
        <v>1.3632509294892761E-2</v>
      </c>
      <c r="K26" s="12">
        <v>9.7001214252835774E-4</v>
      </c>
      <c r="M26" s="11"/>
    </row>
    <row r="27" spans="1:13" x14ac:dyDescent="0.25">
      <c r="A27" s="1">
        <v>33088</v>
      </c>
      <c r="B27" s="2">
        <v>379</v>
      </c>
      <c r="C27" s="3">
        <v>344.85998499999999</v>
      </c>
      <c r="E27" s="1">
        <v>33088</v>
      </c>
      <c r="F27" s="3">
        <f t="shared" si="0"/>
        <v>-4.4654583661675566E-3</v>
      </c>
      <c r="G27" s="3">
        <f t="shared" si="1"/>
        <v>-1.8834715468357022E-2</v>
      </c>
      <c r="H27" s="12"/>
      <c r="I27" s="1">
        <v>33239</v>
      </c>
      <c r="J27" s="12">
        <v>3.7212883356859887E-3</v>
      </c>
      <c r="K27" s="12">
        <v>-3.9273925243180019E-2</v>
      </c>
      <c r="M27" s="11"/>
    </row>
    <row r="28" spans="1:13" x14ac:dyDescent="0.25">
      <c r="A28" s="1">
        <v>33091</v>
      </c>
      <c r="B28" s="2">
        <v>382.25</v>
      </c>
      <c r="C28" s="3">
        <v>334.42999300000002</v>
      </c>
      <c r="E28" s="1">
        <v>33091</v>
      </c>
      <c r="F28" s="3">
        <f t="shared" si="0"/>
        <v>8.5751978891820575E-3</v>
      </c>
      <c r="G28" s="3">
        <f t="shared" si="1"/>
        <v>-3.0244135166914102E-2</v>
      </c>
      <c r="H28" s="12"/>
      <c r="I28" s="1">
        <v>33246</v>
      </c>
      <c r="J28" s="12">
        <v>2.2838080574801217E-2</v>
      </c>
      <c r="K28" s="12">
        <v>-7.6532360937422404E-3</v>
      </c>
      <c r="M28" s="11"/>
    </row>
    <row r="29" spans="1:13" x14ac:dyDescent="0.25">
      <c r="A29" s="1">
        <v>33092</v>
      </c>
      <c r="B29" s="2">
        <v>383.25</v>
      </c>
      <c r="C29" s="3">
        <v>334.82998700000002</v>
      </c>
      <c r="E29" s="1">
        <v>33092</v>
      </c>
      <c r="F29" s="3">
        <f t="shared" si="0"/>
        <v>2.616088947024199E-3</v>
      </c>
      <c r="G29" s="3">
        <f t="shared" si="1"/>
        <v>1.1960470303869915E-3</v>
      </c>
      <c r="H29" s="12"/>
      <c r="I29" s="1">
        <v>33253</v>
      </c>
      <c r="J29" s="12">
        <v>-5.094102885821835E-2</v>
      </c>
      <c r="K29" s="12">
        <v>5.5238537571721237E-2</v>
      </c>
      <c r="M29" s="11"/>
    </row>
    <row r="30" spans="1:13" x14ac:dyDescent="0.25">
      <c r="A30" s="1">
        <v>33093</v>
      </c>
      <c r="B30" s="2">
        <v>384.75</v>
      </c>
      <c r="C30" s="3">
        <v>338.35000600000001</v>
      </c>
      <c r="D30" t="s">
        <v>13</v>
      </c>
      <c r="E30" s="1">
        <v>33093</v>
      </c>
      <c r="F30" s="3">
        <f t="shared" si="0"/>
        <v>3.9138943248532287E-3</v>
      </c>
      <c r="G30" s="3">
        <f t="shared" si="1"/>
        <v>1.0512854692432284E-2</v>
      </c>
      <c r="H30" s="12"/>
      <c r="I30" s="1">
        <v>33260</v>
      </c>
      <c r="J30" s="12">
        <v>-3.937007874015748E-2</v>
      </c>
      <c r="K30" s="12">
        <v>4.7576970226779439E-2</v>
      </c>
      <c r="M30" s="11"/>
    </row>
    <row r="31" spans="1:13" x14ac:dyDescent="0.25">
      <c r="A31" s="1">
        <v>33094</v>
      </c>
      <c r="B31" s="2">
        <v>383.6</v>
      </c>
      <c r="C31" s="3">
        <v>339.94000199999999</v>
      </c>
      <c r="E31" s="1">
        <v>33094</v>
      </c>
      <c r="F31" s="3">
        <f t="shared" si="0"/>
        <v>-2.9889538661467896E-3</v>
      </c>
      <c r="G31" s="3">
        <f t="shared" si="1"/>
        <v>4.6992639923286571E-3</v>
      </c>
      <c r="H31" s="12"/>
      <c r="I31" s="1">
        <v>33270</v>
      </c>
      <c r="J31" s="12">
        <v>-1.6460905349794863E-3</v>
      </c>
      <c r="K31" s="12">
        <v>3.9265417493616193E-2</v>
      </c>
      <c r="M31" s="11"/>
    </row>
    <row r="32" spans="1:13" x14ac:dyDescent="0.25">
      <c r="A32" s="1">
        <v>33095</v>
      </c>
      <c r="B32" s="2">
        <v>389.35</v>
      </c>
      <c r="C32" s="3">
        <v>335.51998900000001</v>
      </c>
      <c r="E32" s="1">
        <v>33095</v>
      </c>
      <c r="F32" s="3">
        <f t="shared" si="0"/>
        <v>1.4989572471324295E-2</v>
      </c>
      <c r="G32" s="3">
        <f t="shared" si="1"/>
        <v>-1.300233268810766E-2</v>
      </c>
      <c r="H32" s="12"/>
      <c r="I32" s="1">
        <v>33277</v>
      </c>
      <c r="J32" s="12">
        <v>-5.0000000000000617E-3</v>
      </c>
      <c r="K32" s="12">
        <v>1.3552232972552161E-2</v>
      </c>
      <c r="M32" s="11"/>
    </row>
    <row r="33" spans="1:13" x14ac:dyDescent="0.25">
      <c r="A33" s="1">
        <v>33098</v>
      </c>
      <c r="B33" s="2">
        <v>404.3</v>
      </c>
      <c r="C33" s="3">
        <v>338.83999599999999</v>
      </c>
      <c r="E33" s="1">
        <v>33098</v>
      </c>
      <c r="F33" s="3">
        <f t="shared" si="0"/>
        <v>3.8397328881469087E-2</v>
      </c>
      <c r="G33" s="3">
        <f t="shared" si="1"/>
        <v>9.8951094088166984E-3</v>
      </c>
      <c r="H33" s="12"/>
      <c r="I33" s="1">
        <v>33284</v>
      </c>
      <c r="J33" s="12">
        <v>-8.8919288645690833E-3</v>
      </c>
      <c r="K33" s="12">
        <v>-1.1082200786225503E-2</v>
      </c>
      <c r="M33" s="11"/>
    </row>
    <row r="34" spans="1:13" x14ac:dyDescent="0.25">
      <c r="A34" s="1">
        <v>33099</v>
      </c>
      <c r="B34" s="2">
        <v>411.5</v>
      </c>
      <c r="C34" s="3">
        <v>339.39001500000001</v>
      </c>
      <c r="E34" s="1">
        <v>33099</v>
      </c>
      <c r="F34" s="3">
        <f t="shared" ref="F34:F65" si="2">(B34-B33)/B33</f>
        <v>1.7808558001484016E-2</v>
      </c>
      <c r="G34" s="3">
        <f t="shared" ref="G34:G65" si="3">(C34-C33)/C33</f>
        <v>1.6232410768887515E-3</v>
      </c>
      <c r="H34" s="12"/>
      <c r="I34" s="1">
        <v>33291</v>
      </c>
      <c r="J34" s="12">
        <v>1.086956521739124E-2</v>
      </c>
      <c r="K34" s="12">
        <v>3.8835307624809729E-3</v>
      </c>
      <c r="M34" s="11"/>
    </row>
    <row r="35" spans="1:13" x14ac:dyDescent="0.25">
      <c r="A35" s="1">
        <v>33100</v>
      </c>
      <c r="B35" s="2">
        <v>398.4</v>
      </c>
      <c r="C35" s="3">
        <v>340.05999800000001</v>
      </c>
      <c r="D35" t="s">
        <v>14</v>
      </c>
      <c r="E35" s="1">
        <v>33100</v>
      </c>
      <c r="F35" s="3">
        <f t="shared" si="2"/>
        <v>-3.1834750911300176E-2</v>
      </c>
      <c r="G35" s="3">
        <f t="shared" si="3"/>
        <v>1.9740798797513296E-3</v>
      </c>
      <c r="H35" s="12"/>
      <c r="I35" s="9"/>
      <c r="J35" s="13"/>
      <c r="K35" s="12"/>
      <c r="M35" s="11"/>
    </row>
    <row r="36" spans="1:13" x14ac:dyDescent="0.25">
      <c r="A36" s="1">
        <v>33101</v>
      </c>
      <c r="B36" s="2">
        <v>402.6</v>
      </c>
      <c r="C36" s="3">
        <v>332.39001500000001</v>
      </c>
      <c r="E36" s="1">
        <v>33101</v>
      </c>
      <c r="F36" s="3">
        <f t="shared" si="2"/>
        <v>1.0542168674698911E-2</v>
      </c>
      <c r="G36" s="3">
        <f t="shared" si="3"/>
        <v>-2.2554793404427422E-2</v>
      </c>
      <c r="I36" s="11"/>
      <c r="J36" s="11"/>
      <c r="M36" s="11"/>
    </row>
    <row r="37" spans="1:13" x14ac:dyDescent="0.25">
      <c r="A37" s="1">
        <v>33102</v>
      </c>
      <c r="B37" s="2">
        <v>410.6</v>
      </c>
      <c r="C37" s="3">
        <v>327.82998700000002</v>
      </c>
      <c r="E37" s="1">
        <v>33102</v>
      </c>
      <c r="F37" s="3">
        <f t="shared" si="2"/>
        <v>1.987083954297069E-2</v>
      </c>
      <c r="G37" s="3">
        <f t="shared" si="3"/>
        <v>-1.3718907891983424E-2</v>
      </c>
      <c r="I37" s="11"/>
      <c r="J37" s="11"/>
      <c r="M37" s="11"/>
    </row>
    <row r="38" spans="1:13" x14ac:dyDescent="0.25">
      <c r="A38" s="1">
        <v>33105</v>
      </c>
      <c r="B38" s="2">
        <v>407.75</v>
      </c>
      <c r="C38" s="3">
        <v>328.51001000000002</v>
      </c>
      <c r="E38" s="1">
        <v>33105</v>
      </c>
      <c r="F38" s="3">
        <f t="shared" si="2"/>
        <v>-6.9410618606917255E-3</v>
      </c>
      <c r="G38" s="3">
        <f t="shared" si="3"/>
        <v>2.0743160386972334E-3</v>
      </c>
      <c r="I38" s="11"/>
      <c r="J38" s="11"/>
      <c r="M38" s="11"/>
    </row>
    <row r="39" spans="1:13" x14ac:dyDescent="0.25">
      <c r="A39" s="1">
        <v>33106</v>
      </c>
      <c r="B39" s="2">
        <v>413.8</v>
      </c>
      <c r="C39" s="3">
        <v>321.85998499999999</v>
      </c>
      <c r="E39" s="1">
        <v>33106</v>
      </c>
      <c r="F39" s="3">
        <f t="shared" si="2"/>
        <v>1.4837522992029457E-2</v>
      </c>
      <c r="G39" s="3">
        <f t="shared" si="3"/>
        <v>-2.0242990464735086E-2</v>
      </c>
      <c r="I39" s="11"/>
      <c r="J39" s="11"/>
      <c r="M39" s="11"/>
    </row>
    <row r="40" spans="1:13" x14ac:dyDescent="0.25">
      <c r="A40" s="1">
        <v>33107</v>
      </c>
      <c r="B40" s="2">
        <v>408.75</v>
      </c>
      <c r="C40" s="3">
        <v>316.54998799999998</v>
      </c>
      <c r="D40" t="s">
        <v>15</v>
      </c>
      <c r="E40" s="1">
        <v>33107</v>
      </c>
      <c r="F40" s="3">
        <f t="shared" si="2"/>
        <v>-1.2203963267278906E-2</v>
      </c>
      <c r="G40" s="3">
        <f t="shared" si="3"/>
        <v>-1.6497847658819752E-2</v>
      </c>
      <c r="I40" s="9"/>
      <c r="J40" s="13"/>
      <c r="K40" s="12"/>
      <c r="M40" s="11"/>
    </row>
    <row r="41" spans="1:13" x14ac:dyDescent="0.25">
      <c r="A41" s="1">
        <v>33108</v>
      </c>
      <c r="B41" s="2">
        <v>412.4</v>
      </c>
      <c r="C41" s="3">
        <v>307.05999800000001</v>
      </c>
      <c r="E41" s="1">
        <v>33108</v>
      </c>
      <c r="F41" s="3">
        <f t="shared" si="2"/>
        <v>8.9296636085626352E-3</v>
      </c>
      <c r="G41" s="3">
        <f t="shared" si="3"/>
        <v>-2.9979435664991963E-2</v>
      </c>
      <c r="I41" s="11"/>
      <c r="J41" s="11"/>
      <c r="M41" s="11"/>
    </row>
    <row r="42" spans="1:13" x14ac:dyDescent="0.25">
      <c r="A42" s="1">
        <v>33109</v>
      </c>
      <c r="B42" s="2">
        <v>410.3</v>
      </c>
      <c r="C42" s="3">
        <v>311.51001000000002</v>
      </c>
      <c r="E42" s="1">
        <v>33109</v>
      </c>
      <c r="F42" s="3">
        <f t="shared" si="2"/>
        <v>-5.0921435499514207E-3</v>
      </c>
      <c r="G42" s="3">
        <f t="shared" si="3"/>
        <v>1.4492320813471819E-2</v>
      </c>
      <c r="I42" s="11"/>
      <c r="J42" s="11"/>
      <c r="M42" s="11"/>
    </row>
    <row r="43" spans="1:13" x14ac:dyDescent="0.25">
      <c r="A43" s="1">
        <v>33112</v>
      </c>
      <c r="B43" s="8">
        <f>(B42+B44)/2</f>
        <v>399.27499999999998</v>
      </c>
      <c r="C43" s="3">
        <v>321.44000199999999</v>
      </c>
      <c r="E43" s="1">
        <v>33112</v>
      </c>
      <c r="F43" s="3">
        <f t="shared" si="2"/>
        <v>-2.6870582500609391E-2</v>
      </c>
      <c r="G43" s="3">
        <f t="shared" si="3"/>
        <v>3.1876959587911702E-2</v>
      </c>
      <c r="I43" s="11"/>
      <c r="J43" s="11"/>
      <c r="M43" s="11"/>
    </row>
    <row r="44" spans="1:13" x14ac:dyDescent="0.25">
      <c r="A44" s="1">
        <v>33113</v>
      </c>
      <c r="B44" s="2">
        <v>388.25</v>
      </c>
      <c r="C44" s="3">
        <v>321.33999599999999</v>
      </c>
      <c r="E44" s="1">
        <v>33113</v>
      </c>
      <c r="F44" s="3">
        <f t="shared" si="2"/>
        <v>-2.7612547742783742E-2</v>
      </c>
      <c r="G44" s="3">
        <f t="shared" si="3"/>
        <v>-3.1111871384323722E-4</v>
      </c>
      <c r="I44" s="11"/>
      <c r="J44" s="11"/>
      <c r="M44" s="11"/>
    </row>
    <row r="45" spans="1:13" x14ac:dyDescent="0.25">
      <c r="A45" s="1">
        <v>33114</v>
      </c>
      <c r="B45" s="2">
        <v>384.3</v>
      </c>
      <c r="C45" s="3">
        <v>324.19000199999999</v>
      </c>
      <c r="E45" s="1">
        <v>33114</v>
      </c>
      <c r="F45" s="3">
        <f t="shared" si="2"/>
        <v>-1.0173857050869256E-2</v>
      </c>
      <c r="G45" s="3">
        <f t="shared" si="3"/>
        <v>8.8691293815787806E-3</v>
      </c>
      <c r="I45" s="11"/>
      <c r="J45" s="11"/>
      <c r="M45" s="11"/>
    </row>
    <row r="46" spans="1:13" x14ac:dyDescent="0.25">
      <c r="A46" s="1">
        <v>33115</v>
      </c>
      <c r="B46" s="2">
        <v>389.75</v>
      </c>
      <c r="C46" s="3">
        <v>318.709991</v>
      </c>
      <c r="E46" s="1">
        <v>33115</v>
      </c>
      <c r="F46" s="3">
        <f t="shared" si="2"/>
        <v>1.4181628935727266E-2</v>
      </c>
      <c r="G46" s="3">
        <f t="shared" si="3"/>
        <v>-1.6903701428768896E-2</v>
      </c>
      <c r="I46" s="11"/>
      <c r="J46" s="11"/>
      <c r="M46" s="11"/>
    </row>
    <row r="47" spans="1:13" x14ac:dyDescent="0.25">
      <c r="A47" s="1">
        <v>33116</v>
      </c>
      <c r="B47" s="2">
        <v>387.75</v>
      </c>
      <c r="C47" s="3">
        <v>322.55999800000001</v>
      </c>
      <c r="E47" s="1">
        <v>33116</v>
      </c>
      <c r="F47" s="3">
        <f t="shared" si="2"/>
        <v>-5.1314945477870426E-3</v>
      </c>
      <c r="G47" s="3">
        <f t="shared" si="3"/>
        <v>1.2079969592167587E-2</v>
      </c>
      <c r="I47" s="11"/>
      <c r="J47" s="11"/>
      <c r="M47" s="11"/>
    </row>
    <row r="48" spans="1:13" x14ac:dyDescent="0.25">
      <c r="A48" s="1">
        <v>33119</v>
      </c>
      <c r="B48" s="2">
        <v>386.75</v>
      </c>
      <c r="C48" s="7">
        <f>(C47+C49)/2</f>
        <v>322.824997</v>
      </c>
      <c r="D48" t="s">
        <v>12</v>
      </c>
      <c r="E48" s="1">
        <v>33119</v>
      </c>
      <c r="F48" s="3">
        <f t="shared" si="2"/>
        <v>-2.5789813023855577E-3</v>
      </c>
      <c r="G48" s="3">
        <f t="shared" si="3"/>
        <v>8.21549484260565E-4</v>
      </c>
      <c r="I48" s="9"/>
      <c r="J48" s="13"/>
      <c r="K48" s="12"/>
      <c r="M48" s="9"/>
    </row>
    <row r="49" spans="1:13" x14ac:dyDescent="0.25">
      <c r="A49" s="1">
        <v>33120</v>
      </c>
      <c r="B49" s="2">
        <v>381.4</v>
      </c>
      <c r="C49" s="3">
        <v>323.08999599999999</v>
      </c>
      <c r="E49" s="1">
        <v>33120</v>
      </c>
      <c r="F49" s="3">
        <f t="shared" si="2"/>
        <v>-1.3833225597931539E-2</v>
      </c>
      <c r="G49" s="3">
        <f t="shared" si="3"/>
        <v>8.2087509474983091E-4</v>
      </c>
      <c r="I49" s="11"/>
      <c r="J49" s="11"/>
      <c r="M49" s="11"/>
    </row>
    <row r="50" spans="1:13" x14ac:dyDescent="0.25">
      <c r="A50" s="1">
        <v>33121</v>
      </c>
      <c r="B50" s="2">
        <v>383.3</v>
      </c>
      <c r="C50" s="3">
        <v>324.39001500000001</v>
      </c>
      <c r="E50" s="1">
        <v>33121</v>
      </c>
      <c r="F50" s="3">
        <f t="shared" si="2"/>
        <v>4.981646565285879E-3</v>
      </c>
      <c r="G50" s="3">
        <f t="shared" si="3"/>
        <v>4.0237055188797003E-3</v>
      </c>
      <c r="I50" s="11"/>
      <c r="J50" s="11"/>
      <c r="M50" s="11"/>
    </row>
    <row r="51" spans="1:13" x14ac:dyDescent="0.25">
      <c r="A51" s="1">
        <v>33122</v>
      </c>
      <c r="B51" s="2">
        <v>387.5</v>
      </c>
      <c r="C51" s="3">
        <v>320.459991</v>
      </c>
      <c r="E51" s="1">
        <v>33122</v>
      </c>
      <c r="F51" s="3">
        <f t="shared" si="2"/>
        <v>1.095747456300545E-2</v>
      </c>
      <c r="G51" s="3">
        <f t="shared" si="3"/>
        <v>-1.2115120127849814E-2</v>
      </c>
      <c r="I51" s="11"/>
      <c r="J51" s="11"/>
      <c r="M51" s="11"/>
    </row>
    <row r="52" spans="1:13" x14ac:dyDescent="0.25">
      <c r="A52" s="1">
        <v>33123</v>
      </c>
      <c r="B52" s="2">
        <v>384.6</v>
      </c>
      <c r="C52" s="3">
        <v>323.39999399999999</v>
      </c>
      <c r="E52" s="1">
        <v>33123</v>
      </c>
      <c r="F52" s="3">
        <f t="shared" si="2"/>
        <v>-7.4838709677418772E-3</v>
      </c>
      <c r="G52" s="3">
        <f t="shared" si="3"/>
        <v>9.1743215458056672E-3</v>
      </c>
      <c r="I52" s="11"/>
      <c r="J52" s="11"/>
      <c r="M52" s="11"/>
    </row>
    <row r="53" spans="1:13" x14ac:dyDescent="0.25">
      <c r="A53" s="1">
        <v>33126</v>
      </c>
      <c r="B53" s="2">
        <v>384.5</v>
      </c>
      <c r="C53" s="3">
        <v>321.63000499999998</v>
      </c>
      <c r="D53" t="s">
        <v>13</v>
      </c>
      <c r="E53" s="1">
        <v>33126</v>
      </c>
      <c r="F53" s="3">
        <f t="shared" si="2"/>
        <v>-2.6001040041607576E-4</v>
      </c>
      <c r="G53" s="3">
        <f t="shared" si="3"/>
        <v>-5.4730644181768592E-3</v>
      </c>
      <c r="I53" s="9"/>
      <c r="J53" s="13"/>
      <c r="K53" s="12"/>
      <c r="M53" s="11"/>
    </row>
    <row r="54" spans="1:13" x14ac:dyDescent="0.25">
      <c r="A54" s="1">
        <v>33127</v>
      </c>
      <c r="B54" s="2">
        <v>378.5</v>
      </c>
      <c r="C54" s="3">
        <v>321.040009</v>
      </c>
      <c r="E54" s="1">
        <v>33127</v>
      </c>
      <c r="F54" s="3">
        <f t="shared" si="2"/>
        <v>-1.5604681404421327E-2</v>
      </c>
      <c r="G54" s="3">
        <f t="shared" si="3"/>
        <v>-1.8343935292976946E-3</v>
      </c>
      <c r="I54" s="11"/>
      <c r="J54" s="11"/>
      <c r="M54" s="11"/>
    </row>
    <row r="55" spans="1:13" x14ac:dyDescent="0.25">
      <c r="A55" s="1">
        <v>33128</v>
      </c>
      <c r="B55" s="2">
        <v>382.05</v>
      </c>
      <c r="C55" s="3">
        <v>322.540009</v>
      </c>
      <c r="E55" s="1">
        <v>33128</v>
      </c>
      <c r="F55" s="3">
        <f t="shared" si="2"/>
        <v>9.3791281373844428E-3</v>
      </c>
      <c r="G55" s="3">
        <f t="shared" si="3"/>
        <v>4.6723148453437779E-3</v>
      </c>
      <c r="I55" s="11"/>
      <c r="J55" s="11"/>
      <c r="M55" s="11"/>
    </row>
    <row r="56" spans="1:13" x14ac:dyDescent="0.25">
      <c r="A56" s="1">
        <v>33129</v>
      </c>
      <c r="B56" s="2">
        <v>382.2</v>
      </c>
      <c r="C56" s="3">
        <v>318.64999399999999</v>
      </c>
      <c r="E56" s="1">
        <v>33129</v>
      </c>
      <c r="F56" s="3">
        <f t="shared" si="2"/>
        <v>3.9261876717701155E-4</v>
      </c>
      <c r="G56" s="3">
        <f t="shared" si="3"/>
        <v>-1.2060565794800375E-2</v>
      </c>
      <c r="I56" s="11"/>
      <c r="J56" s="11"/>
      <c r="M56" s="11"/>
    </row>
    <row r="57" spans="1:13" x14ac:dyDescent="0.25">
      <c r="A57" s="1">
        <v>33130</v>
      </c>
      <c r="B57" s="2">
        <v>386.2</v>
      </c>
      <c r="C57" s="3">
        <v>316.82998700000002</v>
      </c>
      <c r="E57" s="1">
        <v>33130</v>
      </c>
      <c r="F57" s="3">
        <f t="shared" si="2"/>
        <v>1.0465724751439037E-2</v>
      </c>
      <c r="G57" s="3">
        <f t="shared" si="3"/>
        <v>-5.7116178699817442E-3</v>
      </c>
      <c r="I57" s="11"/>
      <c r="J57" s="11"/>
      <c r="M57" s="11"/>
    </row>
    <row r="58" spans="1:13" x14ac:dyDescent="0.25">
      <c r="A58" s="1">
        <v>33133</v>
      </c>
      <c r="B58" s="2">
        <v>389.4</v>
      </c>
      <c r="C58" s="3">
        <v>317.76998900000001</v>
      </c>
      <c r="D58" t="s">
        <v>14</v>
      </c>
      <c r="E58" s="1">
        <v>33133</v>
      </c>
      <c r="F58" s="3">
        <f t="shared" si="2"/>
        <v>8.2858622475401062E-3</v>
      </c>
      <c r="G58" s="3">
        <f t="shared" si="3"/>
        <v>2.9668971958768304E-3</v>
      </c>
      <c r="I58" s="9"/>
      <c r="J58" s="13"/>
      <c r="K58" s="12"/>
      <c r="M58" s="11"/>
    </row>
    <row r="59" spans="1:13" x14ac:dyDescent="0.25">
      <c r="A59" s="1">
        <v>33134</v>
      </c>
      <c r="B59" s="2">
        <v>386</v>
      </c>
      <c r="C59" s="3">
        <v>318.60000600000001</v>
      </c>
      <c r="E59" s="1">
        <v>33134</v>
      </c>
      <c r="F59" s="3">
        <f t="shared" si="2"/>
        <v>-8.7313816127374873E-3</v>
      </c>
      <c r="G59" s="3">
        <f t="shared" si="3"/>
        <v>2.6120056290148846E-3</v>
      </c>
      <c r="I59" s="11"/>
      <c r="J59" s="11"/>
      <c r="M59" s="11"/>
    </row>
    <row r="60" spans="1:13" x14ac:dyDescent="0.25">
      <c r="A60" s="1">
        <v>33135</v>
      </c>
      <c r="B60" s="2">
        <v>386.5</v>
      </c>
      <c r="C60" s="3">
        <v>316.60000600000001</v>
      </c>
      <c r="E60" s="1">
        <v>33135</v>
      </c>
      <c r="F60" s="3">
        <f t="shared" si="2"/>
        <v>1.2953367875647669E-3</v>
      </c>
      <c r="G60" s="3">
        <f t="shared" si="3"/>
        <v>-6.2774637863628911E-3</v>
      </c>
      <c r="I60" s="11"/>
      <c r="J60" s="11"/>
      <c r="M60" s="11"/>
    </row>
    <row r="61" spans="1:13" x14ac:dyDescent="0.25">
      <c r="A61" s="1">
        <v>33136</v>
      </c>
      <c r="B61" s="2">
        <v>386.95</v>
      </c>
      <c r="C61" s="3">
        <v>311.48001099999999</v>
      </c>
      <c r="E61" s="1">
        <v>33136</v>
      </c>
      <c r="F61" s="3">
        <f t="shared" si="2"/>
        <v>1.1642949547218335E-3</v>
      </c>
      <c r="G61" s="3">
        <f t="shared" si="3"/>
        <v>-1.6171809548228552E-2</v>
      </c>
      <c r="I61" s="11"/>
      <c r="J61" s="11"/>
      <c r="M61" s="11"/>
    </row>
    <row r="62" spans="1:13" x14ac:dyDescent="0.25">
      <c r="A62" s="1">
        <v>33137</v>
      </c>
      <c r="B62" s="2">
        <v>389.3</v>
      </c>
      <c r="C62" s="3">
        <v>311.32000699999998</v>
      </c>
      <c r="E62" s="1">
        <v>33137</v>
      </c>
      <c r="F62" s="3">
        <f t="shared" si="2"/>
        <v>6.0731360640910266E-3</v>
      </c>
      <c r="G62" s="3">
        <f t="shared" si="3"/>
        <v>-5.1368946432975087E-4</v>
      </c>
      <c r="I62" s="11"/>
      <c r="J62" s="11"/>
      <c r="M62" s="11"/>
    </row>
    <row r="63" spans="1:13" x14ac:dyDescent="0.25">
      <c r="A63" s="1">
        <v>33140</v>
      </c>
      <c r="B63" s="2">
        <v>392.5</v>
      </c>
      <c r="C63" s="3">
        <v>304.58999599999999</v>
      </c>
      <c r="D63" t="s">
        <v>15</v>
      </c>
      <c r="E63" s="1">
        <v>33140</v>
      </c>
      <c r="F63" s="3">
        <f t="shared" si="2"/>
        <v>8.2198818391985319E-3</v>
      </c>
      <c r="G63" s="3">
        <f t="shared" si="3"/>
        <v>-2.1617663011294971E-2</v>
      </c>
      <c r="I63" s="9"/>
      <c r="J63" s="13"/>
      <c r="K63" s="12"/>
      <c r="M63" s="11"/>
    </row>
    <row r="64" spans="1:13" x14ac:dyDescent="0.25">
      <c r="A64" s="1">
        <v>33141</v>
      </c>
      <c r="B64" s="2">
        <v>403.75</v>
      </c>
      <c r="C64" s="3">
        <v>308.26001000000002</v>
      </c>
      <c r="E64" s="1">
        <v>33141</v>
      </c>
      <c r="F64" s="3">
        <f t="shared" si="2"/>
        <v>2.8662420382165606E-2</v>
      </c>
      <c r="G64" s="3">
        <f t="shared" si="3"/>
        <v>1.2049030001628935E-2</v>
      </c>
      <c r="I64" s="11"/>
      <c r="J64" s="11"/>
      <c r="M64" s="11"/>
    </row>
    <row r="65" spans="1:13" x14ac:dyDescent="0.25">
      <c r="A65" s="1">
        <v>33142</v>
      </c>
      <c r="B65" s="2">
        <v>402.7</v>
      </c>
      <c r="C65" s="3">
        <v>305.05999800000001</v>
      </c>
      <c r="E65" s="1">
        <v>33142</v>
      </c>
      <c r="F65" s="3">
        <f t="shared" si="2"/>
        <v>-2.6006191950464679E-3</v>
      </c>
      <c r="G65" s="3">
        <f t="shared" si="3"/>
        <v>-1.0380885928083941E-2</v>
      </c>
      <c r="I65" s="11"/>
      <c r="J65" s="11"/>
      <c r="M65" s="11"/>
    </row>
    <row r="66" spans="1:13" x14ac:dyDescent="0.25">
      <c r="A66" s="1">
        <v>33143</v>
      </c>
      <c r="B66" s="2">
        <v>403.95</v>
      </c>
      <c r="C66" s="3">
        <v>300.97000100000002</v>
      </c>
      <c r="E66" s="1">
        <v>33143</v>
      </c>
      <c r="F66" s="3">
        <f t="shared" ref="F66:F97" si="4">(B66-B65)/B65</f>
        <v>3.1040476781723368E-3</v>
      </c>
      <c r="G66" s="3">
        <f t="shared" ref="G66:G97" si="5">(C66-C65)/C65</f>
        <v>-1.340718883765279E-2</v>
      </c>
      <c r="I66" s="11"/>
      <c r="J66" s="11"/>
      <c r="M66" s="11"/>
    </row>
    <row r="67" spans="1:13" x14ac:dyDescent="0.25">
      <c r="A67" s="1">
        <v>33144</v>
      </c>
      <c r="B67" s="2">
        <v>408.4</v>
      </c>
      <c r="C67" s="3">
        <v>306.04998799999998</v>
      </c>
      <c r="E67" s="1">
        <v>33144</v>
      </c>
      <c r="F67" s="3">
        <f t="shared" si="4"/>
        <v>1.1016214878078943E-2</v>
      </c>
      <c r="G67" s="3">
        <f t="shared" si="5"/>
        <v>1.687871543051216E-2</v>
      </c>
      <c r="I67" s="11"/>
      <c r="J67" s="11"/>
      <c r="M67" s="11"/>
    </row>
    <row r="68" spans="1:13" x14ac:dyDescent="0.25">
      <c r="A68" s="1">
        <v>33147</v>
      </c>
      <c r="B68" s="2">
        <v>396.3</v>
      </c>
      <c r="C68" s="3">
        <v>314.94000199999999</v>
      </c>
      <c r="D68" t="s">
        <v>12</v>
      </c>
      <c r="E68" s="1">
        <v>33147</v>
      </c>
      <c r="F68" s="3">
        <f t="shared" si="4"/>
        <v>-2.9627815866797174E-2</v>
      </c>
      <c r="G68" s="3">
        <f t="shared" si="5"/>
        <v>2.9047588134523985E-2</v>
      </c>
      <c r="I68" s="9"/>
      <c r="J68" s="13"/>
      <c r="K68" s="12"/>
      <c r="M68" s="9"/>
    </row>
    <row r="69" spans="1:13" x14ac:dyDescent="0.25">
      <c r="A69" s="1">
        <v>33148</v>
      </c>
      <c r="B69" s="2">
        <v>387.85</v>
      </c>
      <c r="C69" s="3">
        <v>315.209991</v>
      </c>
      <c r="E69" s="1">
        <v>33148</v>
      </c>
      <c r="F69" s="3">
        <f t="shared" si="4"/>
        <v>-2.1322230633358537E-2</v>
      </c>
      <c r="G69" s="3">
        <f t="shared" si="5"/>
        <v>8.57271220821322E-4</v>
      </c>
      <c r="I69" s="11"/>
      <c r="J69" s="11"/>
      <c r="M69" s="11"/>
    </row>
    <row r="70" spans="1:13" x14ac:dyDescent="0.25">
      <c r="A70" s="1">
        <v>33149</v>
      </c>
      <c r="B70" s="2">
        <v>389.4</v>
      </c>
      <c r="C70" s="3">
        <v>311.39999399999999</v>
      </c>
      <c r="E70" s="1">
        <v>33149</v>
      </c>
      <c r="F70" s="3">
        <f t="shared" si="4"/>
        <v>3.9963903570966984E-3</v>
      </c>
      <c r="G70" s="3">
        <f t="shared" si="5"/>
        <v>-1.2087170802907735E-2</v>
      </c>
      <c r="I70" s="11"/>
      <c r="J70" s="11"/>
      <c r="M70" s="11"/>
    </row>
    <row r="71" spans="1:13" x14ac:dyDescent="0.25">
      <c r="A71" s="1">
        <v>33150</v>
      </c>
      <c r="B71" s="2">
        <v>395.75</v>
      </c>
      <c r="C71" s="3">
        <v>312.69000199999999</v>
      </c>
      <c r="E71" s="1">
        <v>33150</v>
      </c>
      <c r="F71" s="3">
        <f t="shared" si="4"/>
        <v>1.630713918849518E-2</v>
      </c>
      <c r="G71" s="3">
        <f t="shared" si="5"/>
        <v>4.1426076584959734E-3</v>
      </c>
      <c r="I71" s="11"/>
      <c r="J71" s="11"/>
      <c r="M71" s="11"/>
    </row>
    <row r="72" spans="1:13" x14ac:dyDescent="0.25">
      <c r="A72" s="1">
        <v>33151</v>
      </c>
      <c r="B72" s="2">
        <v>395.6</v>
      </c>
      <c r="C72" s="3">
        <v>311.5</v>
      </c>
      <c r="E72" s="1">
        <v>33151</v>
      </c>
      <c r="F72" s="3">
        <f t="shared" si="4"/>
        <v>-3.7902716361333484E-4</v>
      </c>
      <c r="G72" s="3">
        <f t="shared" si="5"/>
        <v>-3.805692514594671E-3</v>
      </c>
      <c r="I72" s="11"/>
      <c r="J72" s="11"/>
      <c r="M72" s="11"/>
    </row>
    <row r="73" spans="1:13" x14ac:dyDescent="0.25">
      <c r="A73" s="1">
        <v>33154</v>
      </c>
      <c r="B73" s="2">
        <v>390.8</v>
      </c>
      <c r="C73" s="3">
        <v>313.48001099999999</v>
      </c>
      <c r="D73" t="s">
        <v>13</v>
      </c>
      <c r="E73" s="1">
        <v>33154</v>
      </c>
      <c r="F73" s="3">
        <f t="shared" si="4"/>
        <v>-1.2133468149646135E-2</v>
      </c>
      <c r="G73" s="3">
        <f t="shared" si="5"/>
        <v>6.3563756019261331E-3</v>
      </c>
      <c r="I73" s="9"/>
      <c r="J73" s="13"/>
      <c r="K73" s="12"/>
      <c r="M73" s="11"/>
    </row>
    <row r="74" spans="1:13" x14ac:dyDescent="0.25">
      <c r="A74" s="1">
        <v>33155</v>
      </c>
      <c r="B74" s="2">
        <v>397</v>
      </c>
      <c r="C74" s="3">
        <v>305.10000600000001</v>
      </c>
      <c r="E74" s="1">
        <v>33155</v>
      </c>
      <c r="F74" s="3">
        <f t="shared" si="4"/>
        <v>1.5864892528147361E-2</v>
      </c>
      <c r="G74" s="3">
        <f t="shared" si="5"/>
        <v>-2.6732182933348128E-2</v>
      </c>
      <c r="I74" s="11"/>
      <c r="J74" s="11"/>
      <c r="M74" s="11"/>
    </row>
    <row r="75" spans="1:13" x14ac:dyDescent="0.25">
      <c r="A75" s="1">
        <v>33156</v>
      </c>
      <c r="B75" s="2">
        <v>391.8</v>
      </c>
      <c r="C75" s="3">
        <v>300.39001500000001</v>
      </c>
      <c r="E75" s="1">
        <v>33156</v>
      </c>
      <c r="F75" s="3">
        <f t="shared" si="4"/>
        <v>-1.3098236775818612E-2</v>
      </c>
      <c r="G75" s="3">
        <f t="shared" si="5"/>
        <v>-1.5437531653145894E-2</v>
      </c>
      <c r="I75" s="11"/>
      <c r="J75" s="11"/>
      <c r="M75" s="11"/>
    </row>
    <row r="76" spans="1:13" x14ac:dyDescent="0.25">
      <c r="A76" s="1">
        <v>33157</v>
      </c>
      <c r="B76" s="2">
        <v>388</v>
      </c>
      <c r="C76" s="3">
        <v>295.459991</v>
      </c>
      <c r="E76" s="1">
        <v>33157</v>
      </c>
      <c r="F76" s="3">
        <f t="shared" si="4"/>
        <v>-9.6988259315977828E-3</v>
      </c>
      <c r="G76" s="3">
        <f t="shared" si="5"/>
        <v>-1.6412076812872767E-2</v>
      </c>
      <c r="I76" s="11"/>
      <c r="J76" s="11"/>
      <c r="M76" s="11"/>
    </row>
    <row r="77" spans="1:13" x14ac:dyDescent="0.25">
      <c r="A77" s="1">
        <v>33158</v>
      </c>
      <c r="B77" s="2">
        <v>388.25</v>
      </c>
      <c r="C77" s="3">
        <v>300.02999899999998</v>
      </c>
      <c r="E77" s="1">
        <v>33158</v>
      </c>
      <c r="F77" s="3">
        <f t="shared" si="4"/>
        <v>6.4432989690721648E-4</v>
      </c>
      <c r="G77" s="3">
        <f t="shared" si="5"/>
        <v>1.5467434303143849E-2</v>
      </c>
      <c r="I77" s="11"/>
      <c r="J77" s="11"/>
      <c r="M77" s="11"/>
    </row>
    <row r="78" spans="1:13" x14ac:dyDescent="0.25">
      <c r="A78" s="1">
        <v>33161</v>
      </c>
      <c r="B78" s="2">
        <v>380.7</v>
      </c>
      <c r="C78" s="3">
        <v>303.23001099999999</v>
      </c>
      <c r="D78" t="s">
        <v>14</v>
      </c>
      <c r="E78" s="1">
        <v>33161</v>
      </c>
      <c r="F78" s="3">
        <f t="shared" si="4"/>
        <v>-1.9446233097231196E-2</v>
      </c>
      <c r="G78" s="3">
        <f t="shared" si="5"/>
        <v>1.0665640138205031E-2</v>
      </c>
      <c r="I78" s="9"/>
      <c r="J78" s="13"/>
      <c r="K78" s="12"/>
      <c r="M78" s="11"/>
    </row>
    <row r="79" spans="1:13" x14ac:dyDescent="0.25">
      <c r="A79" s="1">
        <v>33162</v>
      </c>
      <c r="B79" s="2">
        <v>364.75</v>
      </c>
      <c r="C79" s="3">
        <v>298.92001299999998</v>
      </c>
      <c r="E79" s="1">
        <v>33162</v>
      </c>
      <c r="F79" s="3">
        <f t="shared" si="4"/>
        <v>-4.18965064355135E-2</v>
      </c>
      <c r="G79" s="3">
        <f t="shared" si="5"/>
        <v>-1.4213626104442569E-2</v>
      </c>
      <c r="I79" s="11"/>
      <c r="J79" s="11"/>
      <c r="M79" s="11"/>
    </row>
    <row r="80" spans="1:13" x14ac:dyDescent="0.25">
      <c r="A80" s="1">
        <v>33163</v>
      </c>
      <c r="B80" s="2">
        <v>366</v>
      </c>
      <c r="C80" s="3">
        <v>298.76001000000002</v>
      </c>
      <c r="E80" s="1">
        <v>33163</v>
      </c>
      <c r="F80" s="3">
        <f t="shared" si="4"/>
        <v>3.4270047978067169E-3</v>
      </c>
      <c r="G80" s="3">
        <f t="shared" si="5"/>
        <v>-5.3527028315752349E-4</v>
      </c>
      <c r="I80" s="11"/>
      <c r="J80" s="11"/>
      <c r="M80" s="11"/>
    </row>
    <row r="81" spans="1:13" x14ac:dyDescent="0.25">
      <c r="A81" s="1">
        <v>33164</v>
      </c>
      <c r="B81" s="2">
        <v>367.85</v>
      </c>
      <c r="C81" s="3">
        <v>305.73998999999998</v>
      </c>
      <c r="E81" s="1">
        <v>33164</v>
      </c>
      <c r="F81" s="3">
        <f t="shared" si="4"/>
        <v>5.0546448087432317E-3</v>
      </c>
      <c r="G81" s="3">
        <f t="shared" si="5"/>
        <v>2.3363166978070306E-2</v>
      </c>
      <c r="I81" s="11"/>
      <c r="J81" s="11"/>
      <c r="M81" s="11"/>
    </row>
    <row r="82" spans="1:13" x14ac:dyDescent="0.25">
      <c r="A82" s="1">
        <v>33165</v>
      </c>
      <c r="B82" s="2">
        <v>372</v>
      </c>
      <c r="C82" s="3">
        <v>312.48001099999999</v>
      </c>
      <c r="E82" s="1">
        <v>33165</v>
      </c>
      <c r="F82" s="3">
        <f t="shared" si="4"/>
        <v>1.1281772461601133E-2</v>
      </c>
      <c r="G82" s="3">
        <f t="shared" si="5"/>
        <v>2.2044944137010056E-2</v>
      </c>
      <c r="I82" s="11"/>
      <c r="J82" s="11"/>
      <c r="M82" s="11"/>
    </row>
    <row r="83" spans="1:13" x14ac:dyDescent="0.25">
      <c r="A83" s="1">
        <v>33168</v>
      </c>
      <c r="B83" s="2">
        <v>367.5</v>
      </c>
      <c r="C83" s="3">
        <v>314.76001000000002</v>
      </c>
      <c r="D83" t="s">
        <v>15</v>
      </c>
      <c r="E83" s="1">
        <v>33168</v>
      </c>
      <c r="F83" s="3">
        <f t="shared" si="4"/>
        <v>-1.2096774193548387E-2</v>
      </c>
      <c r="G83" s="3">
        <f t="shared" si="5"/>
        <v>7.2964635168296646E-3</v>
      </c>
      <c r="I83" s="9"/>
      <c r="J83" s="13"/>
      <c r="K83" s="12"/>
      <c r="M83" s="11"/>
    </row>
    <row r="84" spans="1:13" x14ac:dyDescent="0.25">
      <c r="A84" s="1">
        <v>33169</v>
      </c>
      <c r="B84" s="2">
        <v>371.65</v>
      </c>
      <c r="C84" s="3">
        <v>312.35998499999999</v>
      </c>
      <c r="E84" s="1">
        <v>33169</v>
      </c>
      <c r="F84" s="3">
        <f t="shared" si="4"/>
        <v>1.1292517006802659E-2</v>
      </c>
      <c r="G84" s="3">
        <f t="shared" si="5"/>
        <v>-7.6249362172787693E-3</v>
      </c>
      <c r="I84" s="11"/>
      <c r="J84" s="11"/>
      <c r="M84" s="11"/>
    </row>
    <row r="85" spans="1:13" x14ac:dyDescent="0.25">
      <c r="A85" s="1">
        <v>33170</v>
      </c>
      <c r="B85" s="2">
        <v>371.1</v>
      </c>
      <c r="C85" s="3">
        <v>312.60000600000001</v>
      </c>
      <c r="E85" s="1">
        <v>33170</v>
      </c>
      <c r="F85" s="3">
        <f t="shared" si="4"/>
        <v>-1.4798869904478799E-3</v>
      </c>
      <c r="G85" s="3">
        <f t="shared" si="5"/>
        <v>7.6841148522917529E-4</v>
      </c>
      <c r="I85" s="11"/>
      <c r="J85" s="11"/>
      <c r="M85" s="11"/>
    </row>
    <row r="86" spans="1:13" x14ac:dyDescent="0.25">
      <c r="A86" s="1">
        <v>33171</v>
      </c>
      <c r="B86" s="2">
        <v>375.05</v>
      </c>
      <c r="C86" s="3">
        <v>310.17001299999998</v>
      </c>
      <c r="E86" s="1">
        <v>33171</v>
      </c>
      <c r="F86" s="3">
        <f t="shared" si="4"/>
        <v>1.064403125842088E-2</v>
      </c>
      <c r="G86" s="3">
        <f t="shared" si="5"/>
        <v>-7.7734899339702013E-3</v>
      </c>
      <c r="I86" s="11"/>
      <c r="J86" s="11"/>
      <c r="M86" s="11"/>
    </row>
    <row r="87" spans="1:13" x14ac:dyDescent="0.25">
      <c r="A87" s="1">
        <v>33172</v>
      </c>
      <c r="B87" s="2">
        <v>373.7</v>
      </c>
      <c r="C87" s="3">
        <v>304.709991</v>
      </c>
      <c r="E87" s="1">
        <v>33172</v>
      </c>
      <c r="F87" s="3">
        <f t="shared" si="4"/>
        <v>-3.5995200639915284E-3</v>
      </c>
      <c r="G87" s="3">
        <f t="shared" si="5"/>
        <v>-1.760332002178425E-2</v>
      </c>
      <c r="I87" s="11"/>
      <c r="J87" s="11"/>
      <c r="M87" s="11"/>
    </row>
    <row r="88" spans="1:13" x14ac:dyDescent="0.25">
      <c r="A88" s="1">
        <v>33175</v>
      </c>
      <c r="B88" s="2">
        <v>372.7</v>
      </c>
      <c r="C88" s="3">
        <v>301.88000499999998</v>
      </c>
      <c r="E88" s="1">
        <v>33175</v>
      </c>
      <c r="F88" s="3">
        <f t="shared" si="4"/>
        <v>-2.6759432700026761E-3</v>
      </c>
      <c r="G88" s="3">
        <f t="shared" si="5"/>
        <v>-9.2874736096199076E-3</v>
      </c>
      <c r="I88" s="11"/>
      <c r="J88" s="11"/>
      <c r="M88" s="11"/>
    </row>
    <row r="89" spans="1:13" x14ac:dyDescent="0.25">
      <c r="A89" s="1">
        <v>33176</v>
      </c>
      <c r="B89" s="2">
        <v>373.75</v>
      </c>
      <c r="C89" s="3">
        <v>304.05999800000001</v>
      </c>
      <c r="E89" s="1">
        <v>33176</v>
      </c>
      <c r="F89" s="3">
        <f t="shared" si="4"/>
        <v>2.8172793131205028E-3</v>
      </c>
      <c r="G89" s="3">
        <f t="shared" si="5"/>
        <v>7.221389174152242E-3</v>
      </c>
      <c r="I89" s="11"/>
      <c r="J89" s="11"/>
      <c r="M89" s="11"/>
    </row>
    <row r="90" spans="1:13" x14ac:dyDescent="0.25">
      <c r="A90" s="1">
        <v>33177</v>
      </c>
      <c r="B90" s="2">
        <v>379.5</v>
      </c>
      <c r="C90" s="3">
        <v>304</v>
      </c>
      <c r="E90" s="1">
        <v>33177</v>
      </c>
      <c r="F90" s="3">
        <f t="shared" si="4"/>
        <v>1.5384615384615385E-2</v>
      </c>
      <c r="G90" s="3">
        <f t="shared" si="5"/>
        <v>-1.9732289809462974E-4</v>
      </c>
      <c r="I90" s="11"/>
      <c r="J90" s="11"/>
      <c r="M90" s="11"/>
    </row>
    <row r="91" spans="1:13" x14ac:dyDescent="0.25">
      <c r="A91" s="1">
        <v>33178</v>
      </c>
      <c r="B91" s="2">
        <v>380.4</v>
      </c>
      <c r="C91" s="3">
        <v>307.01998900000001</v>
      </c>
      <c r="D91" t="s">
        <v>12</v>
      </c>
      <c r="E91" s="1">
        <v>33178</v>
      </c>
      <c r="F91" s="3">
        <f t="shared" si="4"/>
        <v>2.3715415019762245E-3</v>
      </c>
      <c r="G91" s="3">
        <f t="shared" si="5"/>
        <v>9.9341743421052942E-3</v>
      </c>
      <c r="I91" s="9"/>
      <c r="J91" s="13"/>
      <c r="K91" s="12"/>
      <c r="M91" s="9"/>
    </row>
    <row r="92" spans="1:13" x14ac:dyDescent="0.25">
      <c r="A92" s="1">
        <v>33179</v>
      </c>
      <c r="B92" s="2">
        <v>377.5</v>
      </c>
      <c r="C92" s="3">
        <v>311.85000600000001</v>
      </c>
      <c r="E92" s="1">
        <v>33179</v>
      </c>
      <c r="F92" s="3">
        <f t="shared" si="4"/>
        <v>-7.6235541535225482E-3</v>
      </c>
      <c r="G92" s="3">
        <f t="shared" si="5"/>
        <v>1.5731930079640508E-2</v>
      </c>
      <c r="I92" s="11"/>
      <c r="J92" s="11"/>
      <c r="M92" s="11"/>
    </row>
    <row r="93" spans="1:13" x14ac:dyDescent="0.25">
      <c r="A93" s="1">
        <v>33182</v>
      </c>
      <c r="B93" s="2">
        <v>376.9</v>
      </c>
      <c r="C93" s="3">
        <v>314.58999599999999</v>
      </c>
      <c r="E93" s="1">
        <v>33182</v>
      </c>
      <c r="F93" s="3">
        <f t="shared" si="4"/>
        <v>-1.5894039735099941E-3</v>
      </c>
      <c r="G93" s="3">
        <f t="shared" si="5"/>
        <v>8.7862432171958247E-3</v>
      </c>
      <c r="I93" s="11"/>
      <c r="J93" s="11"/>
      <c r="M93" s="11"/>
    </row>
    <row r="94" spans="1:13" x14ac:dyDescent="0.25">
      <c r="A94" s="1">
        <v>33183</v>
      </c>
      <c r="B94" s="2">
        <v>379.25</v>
      </c>
      <c r="C94" s="3">
        <v>311.61999500000002</v>
      </c>
      <c r="E94" s="1">
        <v>33183</v>
      </c>
      <c r="F94" s="3">
        <f t="shared" si="4"/>
        <v>6.2350756168745632E-3</v>
      </c>
      <c r="G94" s="3">
        <f t="shared" si="5"/>
        <v>-9.4408628302343339E-3</v>
      </c>
      <c r="I94" s="11"/>
      <c r="J94" s="11"/>
      <c r="M94" s="11"/>
    </row>
    <row r="95" spans="1:13" x14ac:dyDescent="0.25">
      <c r="A95" s="1">
        <v>33184</v>
      </c>
      <c r="B95" s="2">
        <v>385</v>
      </c>
      <c r="C95" s="3">
        <v>306.01001000000002</v>
      </c>
      <c r="E95" s="1">
        <v>33184</v>
      </c>
      <c r="F95" s="3">
        <f t="shared" si="4"/>
        <v>1.5161502966381015E-2</v>
      </c>
      <c r="G95" s="3">
        <f t="shared" si="5"/>
        <v>-1.8002647744089703E-2</v>
      </c>
      <c r="I95" s="11"/>
      <c r="J95" s="11"/>
      <c r="M95" s="11"/>
    </row>
    <row r="96" spans="1:13" x14ac:dyDescent="0.25">
      <c r="A96" s="1">
        <v>33185</v>
      </c>
      <c r="B96" s="2">
        <v>384.75</v>
      </c>
      <c r="C96" s="3">
        <v>307.60998499999999</v>
      </c>
      <c r="D96" t="s">
        <v>13</v>
      </c>
      <c r="E96" s="1">
        <v>33185</v>
      </c>
      <c r="F96" s="3">
        <f t="shared" si="4"/>
        <v>-6.4935064935064935E-4</v>
      </c>
      <c r="G96" s="3">
        <f t="shared" si="5"/>
        <v>5.2285054335313146E-3</v>
      </c>
      <c r="I96" s="9"/>
      <c r="J96" s="13"/>
      <c r="K96" s="12"/>
      <c r="M96" s="11"/>
    </row>
    <row r="97" spans="1:13" x14ac:dyDescent="0.25">
      <c r="A97" s="1">
        <v>33186</v>
      </c>
      <c r="B97" s="2">
        <v>385.7</v>
      </c>
      <c r="C97" s="3">
        <v>313.73998999999998</v>
      </c>
      <c r="E97" s="1">
        <v>33186</v>
      </c>
      <c r="F97" s="3">
        <f t="shared" si="4"/>
        <v>2.4691358024691063E-3</v>
      </c>
      <c r="G97" s="3">
        <f t="shared" si="5"/>
        <v>1.9927847920801343E-2</v>
      </c>
      <c r="I97" s="11"/>
      <c r="J97" s="11"/>
      <c r="M97" s="11"/>
    </row>
    <row r="98" spans="1:13" x14ac:dyDescent="0.25">
      <c r="A98" s="1">
        <v>33189</v>
      </c>
      <c r="B98" s="2">
        <v>380.7</v>
      </c>
      <c r="C98" s="3">
        <v>319.48001099999999</v>
      </c>
      <c r="E98" s="1">
        <v>33189</v>
      </c>
      <c r="F98" s="3">
        <f t="shared" ref="F98:F129" si="6">(B98-B97)/B97</f>
        <v>-1.2963443090484833E-2</v>
      </c>
      <c r="G98" s="3">
        <f t="shared" ref="G98:G129" si="7">(C98-C97)/C97</f>
        <v>1.8295471355118019E-2</v>
      </c>
      <c r="I98" s="11"/>
      <c r="J98" s="11"/>
      <c r="M98" s="11"/>
    </row>
    <row r="99" spans="1:13" x14ac:dyDescent="0.25">
      <c r="A99" s="1">
        <v>33190</v>
      </c>
      <c r="B99" s="2">
        <v>383.5</v>
      </c>
      <c r="C99" s="3">
        <v>317.67001299999998</v>
      </c>
      <c r="E99" s="1">
        <v>33190</v>
      </c>
      <c r="F99" s="3">
        <f t="shared" si="6"/>
        <v>7.3548726030995834E-3</v>
      </c>
      <c r="G99" s="3">
        <f t="shared" si="7"/>
        <v>-5.6654499113561359E-3</v>
      </c>
      <c r="I99" s="11"/>
      <c r="J99" s="11"/>
      <c r="M99" s="11"/>
    </row>
    <row r="100" spans="1:13" x14ac:dyDescent="0.25">
      <c r="A100" s="1">
        <v>33191</v>
      </c>
      <c r="B100" s="2">
        <v>383.9</v>
      </c>
      <c r="C100" s="3">
        <v>320.39999399999999</v>
      </c>
      <c r="E100" s="1">
        <v>33191</v>
      </c>
      <c r="F100" s="3">
        <f t="shared" si="6"/>
        <v>1.0430247718382719E-3</v>
      </c>
      <c r="G100" s="3">
        <f t="shared" si="7"/>
        <v>8.593763617216239E-3</v>
      </c>
      <c r="I100" s="11"/>
      <c r="J100" s="11"/>
      <c r="M100" s="11"/>
    </row>
    <row r="101" spans="1:13" x14ac:dyDescent="0.25">
      <c r="A101" s="1">
        <v>33192</v>
      </c>
      <c r="B101" s="2">
        <v>378</v>
      </c>
      <c r="C101" s="3">
        <v>317.01998900000001</v>
      </c>
      <c r="D101" t="s">
        <v>14</v>
      </c>
      <c r="E101" s="1">
        <v>33192</v>
      </c>
      <c r="F101" s="3">
        <f t="shared" si="6"/>
        <v>-1.5368585569158577E-2</v>
      </c>
      <c r="G101" s="3">
        <f t="shared" si="7"/>
        <v>-1.0549329161348183E-2</v>
      </c>
      <c r="I101" s="9"/>
      <c r="J101" s="13"/>
      <c r="K101" s="12"/>
      <c r="M101" s="11"/>
    </row>
    <row r="102" spans="1:13" x14ac:dyDescent="0.25">
      <c r="A102" s="1">
        <v>33193</v>
      </c>
      <c r="B102" s="2">
        <v>376.3</v>
      </c>
      <c r="C102" s="3">
        <v>317.11999500000002</v>
      </c>
      <c r="E102" s="1">
        <v>33193</v>
      </c>
      <c r="F102" s="3">
        <f t="shared" si="6"/>
        <v>-4.4973544973544669E-3</v>
      </c>
      <c r="G102" s="3">
        <f t="shared" si="7"/>
        <v>3.1545644902538809E-4</v>
      </c>
      <c r="I102" s="11"/>
      <c r="J102" s="11"/>
      <c r="M102" s="11"/>
    </row>
    <row r="103" spans="1:13" x14ac:dyDescent="0.25">
      <c r="A103" s="1">
        <v>33196</v>
      </c>
      <c r="B103" s="2">
        <v>377.8</v>
      </c>
      <c r="C103" s="3">
        <v>319.33999599999999</v>
      </c>
      <c r="E103" s="1">
        <v>33196</v>
      </c>
      <c r="F103" s="3">
        <f t="shared" si="6"/>
        <v>3.9861812383736378E-3</v>
      </c>
      <c r="G103" s="3">
        <f t="shared" si="7"/>
        <v>7.0005078046244543E-3</v>
      </c>
      <c r="I103" s="11"/>
      <c r="J103" s="11"/>
      <c r="M103" s="11"/>
    </row>
    <row r="104" spans="1:13" x14ac:dyDescent="0.25">
      <c r="A104" s="1">
        <v>33197</v>
      </c>
      <c r="B104" s="2">
        <v>380</v>
      </c>
      <c r="C104" s="3">
        <v>315.30999800000001</v>
      </c>
      <c r="E104" s="1">
        <v>33197</v>
      </c>
      <c r="F104" s="3">
        <f t="shared" si="6"/>
        <v>5.8231868713604779E-3</v>
      </c>
      <c r="G104" s="3">
        <f t="shared" si="7"/>
        <v>-1.2619772187884595E-2</v>
      </c>
      <c r="I104" s="11"/>
      <c r="J104" s="11"/>
      <c r="M104" s="11"/>
    </row>
    <row r="105" spans="1:13" x14ac:dyDescent="0.25">
      <c r="A105" s="1">
        <v>33198</v>
      </c>
      <c r="B105" s="2">
        <v>377.3</v>
      </c>
      <c r="C105" s="3">
        <v>316.02999899999998</v>
      </c>
      <c r="E105" s="1">
        <v>33198</v>
      </c>
      <c r="F105" s="3">
        <f t="shared" si="6"/>
        <v>-7.1052631578947065E-3</v>
      </c>
      <c r="G105" s="3">
        <f t="shared" si="7"/>
        <v>2.2834702501249829E-3</v>
      </c>
      <c r="I105" s="11"/>
      <c r="J105" s="11"/>
      <c r="M105" s="11"/>
    </row>
    <row r="106" spans="1:13" x14ac:dyDescent="0.25">
      <c r="A106" s="1">
        <v>33199</v>
      </c>
      <c r="B106" s="2">
        <v>380</v>
      </c>
      <c r="C106" s="7">
        <f>(C105+C107)/2</f>
        <v>315.56500249999999</v>
      </c>
      <c r="D106" t="s">
        <v>15</v>
      </c>
      <c r="E106" s="1">
        <v>33199</v>
      </c>
      <c r="F106" s="3">
        <f t="shared" si="6"/>
        <v>7.1561091969254932E-3</v>
      </c>
      <c r="G106" s="3">
        <f t="shared" si="7"/>
        <v>-1.471368229191381E-3</v>
      </c>
      <c r="I106" s="9"/>
      <c r="J106" s="13"/>
      <c r="K106" s="12"/>
      <c r="M106" s="11"/>
    </row>
    <row r="107" spans="1:13" x14ac:dyDescent="0.25">
      <c r="A107" s="1">
        <v>33200</v>
      </c>
      <c r="B107" s="2">
        <v>383.6</v>
      </c>
      <c r="C107" s="3">
        <v>315.10000600000001</v>
      </c>
      <c r="E107" s="1">
        <v>33200</v>
      </c>
      <c r="F107" s="3">
        <f t="shared" si="6"/>
        <v>9.4736842105263754E-3</v>
      </c>
      <c r="G107" s="3">
        <f t="shared" si="7"/>
        <v>-1.4735363437521367E-3</v>
      </c>
      <c r="I107" s="11"/>
      <c r="J107" s="11"/>
      <c r="M107" s="11"/>
    </row>
    <row r="108" spans="1:13" x14ac:dyDescent="0.25">
      <c r="A108" s="1">
        <v>33203</v>
      </c>
      <c r="B108" s="2">
        <v>386.9</v>
      </c>
      <c r="C108" s="3">
        <v>316.51001000000002</v>
      </c>
      <c r="E108" s="1">
        <v>33203</v>
      </c>
      <c r="F108" s="3">
        <f t="shared" si="6"/>
        <v>8.6027111574555632E-3</v>
      </c>
      <c r="G108" s="3">
        <f t="shared" si="7"/>
        <v>4.4747825234887966E-3</v>
      </c>
      <c r="I108" s="11"/>
      <c r="J108" s="11"/>
      <c r="M108" s="11"/>
    </row>
    <row r="109" spans="1:13" x14ac:dyDescent="0.25">
      <c r="A109" s="1">
        <v>33204</v>
      </c>
      <c r="B109" s="2">
        <v>383.8</v>
      </c>
      <c r="C109" s="3">
        <v>318.10000600000001</v>
      </c>
      <c r="E109" s="1">
        <v>33204</v>
      </c>
      <c r="F109" s="3">
        <f t="shared" si="6"/>
        <v>-8.0124063065390699E-3</v>
      </c>
      <c r="G109" s="3">
        <f t="shared" si="7"/>
        <v>5.0235251643383572E-3</v>
      </c>
      <c r="I109" s="11"/>
      <c r="J109" s="11"/>
      <c r="M109" s="11"/>
    </row>
    <row r="110" spans="1:13" x14ac:dyDescent="0.25">
      <c r="A110" s="1">
        <v>33205</v>
      </c>
      <c r="B110" s="2">
        <v>385</v>
      </c>
      <c r="C110" s="3">
        <v>317.95001200000002</v>
      </c>
      <c r="E110" s="1">
        <v>33205</v>
      </c>
      <c r="F110" s="3">
        <f t="shared" si="6"/>
        <v>3.1266284523188866E-3</v>
      </c>
      <c r="G110" s="3">
        <f t="shared" si="7"/>
        <v>-4.7153095621127531E-4</v>
      </c>
      <c r="I110" s="11"/>
      <c r="J110" s="11"/>
      <c r="M110" s="11"/>
    </row>
    <row r="111" spans="1:13" x14ac:dyDescent="0.25">
      <c r="A111" s="1">
        <v>33206</v>
      </c>
      <c r="B111" s="2">
        <v>386.8</v>
      </c>
      <c r="C111" s="3">
        <v>316.42001299999998</v>
      </c>
      <c r="E111" s="1">
        <v>33206</v>
      </c>
      <c r="F111" s="3">
        <f t="shared" si="6"/>
        <v>4.6753246753247048E-3</v>
      </c>
      <c r="G111" s="3">
        <f t="shared" si="7"/>
        <v>-4.8120740438909997E-3</v>
      </c>
      <c r="I111" s="11"/>
      <c r="J111" s="11"/>
      <c r="M111" s="11"/>
    </row>
    <row r="112" spans="1:13" x14ac:dyDescent="0.25">
      <c r="A112" s="1">
        <v>33207</v>
      </c>
      <c r="B112" s="2">
        <v>384.85</v>
      </c>
      <c r="C112" s="3">
        <v>322.22000100000002</v>
      </c>
      <c r="E112" s="1">
        <v>33207</v>
      </c>
      <c r="F112" s="3">
        <f t="shared" si="6"/>
        <v>-5.0413650465356476E-3</v>
      </c>
      <c r="G112" s="3">
        <f t="shared" si="7"/>
        <v>1.8330028954268586E-2</v>
      </c>
      <c r="I112" s="11"/>
      <c r="J112" s="11"/>
      <c r="M112" s="11"/>
    </row>
    <row r="113" spans="1:13" x14ac:dyDescent="0.25">
      <c r="A113" s="1">
        <v>33210</v>
      </c>
      <c r="B113" s="2">
        <v>380.65</v>
      </c>
      <c r="C113" s="3">
        <v>324.10000600000001</v>
      </c>
      <c r="D113" t="s">
        <v>12</v>
      </c>
      <c r="E113" s="1">
        <v>33210</v>
      </c>
      <c r="F113" s="3">
        <f t="shared" si="6"/>
        <v>-1.0913342860854996E-2</v>
      </c>
      <c r="G113" s="3">
        <f t="shared" si="7"/>
        <v>5.8345384959513505E-3</v>
      </c>
      <c r="I113" s="9"/>
      <c r="J113" s="13"/>
      <c r="K113" s="12"/>
      <c r="M113" s="9"/>
    </row>
    <row r="114" spans="1:13" x14ac:dyDescent="0.25">
      <c r="A114" s="1">
        <v>33211</v>
      </c>
      <c r="B114" s="2">
        <v>377.6</v>
      </c>
      <c r="C114" s="3">
        <v>326.35000600000001</v>
      </c>
      <c r="E114" s="1">
        <v>33211</v>
      </c>
      <c r="F114" s="3">
        <f t="shared" si="6"/>
        <v>-8.0126100091946796E-3</v>
      </c>
      <c r="G114" s="3">
        <f t="shared" si="7"/>
        <v>6.9423016301949714E-3</v>
      </c>
      <c r="I114" s="11"/>
      <c r="J114" s="11"/>
      <c r="M114" s="11"/>
    </row>
    <row r="115" spans="1:13" x14ac:dyDescent="0.25">
      <c r="A115" s="1">
        <v>33212</v>
      </c>
      <c r="B115" s="2">
        <v>376</v>
      </c>
      <c r="C115" s="3">
        <v>329.92001299999998</v>
      </c>
      <c r="E115" s="1">
        <v>33212</v>
      </c>
      <c r="F115" s="3">
        <f t="shared" si="6"/>
        <v>-4.2372881355932802E-3</v>
      </c>
      <c r="G115" s="3">
        <f t="shared" si="7"/>
        <v>1.0939196979821644E-2</v>
      </c>
      <c r="I115" s="11"/>
      <c r="J115" s="11"/>
      <c r="M115" s="11"/>
    </row>
    <row r="116" spans="1:13" x14ac:dyDescent="0.25">
      <c r="A116" s="1">
        <v>33213</v>
      </c>
      <c r="B116" s="2">
        <v>370</v>
      </c>
      <c r="C116" s="3">
        <v>329.07000699999998</v>
      </c>
      <c r="E116" s="1">
        <v>33213</v>
      </c>
      <c r="F116" s="3">
        <f t="shared" si="6"/>
        <v>-1.5957446808510637E-2</v>
      </c>
      <c r="G116" s="3">
        <f t="shared" si="7"/>
        <v>-2.5764002379570941E-3</v>
      </c>
      <c r="I116" s="11"/>
      <c r="J116" s="11"/>
      <c r="M116" s="11"/>
    </row>
    <row r="117" spans="1:13" x14ac:dyDescent="0.25">
      <c r="A117" s="1">
        <v>33214</v>
      </c>
      <c r="B117" s="2">
        <v>370.8</v>
      </c>
      <c r="C117" s="3">
        <v>327.75</v>
      </c>
      <c r="E117" s="1">
        <v>33214</v>
      </c>
      <c r="F117" s="3">
        <f t="shared" si="6"/>
        <v>2.162162162162193E-3</v>
      </c>
      <c r="G117" s="3">
        <f t="shared" si="7"/>
        <v>-4.0113257723909659E-3</v>
      </c>
      <c r="I117" s="11"/>
      <c r="J117" s="11"/>
      <c r="M117" s="11"/>
    </row>
    <row r="118" spans="1:13" x14ac:dyDescent="0.25">
      <c r="A118" s="1">
        <v>33217</v>
      </c>
      <c r="B118" s="2">
        <v>374.05</v>
      </c>
      <c r="C118" s="3">
        <v>328.89001500000001</v>
      </c>
      <c r="D118" t="s">
        <v>13</v>
      </c>
      <c r="E118" s="1">
        <v>33217</v>
      </c>
      <c r="F118" s="3">
        <f t="shared" si="6"/>
        <v>8.7648327939590081E-3</v>
      </c>
      <c r="G118" s="3">
        <f t="shared" si="7"/>
        <v>3.4783066361556226E-3</v>
      </c>
      <c r="I118" s="9"/>
      <c r="J118" s="13"/>
      <c r="K118" s="12"/>
      <c r="M118" s="11"/>
    </row>
    <row r="119" spans="1:13" x14ac:dyDescent="0.25">
      <c r="A119" s="1">
        <v>33218</v>
      </c>
      <c r="B119" s="2">
        <v>372.1</v>
      </c>
      <c r="C119" s="3">
        <v>326.44000199999999</v>
      </c>
      <c r="E119" s="1">
        <v>33218</v>
      </c>
      <c r="F119" s="3">
        <f t="shared" si="6"/>
        <v>-5.213206790535994E-3</v>
      </c>
      <c r="G119" s="3">
        <f t="shared" si="7"/>
        <v>-7.4493383449175631E-3</v>
      </c>
      <c r="I119" s="11"/>
      <c r="J119" s="11"/>
      <c r="M119" s="11"/>
    </row>
    <row r="120" spans="1:13" x14ac:dyDescent="0.25">
      <c r="A120" s="1">
        <v>33219</v>
      </c>
      <c r="B120" s="2">
        <v>370.9</v>
      </c>
      <c r="C120" s="3">
        <v>330.19000199999999</v>
      </c>
      <c r="E120" s="1">
        <v>33219</v>
      </c>
      <c r="F120" s="3">
        <f t="shared" si="6"/>
        <v>-3.22493953238389E-3</v>
      </c>
      <c r="G120" s="3">
        <f t="shared" si="7"/>
        <v>1.1487562728295781E-2</v>
      </c>
      <c r="I120" s="11"/>
      <c r="J120" s="11"/>
      <c r="M120" s="11"/>
    </row>
    <row r="121" spans="1:13" x14ac:dyDescent="0.25">
      <c r="A121" s="1">
        <v>33220</v>
      </c>
      <c r="B121" s="2">
        <v>372</v>
      </c>
      <c r="C121" s="3">
        <v>329.33999599999999</v>
      </c>
      <c r="E121" s="1">
        <v>33220</v>
      </c>
      <c r="F121" s="3">
        <f t="shared" si="6"/>
        <v>2.9657589646805683E-3</v>
      </c>
      <c r="G121" s="3">
        <f t="shared" si="7"/>
        <v>-2.5742935729471529E-3</v>
      </c>
      <c r="I121" s="11"/>
      <c r="J121" s="11"/>
      <c r="M121" s="11"/>
    </row>
    <row r="122" spans="1:13" x14ac:dyDescent="0.25">
      <c r="A122" s="1">
        <v>33221</v>
      </c>
      <c r="B122" s="2">
        <v>373.2</v>
      </c>
      <c r="C122" s="3">
        <v>326.82000699999998</v>
      </c>
      <c r="E122" s="1">
        <v>33221</v>
      </c>
      <c r="F122" s="3">
        <f t="shared" si="6"/>
        <v>3.2258064516128729E-3</v>
      </c>
      <c r="G122" s="3">
        <f t="shared" si="7"/>
        <v>-7.6516336631036143E-3</v>
      </c>
      <c r="I122" s="11"/>
      <c r="J122" s="11"/>
      <c r="M122" s="11"/>
    </row>
    <row r="123" spans="1:13" x14ac:dyDescent="0.25">
      <c r="A123" s="1">
        <v>33224</v>
      </c>
      <c r="B123" s="2">
        <v>376.3</v>
      </c>
      <c r="C123" s="3">
        <v>326.01998900000001</v>
      </c>
      <c r="D123" t="s">
        <v>14</v>
      </c>
      <c r="E123" s="1">
        <v>33224</v>
      </c>
      <c r="F123" s="3">
        <f t="shared" si="6"/>
        <v>8.306538049303383E-3</v>
      </c>
      <c r="G123" s="3">
        <f t="shared" si="7"/>
        <v>-2.447885633880321E-3</v>
      </c>
      <c r="I123" s="9"/>
      <c r="J123" s="13"/>
      <c r="K123" s="12"/>
      <c r="M123" s="11"/>
    </row>
    <row r="124" spans="1:13" x14ac:dyDescent="0.25">
      <c r="A124" s="1">
        <v>33225</v>
      </c>
      <c r="B124" s="2">
        <v>377.4</v>
      </c>
      <c r="C124" s="3">
        <v>330.04998799999998</v>
      </c>
      <c r="E124" s="1">
        <v>33225</v>
      </c>
      <c r="F124" s="3">
        <f t="shared" si="6"/>
        <v>2.9231995748072439E-3</v>
      </c>
      <c r="G124" s="3">
        <f t="shared" si="7"/>
        <v>1.2361202183832892E-2</v>
      </c>
      <c r="I124" s="11"/>
      <c r="J124" s="11"/>
      <c r="M124" s="11"/>
    </row>
    <row r="125" spans="1:13" x14ac:dyDescent="0.25">
      <c r="A125" s="1">
        <v>33226</v>
      </c>
      <c r="B125" s="2">
        <v>378.9</v>
      </c>
      <c r="C125" s="3">
        <v>330.20001200000002</v>
      </c>
      <c r="E125" s="1">
        <v>33226</v>
      </c>
      <c r="F125" s="3">
        <f t="shared" si="6"/>
        <v>3.9745627980922104E-3</v>
      </c>
      <c r="G125" s="3">
        <f t="shared" si="7"/>
        <v>4.5454932723715285E-4</v>
      </c>
      <c r="I125" s="11"/>
      <c r="J125" s="11"/>
      <c r="M125" s="11"/>
    </row>
    <row r="126" spans="1:13" x14ac:dyDescent="0.25">
      <c r="A126" s="1">
        <v>33227</v>
      </c>
      <c r="B126" s="2">
        <v>385.45</v>
      </c>
      <c r="C126" s="3">
        <v>330.11999500000002</v>
      </c>
      <c r="E126" s="1">
        <v>33227</v>
      </c>
      <c r="F126" s="3">
        <f t="shared" si="6"/>
        <v>1.728688308260758E-2</v>
      </c>
      <c r="G126" s="3">
        <f t="shared" si="7"/>
        <v>-2.4232888277423201E-4</v>
      </c>
      <c r="I126" s="11"/>
      <c r="J126" s="11"/>
      <c r="M126" s="11"/>
    </row>
    <row r="127" spans="1:13" x14ac:dyDescent="0.25">
      <c r="A127" s="1">
        <v>33228</v>
      </c>
      <c r="B127" s="2">
        <v>383.75</v>
      </c>
      <c r="C127" s="3">
        <v>331.75</v>
      </c>
      <c r="E127" s="1">
        <v>33228</v>
      </c>
      <c r="F127" s="3">
        <f t="shared" si="6"/>
        <v>-4.4104293682708231E-3</v>
      </c>
      <c r="G127" s="3">
        <f t="shared" si="7"/>
        <v>4.9376136698414249E-3</v>
      </c>
      <c r="I127" s="11"/>
      <c r="J127" s="11"/>
      <c r="M127" s="11"/>
    </row>
    <row r="128" spans="1:13" x14ac:dyDescent="0.25">
      <c r="A128" s="1">
        <v>33231</v>
      </c>
      <c r="B128" s="8">
        <f>(B127+B131)/2</f>
        <v>383.27499999999998</v>
      </c>
      <c r="C128" s="3">
        <v>329.89999399999999</v>
      </c>
      <c r="D128" t="s">
        <v>15</v>
      </c>
      <c r="E128" s="1">
        <v>33231</v>
      </c>
      <c r="F128" s="3">
        <f t="shared" si="6"/>
        <v>-1.2377850162867041E-3</v>
      </c>
      <c r="G128" s="3">
        <f t="shared" si="7"/>
        <v>-5.5765064054257955E-3</v>
      </c>
      <c r="I128" s="9"/>
      <c r="J128" s="13"/>
      <c r="K128" s="12"/>
      <c r="M128" s="11"/>
    </row>
    <row r="129" spans="1:13" x14ac:dyDescent="0.25">
      <c r="A129" s="1">
        <v>33232</v>
      </c>
      <c r="B129" s="8">
        <f>(B128+B131)/2</f>
        <v>383.03750000000002</v>
      </c>
      <c r="C129" s="7">
        <f>(C128+C130)/2</f>
        <v>330.375</v>
      </c>
      <c r="E129" s="1">
        <v>33232</v>
      </c>
      <c r="F129" s="3">
        <f t="shared" si="6"/>
        <v>-6.1965951340409511E-4</v>
      </c>
      <c r="G129" s="3">
        <f t="shared" si="7"/>
        <v>1.4398484651079067E-3</v>
      </c>
      <c r="I129" s="11"/>
      <c r="J129" s="11"/>
      <c r="M129" s="11"/>
    </row>
    <row r="130" spans="1:13" x14ac:dyDescent="0.25">
      <c r="A130" s="1">
        <v>33233</v>
      </c>
      <c r="B130" s="8">
        <f>(B129+B131)/2</f>
        <v>382.91875000000005</v>
      </c>
      <c r="C130" s="3">
        <v>330.85000600000001</v>
      </c>
      <c r="E130" s="1">
        <v>33233</v>
      </c>
      <c r="F130" s="3">
        <f t="shared" ref="F130:F161" si="8">(B130-B129)/B129</f>
        <v>-3.1002186469987209E-4</v>
      </c>
      <c r="G130" s="3">
        <f t="shared" ref="G130:G161" si="9">(C130-C129)/C129</f>
        <v>1.4377782822550362E-3</v>
      </c>
      <c r="I130" s="11"/>
      <c r="J130" s="11"/>
      <c r="M130" s="11"/>
    </row>
    <row r="131" spans="1:13" x14ac:dyDescent="0.25">
      <c r="A131" s="1">
        <v>33234</v>
      </c>
      <c r="B131" s="2">
        <v>382.8</v>
      </c>
      <c r="C131" s="3">
        <v>328.290009</v>
      </c>
      <c r="E131" s="1">
        <v>33234</v>
      </c>
      <c r="F131" s="3">
        <f t="shared" si="8"/>
        <v>-3.1011800806315725E-4</v>
      </c>
      <c r="G131" s="3">
        <f t="shared" si="9"/>
        <v>-7.7376362507909696E-3</v>
      </c>
      <c r="I131" s="11"/>
      <c r="J131" s="11"/>
      <c r="M131" s="11"/>
    </row>
    <row r="132" spans="1:13" x14ac:dyDescent="0.25">
      <c r="A132" s="1">
        <v>33235</v>
      </c>
      <c r="B132" s="2">
        <v>386.2</v>
      </c>
      <c r="C132" s="3">
        <v>328.72000100000002</v>
      </c>
      <c r="E132" s="1">
        <v>33235</v>
      </c>
      <c r="F132" s="3">
        <f t="shared" si="8"/>
        <v>8.8819226750260633E-3</v>
      </c>
      <c r="G132" s="3">
        <f t="shared" si="9"/>
        <v>1.3097931347646557E-3</v>
      </c>
      <c r="I132" s="11"/>
      <c r="J132" s="11"/>
      <c r="M132" s="11"/>
    </row>
    <row r="133" spans="1:13" x14ac:dyDescent="0.25">
      <c r="A133" s="1">
        <v>33238</v>
      </c>
      <c r="B133" s="8">
        <f>(B132+B135)/2</f>
        <v>388.5</v>
      </c>
      <c r="C133" s="3">
        <v>330.22000100000002</v>
      </c>
      <c r="E133" s="1">
        <v>33238</v>
      </c>
      <c r="F133" s="3">
        <f t="shared" si="8"/>
        <v>5.9554634904195013E-3</v>
      </c>
      <c r="G133" s="3">
        <f t="shared" si="9"/>
        <v>4.5631540381992144E-3</v>
      </c>
      <c r="I133" s="11"/>
      <c r="J133" s="11"/>
      <c r="M133" s="11"/>
    </row>
    <row r="134" spans="1:13" x14ac:dyDescent="0.25">
      <c r="A134" s="1">
        <v>33239</v>
      </c>
      <c r="B134" s="8">
        <f>(B133+B135)/2</f>
        <v>389.65</v>
      </c>
      <c r="C134" s="7">
        <f>(C133+C135)/2</f>
        <v>328.33500650000002</v>
      </c>
      <c r="D134" t="s">
        <v>12</v>
      </c>
      <c r="E134" s="1">
        <v>33239</v>
      </c>
      <c r="F134" s="3">
        <f t="shared" si="8"/>
        <v>2.9601029601029017E-3</v>
      </c>
      <c r="G134" s="3">
        <f t="shared" si="9"/>
        <v>-5.7082989954930219E-3</v>
      </c>
      <c r="I134" s="9"/>
      <c r="J134" s="13"/>
      <c r="K134" s="12"/>
      <c r="M134" s="9"/>
    </row>
    <row r="135" spans="1:13" x14ac:dyDescent="0.25">
      <c r="A135" s="1">
        <v>33240</v>
      </c>
      <c r="B135" s="2">
        <v>390.8</v>
      </c>
      <c r="C135" s="3">
        <v>326.45001200000002</v>
      </c>
      <c r="E135" s="1">
        <v>33240</v>
      </c>
      <c r="F135" s="3">
        <f t="shared" si="8"/>
        <v>2.9513666110612966E-3</v>
      </c>
      <c r="G135" s="3">
        <f t="shared" si="9"/>
        <v>-5.7410707438532134E-3</v>
      </c>
      <c r="I135" s="11"/>
      <c r="J135" s="11"/>
      <c r="M135" s="11"/>
    </row>
    <row r="136" spans="1:13" x14ac:dyDescent="0.25">
      <c r="A136" s="1">
        <v>33241</v>
      </c>
      <c r="B136" s="2">
        <v>386.3</v>
      </c>
      <c r="C136" s="3">
        <v>321.91000400000001</v>
      </c>
      <c r="E136" s="1">
        <v>33241</v>
      </c>
      <c r="F136" s="3">
        <f t="shared" si="8"/>
        <v>-1.1514841351074718E-2</v>
      </c>
      <c r="G136" s="3">
        <f t="shared" si="9"/>
        <v>-1.3907207330719902E-2</v>
      </c>
      <c r="I136" s="11"/>
      <c r="J136" s="11"/>
      <c r="M136" s="11"/>
    </row>
    <row r="137" spans="1:13" x14ac:dyDescent="0.25">
      <c r="A137" s="1">
        <v>33242</v>
      </c>
      <c r="B137" s="2">
        <v>387.4</v>
      </c>
      <c r="C137" s="3">
        <v>321</v>
      </c>
      <c r="E137" s="1">
        <v>33242</v>
      </c>
      <c r="F137" s="3">
        <f t="shared" si="8"/>
        <v>2.8475278281127774E-3</v>
      </c>
      <c r="G137" s="3">
        <f t="shared" si="9"/>
        <v>-2.8268894681509026E-3</v>
      </c>
      <c r="I137" s="11"/>
      <c r="J137" s="11"/>
      <c r="M137" s="11"/>
    </row>
    <row r="138" spans="1:13" x14ac:dyDescent="0.25">
      <c r="A138" s="1">
        <v>33245</v>
      </c>
      <c r="B138" s="2">
        <v>391.1</v>
      </c>
      <c r="C138" s="3">
        <v>315.44000199999999</v>
      </c>
      <c r="E138" s="1">
        <v>33245</v>
      </c>
      <c r="F138" s="3">
        <f t="shared" si="8"/>
        <v>9.5508518327311453E-3</v>
      </c>
      <c r="G138" s="3">
        <f t="shared" si="9"/>
        <v>-1.7320866043613731E-2</v>
      </c>
      <c r="I138" s="11"/>
      <c r="J138" s="11"/>
      <c r="M138" s="11"/>
    </row>
    <row r="139" spans="1:13" x14ac:dyDescent="0.25">
      <c r="A139" s="1">
        <v>33246</v>
      </c>
      <c r="B139" s="2">
        <v>389.7</v>
      </c>
      <c r="C139" s="3">
        <v>314.89999399999999</v>
      </c>
      <c r="D139" t="s">
        <v>13</v>
      </c>
      <c r="E139" s="1">
        <v>33246</v>
      </c>
      <c r="F139" s="3">
        <f t="shared" si="8"/>
        <v>-3.5796471490668219E-3</v>
      </c>
      <c r="G139" s="3">
        <f t="shared" si="9"/>
        <v>-1.7119198471219903E-3</v>
      </c>
      <c r="I139" s="9"/>
      <c r="J139" s="13"/>
      <c r="K139" s="12"/>
      <c r="M139" s="11"/>
    </row>
    <row r="140" spans="1:13" x14ac:dyDescent="0.25">
      <c r="A140" s="1">
        <v>33247</v>
      </c>
      <c r="B140" s="2">
        <v>387.1</v>
      </c>
      <c r="C140" s="3">
        <v>311.48998999999998</v>
      </c>
      <c r="E140" s="1">
        <v>33247</v>
      </c>
      <c r="F140" s="3">
        <f t="shared" si="8"/>
        <v>-6.671798819604737E-3</v>
      </c>
      <c r="G140" s="3">
        <f t="shared" si="9"/>
        <v>-1.0828847459425531E-2</v>
      </c>
      <c r="I140" s="11"/>
      <c r="J140" s="11"/>
      <c r="M140" s="11"/>
    </row>
    <row r="141" spans="1:13" x14ac:dyDescent="0.25">
      <c r="A141" s="1">
        <v>33248</v>
      </c>
      <c r="B141" s="2">
        <v>390.55</v>
      </c>
      <c r="C141" s="3">
        <v>314.52999899999998</v>
      </c>
      <c r="E141" s="1">
        <v>33248</v>
      </c>
      <c r="F141" s="3">
        <f t="shared" si="8"/>
        <v>8.9124257297855548E-3</v>
      </c>
      <c r="G141" s="3">
        <f t="shared" si="9"/>
        <v>9.7595720491692132E-3</v>
      </c>
      <c r="I141" s="11"/>
      <c r="J141" s="11"/>
      <c r="M141" s="11"/>
    </row>
    <row r="142" spans="1:13" x14ac:dyDescent="0.25">
      <c r="A142" s="1">
        <v>33249</v>
      </c>
      <c r="B142" s="2">
        <v>390.6</v>
      </c>
      <c r="C142" s="3">
        <v>315.23001099999999</v>
      </c>
      <c r="E142" s="1">
        <v>33249</v>
      </c>
      <c r="F142" s="3">
        <f t="shared" si="8"/>
        <v>1.2802458071952725E-4</v>
      </c>
      <c r="G142" s="3">
        <f t="shared" si="9"/>
        <v>2.2255810327332726E-3</v>
      </c>
      <c r="I142" s="11"/>
      <c r="J142" s="11"/>
      <c r="M142" s="11"/>
    </row>
    <row r="143" spans="1:13" x14ac:dyDescent="0.25">
      <c r="A143" s="1">
        <v>33252</v>
      </c>
      <c r="B143" s="2">
        <v>398.6</v>
      </c>
      <c r="C143" s="3">
        <v>312.48998999999998</v>
      </c>
      <c r="E143" s="1">
        <v>33252</v>
      </c>
      <c r="F143" s="3">
        <f t="shared" si="8"/>
        <v>2.0481310803891449E-2</v>
      </c>
      <c r="G143" s="3">
        <f t="shared" si="9"/>
        <v>-8.6921324251706886E-3</v>
      </c>
      <c r="I143" s="11"/>
      <c r="J143" s="11"/>
      <c r="M143" s="11"/>
    </row>
    <row r="144" spans="1:13" x14ac:dyDescent="0.25">
      <c r="A144" s="1">
        <v>33253</v>
      </c>
      <c r="B144" s="2">
        <v>398.5</v>
      </c>
      <c r="C144" s="3">
        <v>313.73001099999999</v>
      </c>
      <c r="D144" t="s">
        <v>14</v>
      </c>
      <c r="E144" s="1">
        <v>33253</v>
      </c>
      <c r="F144" s="3">
        <f t="shared" si="8"/>
        <v>-2.508780732564544E-4</v>
      </c>
      <c r="G144" s="3">
        <f t="shared" si="9"/>
        <v>3.9681943092001537E-3</v>
      </c>
      <c r="I144" s="9"/>
      <c r="J144" s="13"/>
      <c r="K144" s="12"/>
      <c r="M144" s="11"/>
    </row>
    <row r="145" spans="1:13" x14ac:dyDescent="0.25">
      <c r="A145" s="1">
        <v>33254</v>
      </c>
      <c r="B145" s="2">
        <v>403</v>
      </c>
      <c r="C145" s="3">
        <v>316.17001299999998</v>
      </c>
      <c r="E145" s="1">
        <v>33254</v>
      </c>
      <c r="F145" s="3">
        <f t="shared" si="8"/>
        <v>1.1292346298619825E-2</v>
      </c>
      <c r="G145" s="3">
        <f t="shared" si="9"/>
        <v>7.7773943022619941E-3</v>
      </c>
      <c r="I145" s="11"/>
      <c r="J145" s="11"/>
      <c r="M145" s="11"/>
    </row>
    <row r="146" spans="1:13" x14ac:dyDescent="0.25">
      <c r="A146" s="1">
        <v>33255</v>
      </c>
      <c r="B146" s="2">
        <v>379</v>
      </c>
      <c r="C146" s="3">
        <v>327.97000100000002</v>
      </c>
      <c r="E146" s="1">
        <v>33255</v>
      </c>
      <c r="F146" s="3">
        <f t="shared" si="8"/>
        <v>-5.9553349875930521E-2</v>
      </c>
      <c r="G146" s="3">
        <f t="shared" si="9"/>
        <v>3.7321654536542154E-2</v>
      </c>
      <c r="I146" s="11"/>
      <c r="J146" s="11"/>
      <c r="M146" s="11"/>
    </row>
    <row r="147" spans="1:13" x14ac:dyDescent="0.25">
      <c r="A147" s="1">
        <v>33256</v>
      </c>
      <c r="B147" s="2">
        <v>378.25</v>
      </c>
      <c r="C147" s="3">
        <v>332.23001099999999</v>
      </c>
      <c r="E147" s="1">
        <v>33256</v>
      </c>
      <c r="F147" s="3">
        <f t="shared" si="8"/>
        <v>-1.9788918205804751E-3</v>
      </c>
      <c r="G147" s="3">
        <f t="shared" si="9"/>
        <v>1.2989023346680922E-2</v>
      </c>
      <c r="I147" s="11"/>
      <c r="J147" s="11"/>
      <c r="M147" s="11"/>
    </row>
    <row r="148" spans="1:13" x14ac:dyDescent="0.25">
      <c r="A148" s="1">
        <v>33259</v>
      </c>
      <c r="B148" s="2">
        <v>378.2</v>
      </c>
      <c r="C148" s="3">
        <v>331.05999800000001</v>
      </c>
      <c r="E148" s="1">
        <v>33259</v>
      </c>
      <c r="F148" s="3">
        <f t="shared" si="8"/>
        <v>-1.3218770654332154E-4</v>
      </c>
      <c r="G148" s="3">
        <f t="shared" si="9"/>
        <v>-3.5216956965395375E-3</v>
      </c>
      <c r="I148" s="11"/>
      <c r="J148" s="11"/>
      <c r="M148" s="11"/>
    </row>
    <row r="149" spans="1:13" x14ac:dyDescent="0.25">
      <c r="A149" s="1">
        <v>33260</v>
      </c>
      <c r="B149" s="2">
        <v>381</v>
      </c>
      <c r="C149" s="3">
        <v>328.30999800000001</v>
      </c>
      <c r="D149" t="s">
        <v>15</v>
      </c>
      <c r="E149" s="1">
        <v>33260</v>
      </c>
      <c r="F149" s="3">
        <f t="shared" si="8"/>
        <v>7.4034902168165296E-3</v>
      </c>
      <c r="G149" s="3">
        <f t="shared" si="9"/>
        <v>-8.3066514124729741E-3</v>
      </c>
      <c r="I149" s="9"/>
      <c r="J149" s="13"/>
      <c r="K149" s="12"/>
      <c r="M149" s="11"/>
    </row>
    <row r="150" spans="1:13" x14ac:dyDescent="0.25">
      <c r="A150" s="1">
        <v>33261</v>
      </c>
      <c r="B150" s="2">
        <v>378.3</v>
      </c>
      <c r="C150" s="3">
        <v>330.209991</v>
      </c>
      <c r="E150" s="1">
        <v>33261</v>
      </c>
      <c r="F150" s="3">
        <f t="shared" si="8"/>
        <v>-7.0866141732283169E-3</v>
      </c>
      <c r="G150" s="3">
        <f t="shared" si="9"/>
        <v>5.787192018441043E-3</v>
      </c>
      <c r="I150" s="11"/>
      <c r="J150" s="11"/>
      <c r="M150" s="11"/>
    </row>
    <row r="151" spans="1:13" x14ac:dyDescent="0.25">
      <c r="A151" s="1">
        <v>33262</v>
      </c>
      <c r="B151" s="2">
        <v>373</v>
      </c>
      <c r="C151" s="3">
        <v>334.77999899999998</v>
      </c>
      <c r="E151" s="1">
        <v>33262</v>
      </c>
      <c r="F151" s="3">
        <f t="shared" si="8"/>
        <v>-1.4010044937880019E-2</v>
      </c>
      <c r="G151" s="3">
        <f t="shared" si="9"/>
        <v>1.3839702385019517E-2</v>
      </c>
      <c r="I151" s="11"/>
      <c r="J151" s="11"/>
      <c r="M151" s="11"/>
    </row>
    <row r="152" spans="1:13" x14ac:dyDescent="0.25">
      <c r="A152" s="1">
        <v>33263</v>
      </c>
      <c r="B152" s="2">
        <v>374.25</v>
      </c>
      <c r="C152" s="3">
        <v>336.07000699999998</v>
      </c>
      <c r="E152" s="1">
        <v>33263</v>
      </c>
      <c r="F152" s="3">
        <f t="shared" si="8"/>
        <v>3.351206434316354E-3</v>
      </c>
      <c r="G152" s="3">
        <f t="shared" si="9"/>
        <v>3.8533006865801452E-3</v>
      </c>
      <c r="I152" s="11"/>
      <c r="J152" s="11"/>
      <c r="M152" s="11"/>
    </row>
    <row r="153" spans="1:13" x14ac:dyDescent="0.25">
      <c r="A153" s="1">
        <v>33266</v>
      </c>
      <c r="B153" s="2">
        <v>374.5</v>
      </c>
      <c r="C153" s="3">
        <v>336.02999899999998</v>
      </c>
      <c r="E153" s="1">
        <v>33266</v>
      </c>
      <c r="F153" s="3">
        <f t="shared" si="8"/>
        <v>6.680026720106881E-4</v>
      </c>
      <c r="G153" s="3">
        <f t="shared" si="9"/>
        <v>-1.1904662471114321E-4</v>
      </c>
      <c r="I153" s="11"/>
      <c r="J153" s="11"/>
      <c r="M153" s="11"/>
    </row>
    <row r="154" spans="1:13" x14ac:dyDescent="0.25">
      <c r="A154" s="1">
        <v>33267</v>
      </c>
      <c r="B154" s="2">
        <v>376.8</v>
      </c>
      <c r="C154" s="3">
        <v>335.83999599999999</v>
      </c>
      <c r="E154" s="1">
        <v>33267</v>
      </c>
      <c r="F154" s="3">
        <f t="shared" si="8"/>
        <v>6.1415220293725269E-3</v>
      </c>
      <c r="G154" s="3">
        <f t="shared" si="9"/>
        <v>-5.6543463549511884E-4</v>
      </c>
      <c r="I154" s="11"/>
      <c r="J154" s="11"/>
      <c r="M154" s="11"/>
    </row>
    <row r="155" spans="1:13" x14ac:dyDescent="0.25">
      <c r="A155" s="1">
        <v>33268</v>
      </c>
      <c r="B155" s="2">
        <v>367.1</v>
      </c>
      <c r="C155" s="3">
        <v>340.91000400000001</v>
      </c>
      <c r="E155" s="1">
        <v>33268</v>
      </c>
      <c r="F155" s="3">
        <f t="shared" si="8"/>
        <v>-2.5743099787685745E-2</v>
      </c>
      <c r="G155" s="3">
        <f t="shared" si="9"/>
        <v>1.5096498512345236E-2</v>
      </c>
      <c r="I155" s="11"/>
      <c r="J155" s="11"/>
      <c r="M155" s="11"/>
    </row>
    <row r="156" spans="1:13" x14ac:dyDescent="0.25">
      <c r="A156" s="1">
        <v>33269</v>
      </c>
      <c r="B156" s="2">
        <v>366</v>
      </c>
      <c r="C156" s="3">
        <v>343.92999300000002</v>
      </c>
      <c r="E156" s="1">
        <v>33269</v>
      </c>
      <c r="F156" s="3">
        <f t="shared" si="8"/>
        <v>-2.9964587305911813E-3</v>
      </c>
      <c r="G156" s="3">
        <f t="shared" si="9"/>
        <v>8.8586106730972006E-3</v>
      </c>
      <c r="I156" s="11"/>
      <c r="J156" s="11"/>
      <c r="M156" s="11"/>
    </row>
    <row r="157" spans="1:13" x14ac:dyDescent="0.25">
      <c r="A157" s="1">
        <v>33270</v>
      </c>
      <c r="B157" s="2">
        <v>364.5</v>
      </c>
      <c r="C157" s="3">
        <v>343.04998799999998</v>
      </c>
      <c r="D157" t="s">
        <v>12</v>
      </c>
      <c r="E157" s="1">
        <v>33270</v>
      </c>
      <c r="F157" s="3">
        <f t="shared" si="8"/>
        <v>-4.0983606557377051E-3</v>
      </c>
      <c r="G157" s="3">
        <f t="shared" si="9"/>
        <v>-2.5586747823997998E-3</v>
      </c>
      <c r="I157" s="9"/>
      <c r="J157" s="13"/>
      <c r="K157" s="12"/>
      <c r="M157" s="9"/>
    </row>
    <row r="158" spans="1:13" x14ac:dyDescent="0.25">
      <c r="A158" s="1">
        <v>33273</v>
      </c>
      <c r="B158" s="2">
        <v>367.15</v>
      </c>
      <c r="C158" s="3">
        <v>348.33999599999999</v>
      </c>
      <c r="E158" s="1">
        <v>33273</v>
      </c>
      <c r="F158" s="3">
        <f t="shared" si="8"/>
        <v>7.2702331961590596E-3</v>
      </c>
      <c r="G158" s="3">
        <f t="shared" si="9"/>
        <v>1.5420516499187286E-2</v>
      </c>
      <c r="I158" s="11"/>
      <c r="J158" s="11"/>
    </row>
    <row r="159" spans="1:13" x14ac:dyDescent="0.25">
      <c r="A159" s="1">
        <v>33274</v>
      </c>
      <c r="B159" s="2">
        <v>366.6</v>
      </c>
      <c r="C159" s="3">
        <v>351.26001000000002</v>
      </c>
      <c r="E159" s="1">
        <v>33274</v>
      </c>
      <c r="F159" s="3">
        <f t="shared" si="8"/>
        <v>-1.4980253302463696E-3</v>
      </c>
      <c r="G159" s="3">
        <f t="shared" si="9"/>
        <v>8.3826549736770329E-3</v>
      </c>
      <c r="I159" s="11"/>
      <c r="J159" s="11"/>
    </row>
    <row r="160" spans="1:13" x14ac:dyDescent="0.25">
      <c r="A160" s="1">
        <v>33275</v>
      </c>
      <c r="B160" s="2">
        <v>360.75</v>
      </c>
      <c r="C160" s="3">
        <v>358.07000699999998</v>
      </c>
      <c r="E160" s="1">
        <v>33275</v>
      </c>
      <c r="F160" s="3">
        <f t="shared" si="8"/>
        <v>-1.5957446808510699E-2</v>
      </c>
      <c r="G160" s="3">
        <f t="shared" si="9"/>
        <v>1.9387339310273186E-2</v>
      </c>
      <c r="I160" s="11"/>
      <c r="J160" s="11"/>
    </row>
    <row r="161" spans="1:11" x14ac:dyDescent="0.25">
      <c r="A161" s="1">
        <v>33276</v>
      </c>
      <c r="B161" s="2">
        <v>363.9</v>
      </c>
      <c r="C161" s="3">
        <v>356.51998900000001</v>
      </c>
      <c r="E161" s="1">
        <v>33276</v>
      </c>
      <c r="F161" s="3">
        <f t="shared" si="8"/>
        <v>8.7318087318086681E-3</v>
      </c>
      <c r="G161" s="3">
        <f t="shared" si="9"/>
        <v>-4.3288127173409588E-3</v>
      </c>
      <c r="I161" s="11"/>
      <c r="J161" s="11"/>
    </row>
    <row r="162" spans="1:11" x14ac:dyDescent="0.25">
      <c r="A162" s="1">
        <v>33277</v>
      </c>
      <c r="B162" s="2">
        <v>370</v>
      </c>
      <c r="C162" s="3">
        <v>359.35000600000001</v>
      </c>
      <c r="D162" t="s">
        <v>13</v>
      </c>
      <c r="E162" s="1">
        <v>33277</v>
      </c>
      <c r="F162" s="3">
        <f t="shared" ref="F162:F176" si="10">(B162-B161)/B161</f>
        <v>1.6762846935971486E-2</v>
      </c>
      <c r="G162" s="3">
        <f t="shared" ref="G162:G176" si="11">(C162-C161)/C161</f>
        <v>7.9378915273106837E-3</v>
      </c>
      <c r="I162" s="9"/>
      <c r="J162" s="13"/>
      <c r="K162" s="12"/>
    </row>
    <row r="163" spans="1:11" x14ac:dyDescent="0.25">
      <c r="A163" s="1">
        <v>33280</v>
      </c>
      <c r="B163" s="2">
        <v>366.85</v>
      </c>
      <c r="C163" s="3">
        <v>368.57998700000002</v>
      </c>
      <c r="E163" s="1">
        <v>33280</v>
      </c>
      <c r="F163" s="3">
        <f t="shared" si="10"/>
        <v>-8.5135135135134526E-3</v>
      </c>
      <c r="G163" s="3">
        <f t="shared" si="11"/>
        <v>2.5685211759812823E-2</v>
      </c>
      <c r="I163" s="11"/>
      <c r="J163" s="11"/>
    </row>
    <row r="164" spans="1:11" x14ac:dyDescent="0.25">
      <c r="A164" s="1">
        <v>33281</v>
      </c>
      <c r="B164" s="2">
        <v>364.4</v>
      </c>
      <c r="C164" s="3">
        <v>365.5</v>
      </c>
      <c r="E164" s="1">
        <v>33281</v>
      </c>
      <c r="F164" s="3">
        <f t="shared" si="10"/>
        <v>-6.6784789423471316E-3</v>
      </c>
      <c r="G164" s="3">
        <f t="shared" si="11"/>
        <v>-8.3563598367591696E-3</v>
      </c>
      <c r="I164" s="11"/>
      <c r="J164" s="11"/>
    </row>
    <row r="165" spans="1:11" x14ac:dyDescent="0.25">
      <c r="A165" s="1">
        <v>33282</v>
      </c>
      <c r="B165" s="2">
        <v>366.75</v>
      </c>
      <c r="C165" s="3">
        <v>369.01998900000001</v>
      </c>
      <c r="E165" s="1">
        <v>33282</v>
      </c>
      <c r="F165" s="3">
        <f t="shared" si="10"/>
        <v>6.44895718990127E-3</v>
      </c>
      <c r="G165" s="3">
        <f t="shared" si="11"/>
        <v>9.630612859097153E-3</v>
      </c>
      <c r="I165" s="11"/>
      <c r="J165" s="11"/>
    </row>
    <row r="166" spans="1:11" x14ac:dyDescent="0.25">
      <c r="A166" s="1">
        <v>33283</v>
      </c>
      <c r="B166" s="2">
        <v>368.15</v>
      </c>
      <c r="C166" s="3">
        <v>364.22000100000002</v>
      </c>
      <c r="E166" s="1">
        <v>33283</v>
      </c>
      <c r="F166" s="3">
        <f t="shared" si="10"/>
        <v>3.8173142467620375E-3</v>
      </c>
      <c r="G166" s="3">
        <f t="shared" si="11"/>
        <v>-1.3007392940982351E-2</v>
      </c>
      <c r="I166" s="11"/>
      <c r="J166" s="11"/>
    </row>
    <row r="167" spans="1:11" x14ac:dyDescent="0.25">
      <c r="A167" s="1">
        <v>33284</v>
      </c>
      <c r="B167" s="2">
        <v>365.5</v>
      </c>
      <c r="C167" s="3">
        <v>369.05999800000001</v>
      </c>
      <c r="D167" t="s">
        <v>14</v>
      </c>
      <c r="E167" s="1">
        <v>33284</v>
      </c>
      <c r="F167" s="3">
        <f t="shared" si="10"/>
        <v>-7.1981529267960819E-3</v>
      </c>
      <c r="G167" s="3">
        <f t="shared" si="11"/>
        <v>1.3288663408685187E-2</v>
      </c>
      <c r="I167" s="9"/>
      <c r="J167" s="13"/>
      <c r="K167" s="12"/>
    </row>
    <row r="168" spans="1:11" x14ac:dyDescent="0.25">
      <c r="A168" s="1">
        <v>33287</v>
      </c>
      <c r="B168" s="2">
        <v>363.75</v>
      </c>
      <c r="C168" s="7">
        <f>(C167+C169)/2</f>
        <v>369.22500650000001</v>
      </c>
      <c r="E168" s="1">
        <v>33287</v>
      </c>
      <c r="F168" s="3">
        <f t="shared" si="10"/>
        <v>-4.7879616963064295E-3</v>
      </c>
      <c r="G168" s="3">
        <f t="shared" si="11"/>
        <v>4.4710480922941696E-4</v>
      </c>
      <c r="I168" s="11"/>
      <c r="J168" s="11"/>
    </row>
    <row r="169" spans="1:11" x14ac:dyDescent="0.25">
      <c r="A169" s="1">
        <v>33288</v>
      </c>
      <c r="B169" s="2">
        <v>363</v>
      </c>
      <c r="C169" s="3">
        <v>369.39001500000001</v>
      </c>
      <c r="E169" s="1">
        <v>33288</v>
      </c>
      <c r="F169" s="3">
        <f t="shared" si="10"/>
        <v>-2.0618556701030928E-3</v>
      </c>
      <c r="G169" s="3">
        <f t="shared" si="11"/>
        <v>4.4690499585650086E-4</v>
      </c>
      <c r="I169" s="11"/>
      <c r="J169" s="11"/>
    </row>
    <row r="170" spans="1:11" x14ac:dyDescent="0.25">
      <c r="A170" s="1">
        <v>33289</v>
      </c>
      <c r="B170" s="2">
        <v>364.65</v>
      </c>
      <c r="C170" s="3">
        <v>365.14001500000001</v>
      </c>
      <c r="E170" s="1">
        <v>33289</v>
      </c>
      <c r="F170" s="3">
        <f t="shared" si="10"/>
        <v>4.5454545454544828E-3</v>
      </c>
      <c r="G170" s="3">
        <f t="shared" si="11"/>
        <v>-1.1505454472016521E-2</v>
      </c>
      <c r="I170" s="11"/>
      <c r="J170" s="11"/>
    </row>
    <row r="171" spans="1:11" x14ac:dyDescent="0.25">
      <c r="A171" s="1">
        <v>33290</v>
      </c>
      <c r="B171" s="2">
        <v>362.25</v>
      </c>
      <c r="C171" s="3">
        <v>364.97000100000002</v>
      </c>
      <c r="E171" s="1">
        <v>33290</v>
      </c>
      <c r="F171" s="3">
        <f t="shared" si="10"/>
        <v>-6.5816536404771078E-3</v>
      </c>
      <c r="G171" s="3">
        <f t="shared" si="11"/>
        <v>-4.6561317033407191E-4</v>
      </c>
      <c r="I171" s="11"/>
      <c r="J171" s="11"/>
    </row>
    <row r="172" spans="1:11" x14ac:dyDescent="0.25">
      <c r="A172" s="1">
        <v>33291</v>
      </c>
      <c r="B172" s="2">
        <v>358.8</v>
      </c>
      <c r="C172" s="3">
        <v>365.64999399999999</v>
      </c>
      <c r="D172" t="s">
        <v>15</v>
      </c>
      <c r="E172" s="1">
        <v>33291</v>
      </c>
      <c r="F172" s="3">
        <f t="shared" si="10"/>
        <v>-9.5238095238094917E-3</v>
      </c>
      <c r="G172" s="3">
        <f t="shared" si="11"/>
        <v>1.8631476508667011E-3</v>
      </c>
      <c r="I172" s="9"/>
      <c r="J172" s="13"/>
      <c r="K172" s="12"/>
    </row>
    <row r="173" spans="1:11" x14ac:dyDescent="0.25">
      <c r="A173" s="1">
        <v>33294</v>
      </c>
      <c r="B173" s="2">
        <v>357.65</v>
      </c>
      <c r="C173" s="3">
        <v>367.26001000000002</v>
      </c>
      <c r="E173" s="1">
        <v>33294</v>
      </c>
      <c r="F173" s="3">
        <f t="shared" si="10"/>
        <v>-3.2051282051283E-3</v>
      </c>
      <c r="G173" s="3">
        <f t="shared" si="11"/>
        <v>4.4031615654833841E-3</v>
      </c>
      <c r="J173" s="11"/>
    </row>
    <row r="174" spans="1:11" x14ac:dyDescent="0.25">
      <c r="A174" s="1">
        <v>33295</v>
      </c>
      <c r="B174" s="2">
        <v>359.25</v>
      </c>
      <c r="C174" s="3">
        <v>362.80999800000001</v>
      </c>
      <c r="E174" s="1">
        <v>33295</v>
      </c>
      <c r="F174" s="3">
        <f t="shared" si="10"/>
        <v>4.4736474206627233E-3</v>
      </c>
      <c r="G174" s="3">
        <f t="shared" si="11"/>
        <v>-1.2116788865741236E-2</v>
      </c>
      <c r="J174" s="11"/>
    </row>
    <row r="175" spans="1:11" x14ac:dyDescent="0.25">
      <c r="A175" s="1">
        <v>33296</v>
      </c>
      <c r="B175" s="2">
        <v>360</v>
      </c>
      <c r="C175" s="3">
        <v>367.73998999999998</v>
      </c>
      <c r="E175" s="1">
        <v>33296</v>
      </c>
      <c r="F175" s="3">
        <f t="shared" si="10"/>
        <v>2.0876826722338203E-3</v>
      </c>
      <c r="G175" s="3">
        <f t="shared" si="11"/>
        <v>1.3588357617421476E-2</v>
      </c>
      <c r="J175" s="11"/>
    </row>
    <row r="176" spans="1:11" x14ac:dyDescent="0.25">
      <c r="A176" s="1">
        <v>33297</v>
      </c>
      <c r="B176" s="2">
        <v>362.7</v>
      </c>
      <c r="C176" s="3">
        <v>367.07000699999998</v>
      </c>
      <c r="E176" s="1">
        <v>33297</v>
      </c>
      <c r="F176" s="3">
        <f t="shared" si="10"/>
        <v>7.4999999999999685E-3</v>
      </c>
      <c r="G176" s="3">
        <f t="shared" si="11"/>
        <v>-1.8218932349457072E-3</v>
      </c>
      <c r="J176" s="11"/>
    </row>
    <row r="177" spans="1:10" x14ac:dyDescent="0.25">
      <c r="A177" s="9"/>
      <c r="B177" s="10"/>
      <c r="C177" s="11"/>
      <c r="D177" s="11"/>
      <c r="E177" s="9"/>
      <c r="F177" s="11"/>
      <c r="G177" s="11"/>
      <c r="J177" s="11"/>
    </row>
    <row r="178" spans="1:10" x14ac:dyDescent="0.25">
      <c r="J178" s="11"/>
    </row>
    <row r="179" spans="1:10" x14ac:dyDescent="0.25">
      <c r="J179" s="11"/>
    </row>
    <row r="180" spans="1:10" x14ac:dyDescent="0.25">
      <c r="J180" s="11"/>
    </row>
    <row r="181" spans="1:10" x14ac:dyDescent="0.25">
      <c r="J181" s="11"/>
    </row>
    <row r="182" spans="1:10" x14ac:dyDescent="0.25">
      <c r="J182" s="11"/>
    </row>
    <row r="183" spans="1:10" x14ac:dyDescent="0.25">
      <c r="J183" s="11"/>
    </row>
    <row r="184" spans="1:10" x14ac:dyDescent="0.25">
      <c r="J184" s="11"/>
    </row>
    <row r="185" spans="1:10" x14ac:dyDescent="0.25">
      <c r="J185" s="11"/>
    </row>
    <row r="186" spans="1:10" x14ac:dyDescent="0.25">
      <c r="J186" s="11"/>
    </row>
    <row r="187" spans="1:10" x14ac:dyDescent="0.25">
      <c r="J187" s="11"/>
    </row>
    <row r="188" spans="1:10" x14ac:dyDescent="0.25">
      <c r="J188" s="11"/>
    </row>
    <row r="189" spans="1:10" x14ac:dyDescent="0.25">
      <c r="J189" s="11"/>
    </row>
    <row r="190" spans="1:10" x14ac:dyDescent="0.25">
      <c r="J190" s="11"/>
    </row>
    <row r="191" spans="1:10" x14ac:dyDescent="0.25">
      <c r="J191" s="11"/>
    </row>
    <row r="192" spans="1:10" x14ac:dyDescent="0.25">
      <c r="J19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2022-05-06T11:15:56Z</dcterms:modified>
</cp:coreProperties>
</file>