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P\Desktop\KD\"/>
    </mc:Choice>
  </mc:AlternateContent>
  <xr:revisionPtr revIDLastSave="0" documentId="8_{88FDEFEB-939C-48B0-B736-E1DC4D9DFDCA}" xr6:coauthVersionLast="47" xr6:coauthVersionMax="47" xr10:uidLastSave="{00000000-0000-0000-0000-000000000000}"/>
  <bookViews>
    <workbookView xWindow="-120" yWindow="-120" windowWidth="20730" windowHeight="11160" activeTab="2" xr2:uid="{25245394-59F9-4FD5-85B5-F93C7105CDEF}"/>
  </bookViews>
  <sheets>
    <sheet name="Sheet1" sheetId="1" r:id="rId1"/>
    <sheet name="Sheet8" sheetId="8" r:id="rId2"/>
    <sheet name="Sheet7" sheetId="7" r:id="rId3"/>
    <sheet name="Sheet2" sheetId="3" r:id="rId4"/>
    <sheet name="Sheet3" sheetId="5" r:id="rId5"/>
  </sheets>
  <definedNames>
    <definedName name="_xlnm._FilterDatabase" localSheetId="0" hidden="1">Sheet1!$A$5:$K$10</definedName>
    <definedName name="Slicer_Gender">#N/A</definedName>
    <definedName name="Slicer_Last_name">#N/A</definedName>
  </definedNames>
  <calcPr calcId="191029"/>
  <pivotCaches>
    <pivotCache cacheId="27"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8" i="1" l="1"/>
  <c r="K17" i="3"/>
  <c r="K18" i="3"/>
  <c r="K19" i="3"/>
  <c r="K20" i="3"/>
  <c r="K21" i="3"/>
  <c r="O19" i="1"/>
  <c r="O20" i="1"/>
  <c r="O21" i="1"/>
  <c r="O22" i="1"/>
  <c r="K6" i="1"/>
  <c r="L6" i="1"/>
  <c r="K7" i="1"/>
  <c r="L7" i="1"/>
  <c r="K8" i="1"/>
  <c r="L8" i="1"/>
  <c r="K9" i="1"/>
  <c r="L9" i="1"/>
  <c r="K10" i="1"/>
  <c r="L10" i="1"/>
  <c r="J7" i="1"/>
  <c r="J9" i="1"/>
  <c r="J6" i="1"/>
  <c r="J10" i="1"/>
  <c r="J8" i="1"/>
  <c r="I7" i="1"/>
  <c r="I9" i="1"/>
  <c r="I6" i="1"/>
  <c r="I10" i="1"/>
  <c r="I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9" authorId="0" shapeId="0" xr:uid="{D1B11D7C-632E-4263-8AD0-04AE68289AC5}">
      <text>
        <r>
          <rPr>
            <b/>
            <sz val="9"/>
            <color indexed="81"/>
            <rFont val="Tahoma"/>
            <family val="2"/>
          </rPr>
          <t>HP:</t>
        </r>
        <r>
          <rPr>
            <sz val="9"/>
            <color indexed="81"/>
            <rFont val="Tahoma"/>
            <family val="2"/>
          </rPr>
          <t xml:space="preserve">
this name  is changed after afidavit</t>
        </r>
      </text>
    </comment>
  </commentList>
</comments>
</file>

<file path=xl/sharedStrings.xml><?xml version="1.0" encoding="utf-8"?>
<sst xmlns="http://schemas.openxmlformats.org/spreadsheetml/2006/main" count="124" uniqueCount="51">
  <si>
    <t>S No</t>
  </si>
  <si>
    <t>First Name</t>
  </si>
  <si>
    <t>Last name</t>
  </si>
  <si>
    <t>DOJ</t>
  </si>
  <si>
    <t>Sal-Jan</t>
  </si>
  <si>
    <t>Sal-Feb</t>
  </si>
  <si>
    <t>Sal-Mar</t>
  </si>
  <si>
    <t>Sal Total</t>
  </si>
  <si>
    <t>Avg Sal</t>
  </si>
  <si>
    <t>Full name</t>
  </si>
  <si>
    <t>RNM</t>
  </si>
  <si>
    <t>Gopal</t>
  </si>
  <si>
    <t>Joseph</t>
  </si>
  <si>
    <t>Hari</t>
  </si>
  <si>
    <t>Raja</t>
  </si>
  <si>
    <t xml:space="preserve"> </t>
  </si>
  <si>
    <t>Kumar</t>
  </si>
  <si>
    <t>Verma</t>
  </si>
  <si>
    <t>Paul</t>
  </si>
  <si>
    <t>Singh</t>
  </si>
  <si>
    <t>Ram</t>
  </si>
  <si>
    <t>Employee Salary Details</t>
  </si>
  <si>
    <t>Gender</t>
  </si>
  <si>
    <t xml:space="preserve">  </t>
  </si>
  <si>
    <t>F</t>
  </si>
  <si>
    <t>M</t>
  </si>
  <si>
    <t xml:space="preserve">email </t>
  </si>
  <si>
    <t>HariSingh@gmail.com</t>
  </si>
  <si>
    <t>GopalVerma@gmail.com</t>
  </si>
  <si>
    <t>RNMKumar@gmail.com</t>
  </si>
  <si>
    <t>JosephPaul@gmail.com</t>
  </si>
  <si>
    <t>RajaRam@gmail.com</t>
  </si>
  <si>
    <t>HariSingh</t>
  </si>
  <si>
    <t>gmail.com</t>
  </si>
  <si>
    <t>GopalVerma</t>
  </si>
  <si>
    <t>RNMKumar</t>
  </si>
  <si>
    <t>JosephPaul</t>
  </si>
  <si>
    <t>RajaRam</t>
  </si>
  <si>
    <t xml:space="preserve">Name </t>
  </si>
  <si>
    <t>Name</t>
  </si>
  <si>
    <t>Final</t>
  </si>
  <si>
    <t>Hari Singh</t>
  </si>
  <si>
    <t>Gopal Verma</t>
  </si>
  <si>
    <t>RNM Kumar</t>
  </si>
  <si>
    <t>Joseph Paul</t>
  </si>
  <si>
    <t>Raja Ram</t>
  </si>
  <si>
    <t>name</t>
  </si>
  <si>
    <t>salary</t>
  </si>
  <si>
    <t>Grand Total</t>
  </si>
  <si>
    <t>Average of Sal Total</t>
  </si>
  <si>
    <t>dasbose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</si>
</sst>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14009]yyyy/mm/dd;@"/>
  </numFmts>
  <fonts count="7" x14ac:knownFonts="1">
    <font>
      <sz val="11"/>
      <color theme="1"/>
      <name val="Calibri"/>
      <family val="2"/>
      <scheme val="minor"/>
    </font>
    <font>
      <b/>
      <sz val="11"/>
      <color theme="1"/>
      <name val="Calibri"/>
      <family val="2"/>
      <scheme val="minor"/>
    </font>
    <font>
      <b/>
      <sz val="11"/>
      <name val="Calibri"/>
      <family val="2"/>
      <scheme val="minor"/>
    </font>
    <font>
      <b/>
      <sz val="20"/>
      <color theme="1"/>
      <name val="Calibri"/>
      <family val="2"/>
      <scheme val="minor"/>
    </font>
    <font>
      <sz val="9"/>
      <color indexed="81"/>
      <name val="Tahoma"/>
      <family val="2"/>
    </font>
    <font>
      <b/>
      <sz val="9"/>
      <color indexed="81"/>
      <name val="Tahoma"/>
      <family val="2"/>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0" fillId="0" borderId="0" xfId="0" applyAlignment="1"/>
    <xf numFmtId="0" fontId="0" fillId="0" borderId="0" xfId="0" applyAlignment="1">
      <alignment horizontal="center"/>
    </xf>
    <xf numFmtId="0" fontId="1" fillId="0" borderId="0" xfId="0" applyFont="1"/>
    <xf numFmtId="0" fontId="0" fillId="0" borderId="0" xfId="0" applyNumberFormat="1"/>
    <xf numFmtId="0" fontId="0" fillId="0" borderId="1" xfId="0" applyBorder="1" applyAlignment="1">
      <alignment horizontal="center"/>
    </xf>
    <xf numFmtId="0" fontId="0" fillId="0" borderId="1" xfId="0" applyBorder="1"/>
    <xf numFmtId="167" fontId="0" fillId="0" borderId="1" xfId="0" applyNumberFormat="1" applyBorder="1"/>
    <xf numFmtId="1" fontId="0" fillId="0" borderId="1" xfId="0" applyNumberFormat="1" applyBorder="1"/>
    <xf numFmtId="0" fontId="3" fillId="3" borderId="0" xfId="0" applyFont="1" applyFill="1" applyAlignment="1">
      <alignment horizontal="center" vertical="center"/>
    </xf>
    <xf numFmtId="0" fontId="0" fillId="3" borderId="0" xfId="0" applyFill="1" applyAlignment="1">
      <alignment horizontal="center" vertical="center"/>
    </xf>
    <xf numFmtId="0" fontId="0" fillId="3" borderId="2" xfId="0" applyFill="1" applyBorder="1" applyAlignment="1">
      <alignment horizontal="center" vertical="center"/>
    </xf>
    <xf numFmtId="0" fontId="0" fillId="0" borderId="2" xfId="0" applyFill="1" applyBorder="1" applyAlignment="1">
      <alignment horizontal="center" vertical="center"/>
    </xf>
    <xf numFmtId="0" fontId="0" fillId="0" borderId="3" xfId="0" applyBorder="1" applyAlignment="1">
      <alignment horizontal="center"/>
    </xf>
    <xf numFmtId="0" fontId="0" fillId="0" borderId="4" xfId="0" applyBorder="1"/>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8" xfId="0" applyBorder="1" applyAlignment="1">
      <alignment horizontal="center"/>
    </xf>
    <xf numFmtId="0" fontId="0" fillId="0" borderId="9" xfId="0" applyBorder="1"/>
    <xf numFmtId="167" fontId="0" fillId="0" borderId="9" xfId="0" applyNumberFormat="1" applyBorder="1"/>
    <xf numFmtId="0" fontId="0" fillId="0" borderId="9" xfId="0" applyBorder="1" applyAlignment="1">
      <alignment horizontal="center"/>
    </xf>
    <xf numFmtId="1" fontId="0" fillId="0" borderId="9" xfId="0" applyNumberFormat="1" applyBorder="1"/>
    <xf numFmtId="0" fontId="0" fillId="0" borderId="10" xfId="0" applyBorder="1"/>
    <xf numFmtId="0" fontId="6" fillId="2" borderId="6" xfId="1" applyFill="1" applyBorder="1" applyAlignment="1">
      <alignment horizontal="center"/>
    </xf>
    <xf numFmtId="0" fontId="2" fillId="2" borderId="6" xfId="0" applyFont="1" applyFill="1" applyBorder="1" applyAlignment="1">
      <alignment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0" xfId="0" applyAlignment="1">
      <alignment wrapText="1"/>
    </xf>
    <xf numFmtId="0" fontId="0" fillId="0" borderId="0" xfId="0" pivotButton="1"/>
    <xf numFmtId="2" fontId="0" fillId="0" borderId="1" xfId="0" applyNumberFormat="1" applyBorder="1"/>
    <xf numFmtId="2" fontId="0" fillId="0" borderId="9" xfId="0" applyNumberFormat="1" applyBorder="1"/>
  </cellXfs>
  <cellStyles count="2">
    <cellStyle name="Hyperlink" xfId="1" builtinId="8"/>
    <cellStyle name="Normal" xfId="0" builtinId="0"/>
  </cellStyles>
  <dxfs count="16">
    <dxf>
      <numFmt numFmtId="2" formatCode="0.00"/>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0" formatCode="General"/>
    </dxf>
    <dxf>
      <font>
        <b/>
        <i val="0"/>
        <strike val="0"/>
        <condense val="0"/>
        <extend val="0"/>
        <outline val="0"/>
        <shadow val="0"/>
        <u val="none"/>
        <vertAlign val="baseline"/>
        <sz val="11"/>
        <color auto="1"/>
        <name val="Calibri"/>
        <family val="2"/>
        <scheme val="minor"/>
      </font>
      <fill>
        <patternFill patternType="solid">
          <fgColor indexed="64"/>
          <bgColor theme="4" tint="0.59999389629810485"/>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7" formatCode="[$-14009]yyyy/mm/dd;@"/>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Sheet1!$J$5</c:f>
              <c:strCache>
                <c:ptCount val="1"/>
                <c:pt idx="0">
                  <c:v>Avg Sal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Sheet1!$B$6:$B$10</c:f>
              <c:strCache>
                <c:ptCount val="5"/>
                <c:pt idx="0">
                  <c:v>Hari</c:v>
                </c:pt>
                <c:pt idx="1">
                  <c:v>Gopal</c:v>
                </c:pt>
                <c:pt idx="2">
                  <c:v>RNM</c:v>
                </c:pt>
                <c:pt idx="3">
                  <c:v>Joseph</c:v>
                </c:pt>
                <c:pt idx="4">
                  <c:v>Raja</c:v>
                </c:pt>
              </c:strCache>
            </c:strRef>
          </c:cat>
          <c:val>
            <c:numRef>
              <c:f>Sheet1!$J$6:$J$10</c:f>
              <c:numCache>
                <c:formatCode>0</c:formatCode>
                <c:ptCount val="5"/>
                <c:pt idx="0">
                  <c:v>1500</c:v>
                </c:pt>
                <c:pt idx="1">
                  <c:v>1833.3333333333333</c:v>
                </c:pt>
                <c:pt idx="2">
                  <c:v>1400</c:v>
                </c:pt>
                <c:pt idx="3">
                  <c:v>1733.3333333333333</c:v>
                </c:pt>
                <c:pt idx="4">
                  <c:v>2466.6666666666665</c:v>
                </c:pt>
              </c:numCache>
            </c:numRef>
          </c:val>
          <c:extLst>
            <c:ext xmlns:c16="http://schemas.microsoft.com/office/drawing/2014/chart" uri="{C3380CC4-5D6E-409C-BE32-E72D297353CC}">
              <c16:uniqueId val="{00000000-C1D3-4F0A-9389-9086833BA5D1}"/>
            </c:ext>
          </c:extLst>
        </c:ser>
        <c:dLbls>
          <c:dLblPos val="outEnd"/>
          <c:showLegendKey val="0"/>
          <c:showVal val="1"/>
          <c:showCatName val="0"/>
          <c:showSerName val="0"/>
          <c:showPercent val="0"/>
          <c:showBubbleSize val="0"/>
        </c:dLbls>
        <c:gapWidth val="219"/>
        <c:overlap val="-27"/>
        <c:axId val="1961682208"/>
        <c:axId val="1962080048"/>
      </c:barChart>
      <c:catAx>
        <c:axId val="19616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ysClr val="windowText" lastClr="000000"/>
                    </a:solidFill>
                  </a:rPr>
                  <a:t>Student</a:t>
                </a:r>
                <a:r>
                  <a:rPr lang="en-IN" baseline="0">
                    <a:solidFill>
                      <a:sysClr val="windowText" lastClr="000000"/>
                    </a:solidFill>
                  </a:rPr>
                  <a:t> Names</a:t>
                </a:r>
                <a:endParaRPr lang="en-IN">
                  <a:solidFill>
                    <a:sysClr val="windowText" lastClr="000000"/>
                  </a:solidFill>
                </a:endParaRPr>
              </a:p>
            </c:rich>
          </c:tx>
          <c:layout>
            <c:manualLayout>
              <c:xMode val="edge"/>
              <c:yMode val="edge"/>
              <c:x val="0.35629483814523177"/>
              <c:y val="0.86241657883699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080048"/>
        <c:crosses val="autoZero"/>
        <c:auto val="1"/>
        <c:lblAlgn val="ctr"/>
        <c:lblOffset val="100"/>
        <c:noMultiLvlLbl val="0"/>
      </c:catAx>
      <c:valAx>
        <c:axId val="196208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8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13</xdr:col>
      <xdr:colOff>581025</xdr:colOff>
      <xdr:row>10</xdr:row>
      <xdr:rowOff>28576</xdr:rowOff>
    </xdr:from>
    <xdr:to>
      <xdr:col>16</xdr:col>
      <xdr:colOff>600075</xdr:colOff>
      <xdr:row>14</xdr:row>
      <xdr:rowOff>180976</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48FE923D-4023-7FD1-1C0C-E282B29721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63175" y="1933576"/>
              <a:ext cx="1847850" cy="914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152400</xdr:colOff>
      <xdr:row>1</xdr:row>
      <xdr:rowOff>28575</xdr:rowOff>
    </xdr:from>
    <xdr:to>
      <xdr:col>17</xdr:col>
      <xdr:colOff>38100</xdr:colOff>
      <xdr:row>9</xdr:row>
      <xdr:rowOff>171450</xdr:rowOff>
    </xdr:to>
    <mc:AlternateContent xmlns:mc="http://schemas.openxmlformats.org/markup-compatibility/2006">
      <mc:Choice xmlns:sle15="http://schemas.microsoft.com/office/drawing/2012/slicer" Requires="sle15">
        <xdr:graphicFrame macro="">
          <xdr:nvGraphicFramePr>
            <xdr:cNvPr id="3" name="Last name">
              <a:extLst>
                <a:ext uri="{FF2B5EF4-FFF2-40B4-BE49-F238E27FC236}">
                  <a16:creationId xmlns:a16="http://schemas.microsoft.com/office/drawing/2014/main" id="{DA4C1338-33E4-688B-3E0B-C48F873AA8EB}"/>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dr:sp macro="" textlink="">
          <xdr:nvSpPr>
            <xdr:cNvPr id="0" name=""/>
            <xdr:cNvSpPr>
              <a:spLocks noTextEdit="1"/>
            </xdr:cNvSpPr>
          </xdr:nvSpPr>
          <xdr:spPr>
            <a:xfrm>
              <a:off x="10344150" y="219075"/>
              <a:ext cx="1714500" cy="16668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9525</xdr:colOff>
      <xdr:row>11</xdr:row>
      <xdr:rowOff>152399</xdr:rowOff>
    </xdr:from>
    <xdr:to>
      <xdr:col>7</xdr:col>
      <xdr:colOff>47625</xdr:colOff>
      <xdr:row>21</xdr:row>
      <xdr:rowOff>14286</xdr:rowOff>
    </xdr:to>
    <xdr:graphicFrame macro="">
      <xdr:nvGraphicFramePr>
        <xdr:cNvPr id="4" name="Chart 3">
          <a:extLst>
            <a:ext uri="{FF2B5EF4-FFF2-40B4-BE49-F238E27FC236}">
              <a16:creationId xmlns:a16="http://schemas.microsoft.com/office/drawing/2014/main" id="{1A5192E6-0356-A6F7-382A-B14563EDF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1.867992939813" createdVersion="8" refreshedVersion="8" minRefreshableVersion="3" recordCount="5" xr:uid="{EB4EDA46-CE6A-43D1-9059-B230CB874AE2}">
  <cacheSource type="worksheet">
    <worksheetSource ref="F6:O11" sheet="Sheet2"/>
  </cacheSource>
  <cacheFields count="10">
    <cacheField name="First Name" numFmtId="0">
      <sharedItems count="5">
        <s v="Hari"/>
        <s v="Gopal"/>
        <s v="RNM"/>
        <s v="Joseph"/>
        <s v="Raja"/>
      </sharedItems>
    </cacheField>
    <cacheField name="Gender" numFmtId="0">
      <sharedItems count="2">
        <s v="F"/>
        <s v="M"/>
      </sharedItems>
    </cacheField>
    <cacheField name="Last name" numFmtId="0">
      <sharedItems/>
    </cacheField>
    <cacheField name="DOJ" numFmtId="0">
      <sharedItems containsSemiMixedTypes="0" containsString="0" containsNumber="1" containsInteger="1" minValue="40424" maxValue="43402"/>
    </cacheField>
    <cacheField name="Sal-Jan" numFmtId="0">
      <sharedItems containsSemiMixedTypes="0" containsString="0" containsNumber="1" containsInteger="1" minValue="1200" maxValue="2000"/>
    </cacheField>
    <cacheField name="Sal-Feb" numFmtId="0">
      <sharedItems containsSemiMixedTypes="0" containsString="0" containsNumber="1" containsInteger="1" minValue="1200" maxValue="2500"/>
    </cacheField>
    <cacheField name="Sal-Mar" numFmtId="0">
      <sharedItems containsSemiMixedTypes="0" containsString="0" containsNumber="1" containsInteger="1" minValue="1500" maxValue="2900"/>
    </cacheField>
    <cacheField name="Sal Total" numFmtId="0">
      <sharedItems containsSemiMixedTypes="0" containsString="0" containsNumber="1" containsInteger="1" minValue="200" maxValue="7400"/>
    </cacheField>
    <cacheField name="Avg Sal" numFmtId="0">
      <sharedItems containsSemiMixedTypes="0" containsString="0" containsNumber="1" minValue="1400" maxValue="2466.6666666666665" count="5">
        <n v="1500"/>
        <n v="1833.3333333333333"/>
        <n v="1400"/>
        <n v="1733.3333333333333"/>
        <n v="2466.6666666666665"/>
      </sharedItems>
    </cacheField>
    <cacheField name="Full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s v="Singh"/>
    <n v="43402"/>
    <n v="1200"/>
    <n v="1500"/>
    <n v="1800"/>
    <n v="200"/>
    <x v="0"/>
    <s v="Hari Singh"/>
  </r>
  <r>
    <x v="1"/>
    <x v="0"/>
    <s v="Verma"/>
    <n v="42954"/>
    <n v="1700"/>
    <n v="1800"/>
    <n v="2000"/>
    <n v="5500"/>
    <x v="1"/>
    <s v="Gopal Verma"/>
  </r>
  <r>
    <x v="2"/>
    <x v="1"/>
    <s v="Kumar"/>
    <n v="42030"/>
    <n v="1500"/>
    <n v="1200"/>
    <n v="1500"/>
    <n v="4200"/>
    <x v="2"/>
    <s v="RNM Kumar"/>
  </r>
  <r>
    <x v="3"/>
    <x v="1"/>
    <s v="Paul"/>
    <n v="40976"/>
    <n v="1800"/>
    <n v="1500"/>
    <n v="1900"/>
    <n v="5200"/>
    <x v="3"/>
    <s v="Joseph Paul"/>
  </r>
  <r>
    <x v="4"/>
    <x v="1"/>
    <s v="Ram"/>
    <n v="40424"/>
    <n v="2000"/>
    <n v="2500"/>
    <n v="2900"/>
    <n v="7400"/>
    <x v="4"/>
    <s v="Raja R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75E63C-BF45-4A7A-AF33-257FE4A4E0E8}" name="PivotTable18"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6" firstHeaderRow="1" firstDataRow="1" firstDataCol="1"/>
  <pivotFields count="10">
    <pivotField compact="0" outline="0" showAll="0">
      <items count="6">
        <item x="1"/>
        <item x="0"/>
        <item x="3"/>
        <item x="4"/>
        <item x="2"/>
        <item t="default"/>
      </items>
    </pivotField>
    <pivotField name="dasbose" axis="axisRow" compact="0" outline="0" showAll="0" avgSubtotal="1">
      <items count="3">
        <item x="0"/>
        <item x="1"/>
        <item t="avg"/>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multipleItemSelectionAllowed="1" showAll="0">
      <items count="6">
        <item x="2"/>
        <item x="0"/>
        <item x="3"/>
        <item x="1"/>
        <item x="4"/>
        <item t="default"/>
      </items>
    </pivotField>
    <pivotField compact="0" outline="0" showAll="0"/>
  </pivotFields>
  <rowFields count="1">
    <field x="1"/>
  </rowFields>
  <rowItems count="3">
    <i>
      <x/>
    </i>
    <i>
      <x v="1"/>
    </i>
    <i t="grand">
      <x/>
    </i>
  </rowItems>
  <colItems count="1">
    <i/>
  </colItems>
  <dataFields count="1">
    <dataField name="Average of Sal Total"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453F38-E427-4299-AB16-815E7446231C}" sourceName="Gender">
  <extLst>
    <x:ext xmlns:x15="http://schemas.microsoft.com/office/spreadsheetml/2010/11/main" uri="{2F2917AC-EB37-4324-AD4E-5DD8C200BD13}">
      <x15:tableSlicerCache tableId="2"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74EBCBA8-5AA8-44DD-AB0F-8FECDD448FFD}" sourceName="Last name">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3B7BF9A-4798-48BA-A0E9-AB5D5B29A827}" cache="Slicer_Gender" caption="Gender" rowHeight="241300"/>
  <slicer name="Last name" xr10:uid="{11F468DD-BE91-4CBC-9A0D-B5AD18547F39}" cache="Slicer_Last_name" caption="Last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404BDC-6934-45E6-A2D4-3D0F00B1DC8E}" name="Table2" displayName="Table2" ref="A5:L10" totalsRowShown="0" headerRowDxfId="7" headerRowBorderDxfId="14" tableBorderDxfId="15" totalsRowBorderDxfId="13">
  <autoFilter ref="A5:L10" xr:uid="{554186AF-183F-499C-B399-5C751C0B370E}"/>
  <tableColumns count="12">
    <tableColumn id="1" xr3:uid="{77C1C773-7FEE-47F4-87E5-A1ACFED17AC8}" name="S No" dataDxfId="12"/>
    <tableColumn id="2" xr3:uid="{706C1EA4-728E-4097-8ECF-DB4E15A0C8D4}" name="First Name" dataDxfId="5"/>
    <tableColumn id="3" xr3:uid="{2DD5614A-CFE3-4D69-BDC3-46AD8A38690C}" name="Gender" dataDxfId="3"/>
    <tableColumn id="4" xr3:uid="{33167ACB-3D35-4C68-A910-AF6B6592BD68}" name="Last name" dataDxfId="4"/>
    <tableColumn id="5" xr3:uid="{390DE5F9-BF9C-4360-BFA3-AAE275FC7844}" name="DOJ" dataDxfId="11"/>
    <tableColumn id="6" xr3:uid="{24BB83B9-4103-43E4-8C43-A180B53E16EA}" name="Sal-Jan" dataDxfId="10"/>
    <tableColumn id="7" xr3:uid="{A5536C24-F18F-4C95-BC44-8833601A0E94}" name="Sal-Feb" dataDxfId="9"/>
    <tableColumn id="8" xr3:uid="{53F7AAB9-CC03-4ECD-9466-8F4AA1FBAB9F}" name="Sal-Mar" dataDxfId="2"/>
    <tableColumn id="9" xr3:uid="{AF9A0759-4374-47C3-911F-E5DEBE5B163B}" name="Sal Total" dataDxfId="0">
      <calculatedColumnFormula>SUM(F6:H6)</calculatedColumnFormula>
    </tableColumn>
    <tableColumn id="10" xr3:uid="{6F0D24B2-DE82-4437-9AB9-1A8946321955}" name="Avg Sal" dataDxfId="1">
      <calculatedColumnFormula>AVERAGE(F6:H6)</calculatedColumnFormula>
    </tableColumn>
    <tableColumn id="11" xr3:uid="{7A148529-04BC-4BBD-9AE4-DD88D4DA1A53}" name="Full name" dataDxfId="8">
      <calculatedColumnFormula>_xlfn.CONCAT(B6," ",D6)</calculatedColumnFormula>
    </tableColumn>
    <tableColumn id="12" xr3:uid="{674BEE62-827F-4241-9527-C1CDDD89CFFA}" name="email " dataDxfId="6">
      <calculatedColumnFormula>_xlfn.CONCAT(B6,D6,"@gmail.com")</calculatedColumnFormula>
    </tableColumn>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61BBF9-739D-4CDF-AA56-38D91C43BE57}" name="Table3" displayName="Table3" ref="A1:J4" totalsRowShown="0">
  <autoFilter ref="A1:J4" xr:uid="{4061BBF9-739D-4CDF-AA56-38D91C43BE57}"/>
  <tableColumns count="10">
    <tableColumn id="1" xr3:uid="{A28DC953-CA1D-4E76-907B-C6AC6B4835D7}" name="First Name"/>
    <tableColumn id="2" xr3:uid="{1119DAD4-3F96-4935-A07E-DB2EE5E1DF8F}" name="Gender"/>
    <tableColumn id="3" xr3:uid="{55E1BB2A-351F-48FE-9C51-AFBBAEC3F7DD}" name="Last name"/>
    <tableColumn id="4" xr3:uid="{0CAE0AAC-4A03-4860-9AEA-3886492965B0}" name="DOJ"/>
    <tableColumn id="5" xr3:uid="{39F9C200-2E51-49C6-87E7-BF73CA45F6FD}" name="Sal-Jan"/>
    <tableColumn id="6" xr3:uid="{E32A3959-381D-4A20-A4ED-8AB4F9F8939D}" name="Sal-Feb"/>
    <tableColumn id="7" xr3:uid="{64F579F7-1F6E-432A-B11C-7FDBCF3B5ED1}" name="Sal-Mar"/>
    <tableColumn id="8" xr3:uid="{D7E0E78F-AB0D-40DB-919F-2BC14F894E60}" name="Sal Total"/>
    <tableColumn id="9" xr3:uid="{1A162E0C-BEF1-4647-98BB-7C6B55D41440}" name="Avg Sal"/>
    <tableColumn id="10" xr3:uid="{23685053-B603-4563-8C0D-DF1D1DA26EAE}" name="Full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86AF-183F-499C-B399-5C751C0B370E}">
  <dimension ref="A1:O22"/>
  <sheetViews>
    <sheetView workbookViewId="0">
      <selection activeCell="O19" sqref="O19"/>
    </sheetView>
  </sheetViews>
  <sheetFormatPr defaultRowHeight="15" x14ac:dyDescent="0.25"/>
  <cols>
    <col min="1" max="1" width="6.7109375" customWidth="1"/>
    <col min="2" max="2" width="11.5703125" customWidth="1"/>
    <col min="3" max="3" width="10.140625" customWidth="1"/>
    <col min="4" max="4" width="8.42578125" customWidth="1"/>
    <col min="5" max="5" width="12" customWidth="1"/>
    <col min="6" max="6" width="9.28515625" customWidth="1"/>
    <col min="7" max="7" width="9.7109375" customWidth="1"/>
    <col min="8" max="8" width="10" customWidth="1"/>
    <col min="9" max="9" width="10.5703125" customWidth="1"/>
    <col min="10" max="10" width="10.42578125" customWidth="1"/>
    <col min="11" max="11" width="12.85546875" customWidth="1"/>
    <col min="12" max="12" width="22.85546875" customWidth="1"/>
  </cols>
  <sheetData>
    <row r="1" spans="1:14" x14ac:dyDescent="0.25">
      <c r="A1" s="9" t="s">
        <v>21</v>
      </c>
      <c r="B1" s="10"/>
      <c r="C1" s="10"/>
      <c r="D1" s="10"/>
      <c r="E1" s="10"/>
      <c r="F1" s="10"/>
      <c r="G1" s="10"/>
      <c r="H1" s="10"/>
      <c r="I1" s="10"/>
      <c r="J1" s="10"/>
      <c r="K1" s="10"/>
    </row>
    <row r="2" spans="1:14" x14ac:dyDescent="0.25">
      <c r="A2" s="10"/>
      <c r="B2" s="10"/>
      <c r="C2" s="10"/>
      <c r="D2" s="10"/>
      <c r="E2" s="10"/>
      <c r="F2" s="10"/>
      <c r="G2" s="10"/>
      <c r="H2" s="10"/>
      <c r="I2" s="10"/>
      <c r="J2" s="10"/>
      <c r="K2" s="10"/>
    </row>
    <row r="3" spans="1:14" x14ac:dyDescent="0.25">
      <c r="A3" s="11"/>
      <c r="B3" s="11"/>
      <c r="C3" s="11"/>
      <c r="D3" s="11"/>
      <c r="E3" s="11"/>
      <c r="F3" s="11"/>
      <c r="G3" s="11"/>
      <c r="H3" s="11"/>
      <c r="I3" s="11"/>
      <c r="J3" s="11"/>
      <c r="K3" s="11"/>
    </row>
    <row r="4" spans="1:14" x14ac:dyDescent="0.25">
      <c r="A4" s="12"/>
      <c r="B4" s="12"/>
      <c r="C4" s="12"/>
      <c r="D4" s="12"/>
      <c r="E4" s="12"/>
      <c r="F4" s="12"/>
      <c r="G4" s="12"/>
      <c r="H4" s="12"/>
      <c r="I4" s="12"/>
      <c r="J4" s="12"/>
      <c r="K4" s="12"/>
    </row>
    <row r="5" spans="1:14" x14ac:dyDescent="0.25">
      <c r="A5" s="15" t="s">
        <v>0</v>
      </c>
      <c r="B5" s="24" t="s">
        <v>1</v>
      </c>
      <c r="C5" s="25" t="s">
        <v>22</v>
      </c>
      <c r="D5" s="16" t="s">
        <v>2</v>
      </c>
      <c r="E5" s="16" t="s">
        <v>3</v>
      </c>
      <c r="F5" s="16" t="s">
        <v>4</v>
      </c>
      <c r="G5" s="16" t="s">
        <v>5</v>
      </c>
      <c r="H5" s="16" t="s">
        <v>6</v>
      </c>
      <c r="I5" s="16" t="s">
        <v>7</v>
      </c>
      <c r="J5" s="16" t="s">
        <v>8</v>
      </c>
      <c r="K5" s="17" t="s">
        <v>9</v>
      </c>
      <c r="L5" s="16" t="s">
        <v>26</v>
      </c>
    </row>
    <row r="6" spans="1:14" x14ac:dyDescent="0.25">
      <c r="A6" s="13">
        <v>4</v>
      </c>
      <c r="B6" s="6" t="s">
        <v>13</v>
      </c>
      <c r="C6" s="26" t="s">
        <v>24</v>
      </c>
      <c r="D6" s="6" t="s">
        <v>19</v>
      </c>
      <c r="E6" s="7">
        <v>43402</v>
      </c>
      <c r="F6" s="5">
        <v>1200</v>
      </c>
      <c r="G6" s="5">
        <v>1500</v>
      </c>
      <c r="H6" s="5">
        <v>1800</v>
      </c>
      <c r="I6" s="30">
        <f>SUM(F6:H6)</f>
        <v>4500</v>
      </c>
      <c r="J6" s="8">
        <f>AVERAGE(F6:H6)</f>
        <v>1500</v>
      </c>
      <c r="K6" s="14" t="str">
        <f>_xlfn.CONCAT(B6," ",D6)</f>
        <v>Hari Singh</v>
      </c>
      <c r="L6" t="str">
        <f>_xlfn.CONCAT(B6,D6,"@gmail.com")</f>
        <v>HariSingh@gmail.com</v>
      </c>
    </row>
    <row r="7" spans="1:14" x14ac:dyDescent="0.25">
      <c r="A7" s="13">
        <v>2</v>
      </c>
      <c r="B7" s="6" t="s">
        <v>11</v>
      </c>
      <c r="C7" s="26" t="s">
        <v>24</v>
      </c>
      <c r="D7" s="6" t="s">
        <v>17</v>
      </c>
      <c r="E7" s="7">
        <v>42954</v>
      </c>
      <c r="F7" s="5">
        <v>1700</v>
      </c>
      <c r="G7" s="5">
        <v>1800</v>
      </c>
      <c r="H7" s="5">
        <v>2000</v>
      </c>
      <c r="I7" s="30">
        <f>SUM(F7:H7)</f>
        <v>5500</v>
      </c>
      <c r="J7" s="8">
        <f>AVERAGE(F7:H7)</f>
        <v>1833.3333333333333</v>
      </c>
      <c r="K7" s="14" t="str">
        <f>_xlfn.CONCAT(B7," ",D7)</f>
        <v>Gopal Verma</v>
      </c>
      <c r="L7" t="str">
        <f>_xlfn.CONCAT(B7,D7,"@gmail.com")</f>
        <v>GopalVerma@gmail.com</v>
      </c>
    </row>
    <row r="8" spans="1:14" x14ac:dyDescent="0.25">
      <c r="A8" s="13">
        <v>1</v>
      </c>
      <c r="B8" s="6" t="s">
        <v>10</v>
      </c>
      <c r="C8" s="26" t="s">
        <v>25</v>
      </c>
      <c r="D8" s="6" t="s">
        <v>16</v>
      </c>
      <c r="E8" s="7">
        <v>42030</v>
      </c>
      <c r="F8" s="5">
        <v>1500</v>
      </c>
      <c r="G8" s="5">
        <v>1200</v>
      </c>
      <c r="H8" s="5">
        <v>1500</v>
      </c>
      <c r="I8" s="30">
        <f>SUM(F8:H8)</f>
        <v>4200</v>
      </c>
      <c r="J8" s="8">
        <f>AVERAGE(F8:H8)</f>
        <v>1400</v>
      </c>
      <c r="K8" s="14" t="str">
        <f>_xlfn.CONCAT(B8," ",D8)</f>
        <v>RNM Kumar</v>
      </c>
      <c r="L8" t="str">
        <f>_xlfn.CONCAT(B8,D8,"@gmail.com")</f>
        <v>RNMKumar@gmail.com</v>
      </c>
      <c r="M8" t="s">
        <v>23</v>
      </c>
    </row>
    <row r="9" spans="1:14" x14ac:dyDescent="0.25">
      <c r="A9" s="13">
        <v>3</v>
      </c>
      <c r="B9" s="6" t="s">
        <v>12</v>
      </c>
      <c r="C9" s="26" t="s">
        <v>25</v>
      </c>
      <c r="D9" s="6" t="s">
        <v>18</v>
      </c>
      <c r="E9" s="7">
        <v>40976</v>
      </c>
      <c r="F9" s="5">
        <v>1800</v>
      </c>
      <c r="G9" s="5">
        <v>1500</v>
      </c>
      <c r="H9" s="5">
        <v>1900</v>
      </c>
      <c r="I9" s="30">
        <f>SUM(F9:H9)</f>
        <v>5200</v>
      </c>
      <c r="J9" s="8">
        <f>AVERAGE(F9:H9)</f>
        <v>1733.3333333333333</v>
      </c>
      <c r="K9" s="14" t="str">
        <f>_xlfn.CONCAT(B9," ",D9)</f>
        <v>Joseph Paul</v>
      </c>
      <c r="L9" t="str">
        <f>_xlfn.CONCAT(B9,D9,"@gmail.com")</f>
        <v>JosephPaul@gmail.com</v>
      </c>
    </row>
    <row r="10" spans="1:14" x14ac:dyDescent="0.25">
      <c r="A10" s="18">
        <v>5</v>
      </c>
      <c r="B10" s="19" t="s">
        <v>14</v>
      </c>
      <c r="C10" s="27" t="s">
        <v>25</v>
      </c>
      <c r="D10" s="19" t="s">
        <v>20</v>
      </c>
      <c r="E10" s="20">
        <v>40424</v>
      </c>
      <c r="F10" s="21">
        <v>2000</v>
      </c>
      <c r="G10" s="21">
        <v>2500</v>
      </c>
      <c r="H10" s="21">
        <v>2900</v>
      </c>
      <c r="I10" s="31">
        <f>SUM(F10:H10)</f>
        <v>7400</v>
      </c>
      <c r="J10" s="22">
        <f>AVERAGE(F10:H10)</f>
        <v>2466.6666666666665</v>
      </c>
      <c r="K10" s="23" t="str">
        <f>_xlfn.CONCAT(B10," ",D10)</f>
        <v>Raja Ram</v>
      </c>
      <c r="L10" t="str">
        <f>_xlfn.CONCAT(B10,D10,"@gmail.com")</f>
        <v>RajaRam@gmail.com</v>
      </c>
    </row>
    <row r="11" spans="1:14" x14ac:dyDescent="0.25">
      <c r="N11" s="2"/>
    </row>
    <row r="14" spans="1:14" x14ac:dyDescent="0.25">
      <c r="J14" s="3"/>
      <c r="K14" s="3"/>
      <c r="L14" s="3"/>
    </row>
    <row r="17" spans="14:15" x14ac:dyDescent="0.25">
      <c r="N17" t="s">
        <v>39</v>
      </c>
      <c r="O17" t="s">
        <v>40</v>
      </c>
    </row>
    <row r="18" spans="14:15" x14ac:dyDescent="0.25">
      <c r="N18" t="s">
        <v>13</v>
      </c>
      <c r="O18" t="e">
        <f>VLOOKUP(N18,$A$5:$L$10,8,0)</f>
        <v>#N/A</v>
      </c>
    </row>
    <row r="19" spans="14:15" x14ac:dyDescent="0.25">
      <c r="N19" t="s">
        <v>11</v>
      </c>
      <c r="O19" t="e">
        <f>VLOOKUP(N19,$A$5:$L$9,4,0)</f>
        <v>#N/A</v>
      </c>
    </row>
    <row r="20" spans="14:15" x14ac:dyDescent="0.25">
      <c r="N20" t="s">
        <v>10</v>
      </c>
      <c r="O20" t="e">
        <f t="shared" ref="O19:O22" si="0">VLOOKUP(N20,$A$5:$L$9,4,0)</f>
        <v>#N/A</v>
      </c>
    </row>
    <row r="21" spans="14:15" x14ac:dyDescent="0.25">
      <c r="N21" t="s">
        <v>12</v>
      </c>
      <c r="O21" t="e">
        <f t="shared" si="0"/>
        <v>#N/A</v>
      </c>
    </row>
    <row r="22" spans="14:15" x14ac:dyDescent="0.25">
      <c r="N22" t="s">
        <v>14</v>
      </c>
      <c r="O22" t="e">
        <f t="shared" si="0"/>
        <v>#N/A</v>
      </c>
    </row>
  </sheetData>
  <mergeCells count="1">
    <mergeCell ref="A1:K3"/>
  </mergeCells>
  <hyperlinks>
    <hyperlink ref="B5" location="Sheet3!A1" display="First Name" xr:uid="{AA2F497A-80D6-435C-905D-CFE23525C26E}"/>
  </hyperlinks>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30EE4-74E1-4785-9D11-E45A78A11824}">
  <dimension ref="A1:J4"/>
  <sheetViews>
    <sheetView workbookViewId="0">
      <selection activeCell="C5" sqref="C5"/>
    </sheetView>
  </sheetViews>
  <sheetFormatPr defaultRowHeight="15" x14ac:dyDescent="0.25"/>
  <cols>
    <col min="1" max="1" width="12.7109375" customWidth="1"/>
    <col min="2" max="2" width="9.85546875" customWidth="1"/>
    <col min="3" max="3" width="12" customWidth="1"/>
    <col min="5" max="5" width="9.28515625" customWidth="1"/>
    <col min="6" max="6" width="9.7109375" customWidth="1"/>
    <col min="7" max="7" width="10" customWidth="1"/>
    <col min="8" max="8" width="10.5703125" customWidth="1"/>
    <col min="9" max="9" width="9.42578125" customWidth="1"/>
    <col min="10" max="10" width="11.85546875" customWidth="1"/>
  </cols>
  <sheetData>
    <row r="1" spans="1:10" x14ac:dyDescent="0.25">
      <c r="A1" t="s">
        <v>1</v>
      </c>
      <c r="B1" t="s">
        <v>22</v>
      </c>
      <c r="C1" t="s">
        <v>2</v>
      </c>
      <c r="D1" t="s">
        <v>3</v>
      </c>
      <c r="E1" t="s">
        <v>4</v>
      </c>
      <c r="F1" t="s">
        <v>5</v>
      </c>
      <c r="G1" t="s">
        <v>6</v>
      </c>
      <c r="H1" t="s">
        <v>7</v>
      </c>
      <c r="I1" t="s">
        <v>8</v>
      </c>
      <c r="J1" t="s">
        <v>9</v>
      </c>
    </row>
    <row r="2" spans="1:10" x14ac:dyDescent="0.25">
      <c r="A2" t="s">
        <v>14</v>
      </c>
      <c r="B2" t="s">
        <v>25</v>
      </c>
      <c r="C2" t="s">
        <v>20</v>
      </c>
      <c r="D2">
        <v>40424</v>
      </c>
      <c r="E2">
        <v>2000</v>
      </c>
      <c r="F2">
        <v>2500</v>
      </c>
      <c r="G2">
        <v>2900</v>
      </c>
      <c r="H2">
        <v>7400</v>
      </c>
      <c r="I2">
        <v>2466.6666666666665</v>
      </c>
      <c r="J2" t="s">
        <v>45</v>
      </c>
    </row>
    <row r="3" spans="1:10" x14ac:dyDescent="0.25">
      <c r="A3" t="s">
        <v>12</v>
      </c>
      <c r="B3" t="s">
        <v>25</v>
      </c>
      <c r="C3" t="s">
        <v>18</v>
      </c>
      <c r="D3">
        <v>40976</v>
      </c>
      <c r="E3">
        <v>1800</v>
      </c>
      <c r="F3">
        <v>1500</v>
      </c>
      <c r="G3">
        <v>1900</v>
      </c>
      <c r="H3">
        <v>5200</v>
      </c>
      <c r="I3">
        <v>1733.3333333333333</v>
      </c>
      <c r="J3" t="s">
        <v>44</v>
      </c>
    </row>
    <row r="4" spans="1:10" x14ac:dyDescent="0.25">
      <c r="A4" t="s">
        <v>10</v>
      </c>
      <c r="B4" t="s">
        <v>25</v>
      </c>
      <c r="C4" t="s">
        <v>16</v>
      </c>
      <c r="D4">
        <v>42030</v>
      </c>
      <c r="E4">
        <v>1500</v>
      </c>
      <c r="F4">
        <v>1200</v>
      </c>
      <c r="G4">
        <v>1500</v>
      </c>
      <c r="H4">
        <v>4200</v>
      </c>
      <c r="I4">
        <v>1400</v>
      </c>
      <c r="J4" t="s">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C315-E95D-4CF9-89AF-F9F1F51AC7E6}">
  <dimension ref="A3:B6"/>
  <sheetViews>
    <sheetView tabSelected="1" workbookViewId="0">
      <selection activeCell="A5" sqref="A5"/>
    </sheetView>
  </sheetViews>
  <sheetFormatPr defaultRowHeight="15" x14ac:dyDescent="0.25"/>
  <cols>
    <col min="1" max="1" width="11.28515625" bestFit="1" customWidth="1"/>
    <col min="2" max="2" width="18.7109375" bestFit="1" customWidth="1"/>
    <col min="3" max="3" width="14" bestFit="1" customWidth="1"/>
  </cols>
  <sheetData>
    <row r="3" spans="1:2" x14ac:dyDescent="0.25">
      <c r="A3" s="29" t="s">
        <v>50</v>
      </c>
      <c r="B3" t="s">
        <v>49</v>
      </c>
    </row>
    <row r="4" spans="1:2" x14ac:dyDescent="0.25">
      <c r="A4" t="s">
        <v>24</v>
      </c>
      <c r="B4" s="4">
        <v>2850</v>
      </c>
    </row>
    <row r="5" spans="1:2" x14ac:dyDescent="0.25">
      <c r="A5" t="s">
        <v>25</v>
      </c>
      <c r="B5" s="4">
        <v>5600</v>
      </c>
    </row>
    <row r="6" spans="1:2" x14ac:dyDescent="0.25">
      <c r="A6" t="s">
        <v>48</v>
      </c>
      <c r="B6" s="4">
        <v>4500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D2B03-8E2F-4A4B-B528-BFDB14B981E9}">
  <dimension ref="A1:O21"/>
  <sheetViews>
    <sheetView workbookViewId="0">
      <selection activeCell="Q7" sqref="Q7"/>
    </sheetView>
  </sheetViews>
  <sheetFormatPr defaultRowHeight="15" x14ac:dyDescent="0.25"/>
  <cols>
    <col min="1" max="1" width="18.28515625" customWidth="1"/>
    <col min="6" max="6" width="11.28515625" customWidth="1"/>
    <col min="15" max="15" width="14.5703125" customWidth="1"/>
  </cols>
  <sheetData>
    <row r="1" spans="1:15" x14ac:dyDescent="0.25">
      <c r="A1" t="s">
        <v>1</v>
      </c>
    </row>
    <row r="2" spans="1:15" x14ac:dyDescent="0.25">
      <c r="A2" s="6" t="s">
        <v>13</v>
      </c>
    </row>
    <row r="3" spans="1:15" x14ac:dyDescent="0.25">
      <c r="A3" s="6" t="s">
        <v>11</v>
      </c>
    </row>
    <row r="4" spans="1:15" x14ac:dyDescent="0.25">
      <c r="A4" s="6" t="s">
        <v>10</v>
      </c>
    </row>
    <row r="5" spans="1:15" x14ac:dyDescent="0.25">
      <c r="A5" s="6" t="s">
        <v>12</v>
      </c>
    </row>
    <row r="6" spans="1:15" x14ac:dyDescent="0.25">
      <c r="A6" s="19" t="s">
        <v>14</v>
      </c>
      <c r="E6" s="2"/>
      <c r="F6" s="2" t="s">
        <v>1</v>
      </c>
      <c r="G6" s="2" t="s">
        <v>22</v>
      </c>
      <c r="H6" s="2" t="s">
        <v>2</v>
      </c>
      <c r="I6" s="2" t="s">
        <v>3</v>
      </c>
      <c r="J6" s="2" t="s">
        <v>4</v>
      </c>
      <c r="K6" s="2" t="s">
        <v>5</v>
      </c>
      <c r="L6" s="2" t="s">
        <v>6</v>
      </c>
      <c r="M6" s="2" t="s">
        <v>7</v>
      </c>
      <c r="N6" s="2" t="s">
        <v>8</v>
      </c>
      <c r="O6" s="2" t="s">
        <v>9</v>
      </c>
    </row>
    <row r="7" spans="1:15" x14ac:dyDescent="0.25">
      <c r="E7" s="2"/>
      <c r="F7" s="2" t="s">
        <v>13</v>
      </c>
      <c r="G7" s="2" t="s">
        <v>24</v>
      </c>
      <c r="H7" s="2" t="s">
        <v>19</v>
      </c>
      <c r="I7" s="2">
        <v>43402</v>
      </c>
      <c r="J7" s="2">
        <v>1200</v>
      </c>
      <c r="K7" s="2">
        <v>1500</v>
      </c>
      <c r="L7" s="2">
        <v>1800</v>
      </c>
      <c r="M7" s="2">
        <v>200</v>
      </c>
      <c r="N7" s="2">
        <v>1500</v>
      </c>
      <c r="O7" s="2" t="s">
        <v>41</v>
      </c>
    </row>
    <row r="8" spans="1:15" x14ac:dyDescent="0.25">
      <c r="E8" s="2"/>
      <c r="F8" s="2" t="s">
        <v>11</v>
      </c>
      <c r="G8" s="2" t="s">
        <v>24</v>
      </c>
      <c r="H8" s="2" t="s">
        <v>17</v>
      </c>
      <c r="I8" s="2">
        <v>42954</v>
      </c>
      <c r="J8" s="2">
        <v>1700</v>
      </c>
      <c r="K8" s="2">
        <v>1800</v>
      </c>
      <c r="L8" s="2">
        <v>2000</v>
      </c>
      <c r="M8" s="2">
        <v>5500</v>
      </c>
      <c r="N8" s="2">
        <v>1833.3333333333333</v>
      </c>
      <c r="O8" s="2" t="s">
        <v>42</v>
      </c>
    </row>
    <row r="9" spans="1:15" x14ac:dyDescent="0.25">
      <c r="E9" s="2"/>
      <c r="F9" s="2" t="s">
        <v>10</v>
      </c>
      <c r="G9" s="2" t="s">
        <v>25</v>
      </c>
      <c r="H9" s="2" t="s">
        <v>16</v>
      </c>
      <c r="I9" s="2">
        <v>42030</v>
      </c>
      <c r="J9" s="2">
        <v>1500</v>
      </c>
      <c r="K9" s="2">
        <v>1200</v>
      </c>
      <c r="L9" s="2">
        <v>1500</v>
      </c>
      <c r="M9" s="2">
        <v>4200</v>
      </c>
      <c r="N9" s="2">
        <v>1400</v>
      </c>
      <c r="O9" s="2" t="s">
        <v>43</v>
      </c>
    </row>
    <row r="10" spans="1:15" x14ac:dyDescent="0.25">
      <c r="E10" s="2"/>
      <c r="F10" s="2" t="s">
        <v>12</v>
      </c>
      <c r="G10" s="2" t="s">
        <v>25</v>
      </c>
      <c r="H10" s="2" t="s">
        <v>18</v>
      </c>
      <c r="I10" s="2">
        <v>40976</v>
      </c>
      <c r="J10" s="2">
        <v>1800</v>
      </c>
      <c r="K10" s="2">
        <v>1500</v>
      </c>
      <c r="L10" s="2">
        <v>1900</v>
      </c>
      <c r="M10" s="2">
        <v>5200</v>
      </c>
      <c r="N10" s="2">
        <v>1733.3333333333333</v>
      </c>
      <c r="O10" s="2" t="s">
        <v>44</v>
      </c>
    </row>
    <row r="11" spans="1:15" x14ac:dyDescent="0.25">
      <c r="E11" s="2"/>
      <c r="F11" s="2" t="s">
        <v>14</v>
      </c>
      <c r="G11" s="2" t="s">
        <v>25</v>
      </c>
      <c r="H11" s="2" t="s">
        <v>20</v>
      </c>
      <c r="I11" s="2">
        <v>40424</v>
      </c>
      <c r="J11" s="2">
        <v>2000</v>
      </c>
      <c r="K11" s="2">
        <v>2500</v>
      </c>
      <c r="L11" s="2">
        <v>2900</v>
      </c>
      <c r="M11" s="2">
        <v>7400</v>
      </c>
      <c r="N11" s="2">
        <v>2466.6666666666665</v>
      </c>
      <c r="O11" s="2" t="s">
        <v>45</v>
      </c>
    </row>
    <row r="15" spans="1:15" x14ac:dyDescent="0.25">
      <c r="L15" t="s">
        <v>15</v>
      </c>
    </row>
    <row r="16" spans="1:15" x14ac:dyDescent="0.25">
      <c r="J16" t="s">
        <v>46</v>
      </c>
      <c r="K16" t="s">
        <v>47</v>
      </c>
    </row>
    <row r="17" spans="10:11" x14ac:dyDescent="0.25">
      <c r="J17" t="s">
        <v>13</v>
      </c>
      <c r="K17">
        <f>VLOOKUP(J17,$F$6:$O$11,8,0)</f>
        <v>200</v>
      </c>
    </row>
    <row r="18" spans="10:11" x14ac:dyDescent="0.25">
      <c r="J18" t="s">
        <v>11</v>
      </c>
      <c r="K18">
        <f t="shared" ref="K17:K21" si="0">VLOOKUP(J18,$F$6:$O$11,8,0)</f>
        <v>5500</v>
      </c>
    </row>
    <row r="19" spans="10:11" x14ac:dyDescent="0.25">
      <c r="J19" t="s">
        <v>10</v>
      </c>
      <c r="K19">
        <f t="shared" si="0"/>
        <v>4200</v>
      </c>
    </row>
    <row r="20" spans="10:11" x14ac:dyDescent="0.25">
      <c r="J20" t="s">
        <v>12</v>
      </c>
      <c r="K20">
        <f t="shared" si="0"/>
        <v>5200</v>
      </c>
    </row>
    <row r="21" spans="10:11" x14ac:dyDescent="0.25">
      <c r="J21" t="s">
        <v>14</v>
      </c>
      <c r="K21">
        <f t="shared" si="0"/>
        <v>7400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D4B16-2484-4B5E-BE03-04B1CEF6E5DB}">
  <dimension ref="A1:C6"/>
  <sheetViews>
    <sheetView workbookViewId="0"/>
  </sheetViews>
  <sheetFormatPr defaultRowHeight="15" x14ac:dyDescent="0.25"/>
  <cols>
    <col min="1" max="1" width="23.7109375" customWidth="1"/>
  </cols>
  <sheetData>
    <row r="1" spans="1:3" x14ac:dyDescent="0.25">
      <c r="A1" s="1" t="s">
        <v>26</v>
      </c>
      <c r="B1" s="1" t="s">
        <v>38</v>
      </c>
      <c r="C1" s="1"/>
    </row>
    <row r="2" spans="1:3" ht="16.5" customHeight="1" x14ac:dyDescent="0.25">
      <c r="A2" s="28" t="s">
        <v>27</v>
      </c>
      <c r="B2" s="1" t="s">
        <v>32</v>
      </c>
      <c r="C2" s="1" t="s">
        <v>33</v>
      </c>
    </row>
    <row r="3" spans="1:3" x14ac:dyDescent="0.25">
      <c r="A3" s="28" t="s">
        <v>28</v>
      </c>
      <c r="B3" s="1" t="s">
        <v>34</v>
      </c>
      <c r="C3" s="1" t="s">
        <v>33</v>
      </c>
    </row>
    <row r="4" spans="1:3" x14ac:dyDescent="0.25">
      <c r="A4" s="28" t="s">
        <v>29</v>
      </c>
      <c r="B4" s="1" t="s">
        <v>35</v>
      </c>
      <c r="C4" s="1" t="s">
        <v>33</v>
      </c>
    </row>
    <row r="5" spans="1:3" x14ac:dyDescent="0.25">
      <c r="A5" s="28" t="s">
        <v>30</v>
      </c>
      <c r="B5" s="1" t="s">
        <v>36</v>
      </c>
      <c r="C5" s="1" t="s">
        <v>33</v>
      </c>
    </row>
    <row r="6" spans="1:3" x14ac:dyDescent="0.25">
      <c r="A6" s="28" t="s">
        <v>31</v>
      </c>
      <c r="B6" s="1" t="s">
        <v>37</v>
      </c>
      <c r="C6" s="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Sheet8</vt:lpstr>
      <vt:lpstr>Sheet7</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2023-10-02T13:09:33Z</dcterms:created>
  <dcterms:modified xsi:type="dcterms:W3CDTF">2023-10-02T15:53:44Z</dcterms:modified>
</cp:coreProperties>
</file>