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1/Data Analysis/survey/"/>
    </mc:Choice>
  </mc:AlternateContent>
  <bookViews>
    <workbookView xWindow="3380" yWindow="5100" windowWidth="28820" windowHeight="15540" tabRatio="500" activeTab="1"/>
  </bookViews>
  <sheets>
    <sheet name="Post_surveySRA.csv" sheetId="1" r:id="rId1"/>
    <sheet name="Sheet1" sheetId="2" r:id="rId2"/>
  </sheets>
  <definedNames>
    <definedName name="_xlnm._FilterDatabase" localSheetId="0" hidden="1">Post_surveySRA.csv!$A$1:$DA$74</definedName>
    <definedName name="_xlnm._FilterDatabase" localSheetId="1" hidden="1">Sheet1!$A$1:$I$62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10" i="2"/>
  <c r="N2" i="2"/>
  <c r="N10" i="2"/>
  <c r="O2" i="2"/>
  <c r="O10" i="2"/>
  <c r="P2" i="2"/>
  <c r="P10" i="2"/>
  <c r="M3" i="2"/>
  <c r="M11" i="2"/>
  <c r="N3" i="2"/>
  <c r="N11" i="2"/>
  <c r="O3" i="2"/>
  <c r="O11" i="2"/>
  <c r="P3" i="2"/>
  <c r="P11" i="2"/>
  <c r="M4" i="2"/>
  <c r="M12" i="2"/>
  <c r="N4" i="2"/>
  <c r="N12" i="2"/>
  <c r="O4" i="2"/>
  <c r="O12" i="2"/>
  <c r="P4" i="2"/>
  <c r="P12" i="2"/>
  <c r="M5" i="2"/>
  <c r="M13" i="2"/>
  <c r="N5" i="2"/>
  <c r="N13" i="2"/>
  <c r="O5" i="2"/>
  <c r="O13" i="2"/>
  <c r="P5" i="2"/>
  <c r="P13" i="2"/>
  <c r="M6" i="2"/>
  <c r="M14" i="2"/>
  <c r="N6" i="2"/>
  <c r="N14" i="2"/>
  <c r="O6" i="2"/>
  <c r="O14" i="2"/>
  <c r="P6" i="2"/>
  <c r="P14" i="2"/>
  <c r="L6" i="2"/>
  <c r="L5" i="2"/>
  <c r="L14" i="2"/>
  <c r="L4" i="2"/>
  <c r="L13" i="2"/>
  <c r="L3" i="2"/>
  <c r="L12" i="2"/>
  <c r="L2" i="2"/>
  <c r="L11" i="2"/>
  <c r="L10" i="2"/>
  <c r="CV39" i="1"/>
  <c r="CW39" i="1"/>
  <c r="CX39" i="1"/>
  <c r="CY39" i="1"/>
  <c r="CZ39" i="1"/>
  <c r="DA39" i="1"/>
  <c r="CV59" i="1"/>
  <c r="CW59" i="1"/>
  <c r="CX59" i="1"/>
  <c r="CY59" i="1"/>
  <c r="CZ59" i="1"/>
  <c r="DA59" i="1"/>
  <c r="CV32" i="1"/>
  <c r="CW32" i="1"/>
  <c r="CX32" i="1"/>
  <c r="CY32" i="1"/>
  <c r="CZ32" i="1"/>
  <c r="DA32" i="1"/>
  <c r="CV37" i="1"/>
  <c r="CW37" i="1"/>
  <c r="CX37" i="1"/>
  <c r="CY37" i="1"/>
  <c r="CZ37" i="1"/>
  <c r="DA37" i="1"/>
  <c r="CV73" i="1"/>
  <c r="CW73" i="1"/>
  <c r="CX73" i="1"/>
  <c r="CY73" i="1"/>
  <c r="CZ73" i="1"/>
  <c r="DA73" i="1"/>
  <c r="CV23" i="1"/>
  <c r="CW23" i="1"/>
  <c r="CX23" i="1"/>
  <c r="CY23" i="1"/>
  <c r="CZ23" i="1"/>
  <c r="DA23" i="1"/>
  <c r="CV16" i="1"/>
  <c r="CW16" i="1"/>
  <c r="CX16" i="1"/>
  <c r="CY16" i="1"/>
  <c r="CZ16" i="1"/>
  <c r="DA16" i="1"/>
  <c r="CV27" i="1"/>
  <c r="CW27" i="1"/>
  <c r="CX27" i="1"/>
  <c r="CY27" i="1"/>
  <c r="CZ27" i="1"/>
  <c r="DA27" i="1"/>
  <c r="CV46" i="1"/>
  <c r="CW46" i="1"/>
  <c r="CX46" i="1"/>
  <c r="CY46" i="1"/>
  <c r="CZ46" i="1"/>
  <c r="DA46" i="1"/>
  <c r="CV64" i="1"/>
  <c r="CW64" i="1"/>
  <c r="CX64" i="1"/>
  <c r="CY64" i="1"/>
  <c r="CZ64" i="1"/>
  <c r="DA64" i="1"/>
  <c r="CV69" i="1"/>
  <c r="CW69" i="1"/>
  <c r="CX69" i="1"/>
  <c r="CY69" i="1"/>
  <c r="CZ69" i="1"/>
  <c r="DA69" i="1"/>
  <c r="CV67" i="1"/>
  <c r="CW67" i="1"/>
  <c r="CX67" i="1"/>
  <c r="CY67" i="1"/>
  <c r="CZ67" i="1"/>
  <c r="DA67" i="1"/>
  <c r="CV6" i="1"/>
  <c r="CW6" i="1"/>
  <c r="CX6" i="1"/>
  <c r="CY6" i="1"/>
  <c r="CZ6" i="1"/>
  <c r="DA6" i="1"/>
  <c r="CV30" i="1"/>
  <c r="CW30" i="1"/>
  <c r="CX30" i="1"/>
  <c r="CY30" i="1"/>
  <c r="CZ30" i="1"/>
  <c r="DA30" i="1"/>
  <c r="CV56" i="1"/>
  <c r="CW56" i="1"/>
  <c r="CX56" i="1"/>
  <c r="CY56" i="1"/>
  <c r="CZ56" i="1"/>
  <c r="DA56" i="1"/>
  <c r="CV45" i="1"/>
  <c r="CW45" i="1"/>
  <c r="CX45" i="1"/>
  <c r="CY45" i="1"/>
  <c r="CZ45" i="1"/>
  <c r="DA45" i="1"/>
  <c r="CV49" i="1"/>
  <c r="CW49" i="1"/>
  <c r="CX49" i="1"/>
  <c r="CY49" i="1"/>
  <c r="CZ49" i="1"/>
  <c r="DA49" i="1"/>
  <c r="CV65" i="1"/>
  <c r="CW65" i="1"/>
  <c r="CX65" i="1"/>
  <c r="CY65" i="1"/>
  <c r="CZ65" i="1"/>
  <c r="DA65" i="1"/>
  <c r="CV29" i="1"/>
  <c r="CW29" i="1"/>
  <c r="CX29" i="1"/>
  <c r="CY29" i="1"/>
  <c r="CZ29" i="1"/>
  <c r="DA29" i="1"/>
  <c r="CV3" i="1"/>
  <c r="CW3" i="1"/>
  <c r="CX3" i="1"/>
  <c r="CY3" i="1"/>
  <c r="CZ3" i="1"/>
  <c r="DA3" i="1"/>
  <c r="CV13" i="1"/>
  <c r="CW13" i="1"/>
  <c r="CX13" i="1"/>
  <c r="CY13" i="1"/>
  <c r="CZ13" i="1"/>
  <c r="DA13" i="1"/>
  <c r="CV19" i="1"/>
  <c r="CW19" i="1"/>
  <c r="CX19" i="1"/>
  <c r="CY19" i="1"/>
  <c r="CZ19" i="1"/>
  <c r="DA19" i="1"/>
  <c r="CV7" i="1"/>
  <c r="CW7" i="1"/>
  <c r="CX7" i="1"/>
  <c r="CY7" i="1"/>
  <c r="CZ7" i="1"/>
  <c r="DA7" i="1"/>
  <c r="CV31" i="1"/>
  <c r="CW31" i="1"/>
  <c r="CX31" i="1"/>
  <c r="CY31" i="1"/>
  <c r="CZ31" i="1"/>
  <c r="DA31" i="1"/>
  <c r="CV18" i="1"/>
  <c r="CW18" i="1"/>
  <c r="CX18" i="1"/>
  <c r="CY18" i="1"/>
  <c r="CZ18" i="1"/>
  <c r="DA18" i="1"/>
  <c r="CV57" i="1"/>
  <c r="CW57" i="1"/>
  <c r="CX57" i="1"/>
  <c r="CY57" i="1"/>
  <c r="CZ57" i="1"/>
  <c r="DA57" i="1"/>
  <c r="CV50" i="1"/>
  <c r="CW50" i="1"/>
  <c r="CX50" i="1"/>
  <c r="CY50" i="1"/>
  <c r="CZ50" i="1"/>
  <c r="DA50" i="1"/>
  <c r="CV60" i="1"/>
  <c r="CW60" i="1"/>
  <c r="CX60" i="1"/>
  <c r="CY60" i="1"/>
  <c r="CZ60" i="1"/>
  <c r="DA60" i="1"/>
  <c r="CV9" i="1"/>
  <c r="CW9" i="1"/>
  <c r="CX9" i="1"/>
  <c r="CY9" i="1"/>
  <c r="CZ9" i="1"/>
  <c r="DA9" i="1"/>
  <c r="CV5" i="1"/>
  <c r="CW5" i="1"/>
  <c r="CX5" i="1"/>
  <c r="CY5" i="1"/>
  <c r="CZ5" i="1"/>
  <c r="DA5" i="1"/>
  <c r="CV40" i="1"/>
  <c r="CW40" i="1"/>
  <c r="CX40" i="1"/>
  <c r="CY40" i="1"/>
  <c r="CZ40" i="1"/>
  <c r="DA40" i="1"/>
  <c r="CV55" i="1"/>
  <c r="CW55" i="1"/>
  <c r="CX55" i="1"/>
  <c r="CY55" i="1"/>
  <c r="CZ55" i="1"/>
  <c r="DA55" i="1"/>
  <c r="CV74" i="1"/>
  <c r="CW74" i="1"/>
  <c r="CX74" i="1"/>
  <c r="CY74" i="1"/>
  <c r="CZ74" i="1"/>
  <c r="DA74" i="1"/>
  <c r="CV63" i="1"/>
  <c r="CW63" i="1"/>
  <c r="CX63" i="1"/>
  <c r="CY63" i="1"/>
  <c r="CZ63" i="1"/>
  <c r="DA63" i="1"/>
  <c r="CV14" i="1"/>
  <c r="CW14" i="1"/>
  <c r="CX14" i="1"/>
  <c r="CY14" i="1"/>
  <c r="CZ14" i="1"/>
  <c r="DA14" i="1"/>
  <c r="CV2" i="1"/>
  <c r="CW2" i="1"/>
  <c r="CX2" i="1"/>
  <c r="CY2" i="1"/>
  <c r="CZ2" i="1"/>
  <c r="DA2" i="1"/>
  <c r="CV58" i="1"/>
  <c r="CW58" i="1"/>
  <c r="CX58" i="1"/>
  <c r="CY58" i="1"/>
  <c r="CZ58" i="1"/>
  <c r="DA58" i="1"/>
  <c r="CV43" i="1"/>
  <c r="CW43" i="1"/>
  <c r="CX43" i="1"/>
  <c r="CY43" i="1"/>
  <c r="CZ43" i="1"/>
  <c r="DA43" i="1"/>
  <c r="CV48" i="1"/>
  <c r="CW48" i="1"/>
  <c r="CX48" i="1"/>
  <c r="CY48" i="1"/>
  <c r="CZ48" i="1"/>
  <c r="DA48" i="1"/>
  <c r="CV35" i="1"/>
  <c r="CW35" i="1"/>
  <c r="CX35" i="1"/>
  <c r="CY35" i="1"/>
  <c r="CZ35" i="1"/>
  <c r="DA35" i="1"/>
  <c r="CV52" i="1"/>
  <c r="CW52" i="1"/>
  <c r="CX52" i="1"/>
  <c r="CY52" i="1"/>
  <c r="CZ52" i="1"/>
  <c r="DA52" i="1"/>
  <c r="CV26" i="1"/>
  <c r="CW26" i="1"/>
  <c r="CX26" i="1"/>
  <c r="CY26" i="1"/>
  <c r="CZ26" i="1"/>
  <c r="DA26" i="1"/>
  <c r="CV12" i="1"/>
  <c r="CW12" i="1"/>
  <c r="CX12" i="1"/>
  <c r="CY12" i="1"/>
  <c r="CZ12" i="1"/>
  <c r="DA12" i="1"/>
  <c r="CV33" i="1"/>
  <c r="CW33" i="1"/>
  <c r="CX33" i="1"/>
  <c r="CY33" i="1"/>
  <c r="CZ33" i="1"/>
  <c r="DA33" i="1"/>
  <c r="CV11" i="1"/>
  <c r="CW11" i="1"/>
  <c r="CX11" i="1"/>
  <c r="CY11" i="1"/>
  <c r="CZ11" i="1"/>
  <c r="DA11" i="1"/>
  <c r="CV36" i="1"/>
  <c r="CW36" i="1"/>
  <c r="CX36" i="1"/>
  <c r="CY36" i="1"/>
  <c r="CZ36" i="1"/>
  <c r="DA36" i="1"/>
  <c r="CV10" i="1"/>
  <c r="CW10" i="1"/>
  <c r="CX10" i="1"/>
  <c r="CY10" i="1"/>
  <c r="CZ10" i="1"/>
  <c r="DA10" i="1"/>
  <c r="CV66" i="1"/>
  <c r="CW66" i="1"/>
  <c r="CX66" i="1"/>
  <c r="CY66" i="1"/>
  <c r="CZ66" i="1"/>
  <c r="DA66" i="1"/>
  <c r="CV54" i="1"/>
  <c r="CW54" i="1"/>
  <c r="CX54" i="1"/>
  <c r="CY54" i="1"/>
  <c r="CZ54" i="1"/>
  <c r="DA54" i="1"/>
  <c r="CV8" i="1"/>
  <c r="CW8" i="1"/>
  <c r="CX8" i="1"/>
  <c r="CY8" i="1"/>
  <c r="CZ8" i="1"/>
  <c r="DA8" i="1"/>
  <c r="CV22" i="1"/>
  <c r="CW22" i="1"/>
  <c r="CX22" i="1"/>
  <c r="CY22" i="1"/>
  <c r="CZ22" i="1"/>
  <c r="DA22" i="1"/>
  <c r="CV4" i="1"/>
  <c r="CW4" i="1"/>
  <c r="CX4" i="1"/>
  <c r="CY4" i="1"/>
  <c r="CZ4" i="1"/>
  <c r="DA4" i="1"/>
  <c r="CV25" i="1"/>
  <c r="CW25" i="1"/>
  <c r="CX25" i="1"/>
  <c r="CY25" i="1"/>
  <c r="CZ25" i="1"/>
  <c r="DA25" i="1"/>
  <c r="CV28" i="1"/>
  <c r="CW28" i="1"/>
  <c r="CX28" i="1"/>
  <c r="CY28" i="1"/>
  <c r="CZ28" i="1"/>
  <c r="DA28" i="1"/>
  <c r="CV21" i="1"/>
  <c r="CW21" i="1"/>
  <c r="CX21" i="1"/>
  <c r="CY21" i="1"/>
  <c r="CZ21" i="1"/>
  <c r="DA21" i="1"/>
  <c r="CV17" i="1"/>
  <c r="CW17" i="1"/>
  <c r="CX17" i="1"/>
  <c r="CY17" i="1"/>
  <c r="CZ17" i="1"/>
  <c r="DA17" i="1"/>
  <c r="CV47" i="1"/>
  <c r="CW47" i="1"/>
  <c r="CX47" i="1"/>
  <c r="CY47" i="1"/>
  <c r="CZ47" i="1"/>
  <c r="DA47" i="1"/>
  <c r="CV24" i="1"/>
  <c r="CW24" i="1"/>
  <c r="CX24" i="1"/>
  <c r="CY24" i="1"/>
  <c r="CZ24" i="1"/>
  <c r="DA24" i="1"/>
  <c r="CV20" i="1"/>
  <c r="CW20" i="1"/>
  <c r="CX20" i="1"/>
  <c r="CY20" i="1"/>
  <c r="CZ20" i="1"/>
  <c r="DA20" i="1"/>
  <c r="CV53" i="1"/>
  <c r="CW53" i="1"/>
  <c r="CX53" i="1"/>
  <c r="CY53" i="1"/>
  <c r="CZ53" i="1"/>
  <c r="DA53" i="1"/>
  <c r="CV41" i="1"/>
  <c r="CW41" i="1"/>
  <c r="CX41" i="1"/>
  <c r="CY41" i="1"/>
  <c r="CZ41" i="1"/>
  <c r="DA41" i="1"/>
  <c r="CV72" i="1"/>
  <c r="CW72" i="1"/>
  <c r="CX72" i="1"/>
  <c r="CY72" i="1"/>
  <c r="CZ72" i="1"/>
  <c r="DA72" i="1"/>
  <c r="CV62" i="1"/>
  <c r="CW62" i="1"/>
  <c r="CX62" i="1"/>
  <c r="CY62" i="1"/>
  <c r="CZ62" i="1"/>
  <c r="DA62" i="1"/>
  <c r="CV71" i="1"/>
  <c r="CW71" i="1"/>
  <c r="CX71" i="1"/>
  <c r="CY71" i="1"/>
  <c r="CZ71" i="1"/>
  <c r="DA71" i="1"/>
  <c r="CV42" i="1"/>
  <c r="CW42" i="1"/>
  <c r="CX42" i="1"/>
  <c r="CY42" i="1"/>
  <c r="CZ42" i="1"/>
  <c r="DA42" i="1"/>
  <c r="CV44" i="1"/>
  <c r="CW44" i="1"/>
  <c r="CX44" i="1"/>
  <c r="CY44" i="1"/>
  <c r="CZ44" i="1"/>
  <c r="DA44" i="1"/>
  <c r="CV38" i="1"/>
  <c r="CW38" i="1"/>
  <c r="CX38" i="1"/>
  <c r="CY38" i="1"/>
  <c r="CZ38" i="1"/>
  <c r="DA38" i="1"/>
  <c r="CV51" i="1"/>
  <c r="CW51" i="1"/>
  <c r="CX51" i="1"/>
  <c r="CY51" i="1"/>
  <c r="CZ51" i="1"/>
  <c r="DA51" i="1"/>
  <c r="CV68" i="1"/>
  <c r="CW68" i="1"/>
  <c r="CX68" i="1"/>
  <c r="CY68" i="1"/>
  <c r="CZ68" i="1"/>
  <c r="DA68" i="1"/>
  <c r="BX39" i="1"/>
  <c r="BX59" i="1"/>
  <c r="BX32" i="1"/>
  <c r="BX37" i="1"/>
  <c r="BX73" i="1"/>
  <c r="BX23" i="1"/>
  <c r="BX16" i="1"/>
  <c r="BX27" i="1"/>
  <c r="BX46" i="1"/>
  <c r="BX64" i="1"/>
  <c r="BX69" i="1"/>
  <c r="BX67" i="1"/>
  <c r="BX6" i="1"/>
  <c r="BX30" i="1"/>
  <c r="BX56" i="1"/>
  <c r="BX45" i="1"/>
  <c r="BX49" i="1"/>
  <c r="BX65" i="1"/>
  <c r="BX29" i="1"/>
  <c r="BX3" i="1"/>
  <c r="BX13" i="1"/>
  <c r="BX34" i="1"/>
  <c r="BX19" i="1"/>
  <c r="BX7" i="1"/>
  <c r="BX31" i="1"/>
  <c r="BX18" i="1"/>
  <c r="BX57" i="1"/>
  <c r="BX50" i="1"/>
  <c r="BX60" i="1"/>
  <c r="BX9" i="1"/>
  <c r="BX5" i="1"/>
  <c r="BX40" i="1"/>
  <c r="BX55" i="1"/>
  <c r="BX74" i="1"/>
  <c r="BX63" i="1"/>
  <c r="BX14" i="1"/>
  <c r="BX2" i="1"/>
  <c r="BX58" i="1"/>
  <c r="BX43" i="1"/>
  <c r="BX48" i="1"/>
  <c r="BX35" i="1"/>
  <c r="BX52" i="1"/>
  <c r="BX26" i="1"/>
  <c r="BX12" i="1"/>
  <c r="BX33" i="1"/>
  <c r="BX36" i="1"/>
  <c r="BX10" i="1"/>
  <c r="BX66" i="1"/>
  <c r="BX54" i="1"/>
  <c r="BX8" i="1"/>
  <c r="BX22" i="1"/>
  <c r="BX4" i="1"/>
  <c r="BX25" i="1"/>
  <c r="BX28" i="1"/>
  <c r="BX21" i="1"/>
  <c r="BX17" i="1"/>
  <c r="BX47" i="1"/>
  <c r="BX24" i="1"/>
  <c r="BX20" i="1"/>
  <c r="BX53" i="1"/>
  <c r="BX41" i="1"/>
  <c r="BX72" i="1"/>
  <c r="BX62" i="1"/>
  <c r="BX71" i="1"/>
  <c r="BX42" i="1"/>
  <c r="BX44" i="1"/>
  <c r="BX38" i="1"/>
  <c r="BX51" i="1"/>
  <c r="BX68" i="1"/>
  <c r="BQ39" i="1"/>
  <c r="BQ59" i="1"/>
  <c r="BQ32" i="1"/>
  <c r="BQ37" i="1"/>
  <c r="BQ73" i="1"/>
  <c r="BQ23" i="1"/>
  <c r="BQ16" i="1"/>
  <c r="BQ27" i="1"/>
  <c r="BQ46" i="1"/>
  <c r="BQ64" i="1"/>
  <c r="BQ69" i="1"/>
  <c r="BQ67" i="1"/>
  <c r="BQ6" i="1"/>
  <c r="BQ30" i="1"/>
  <c r="BQ56" i="1"/>
  <c r="BQ45" i="1"/>
  <c r="BQ49" i="1"/>
  <c r="BQ65" i="1"/>
  <c r="BQ29" i="1"/>
  <c r="BQ3" i="1"/>
  <c r="BQ13" i="1"/>
  <c r="BQ34" i="1"/>
  <c r="BQ19" i="1"/>
  <c r="BQ7" i="1"/>
  <c r="BQ31" i="1"/>
  <c r="BQ18" i="1"/>
  <c r="BQ57" i="1"/>
  <c r="BQ50" i="1"/>
  <c r="BQ60" i="1"/>
  <c r="BQ9" i="1"/>
  <c r="BQ5" i="1"/>
  <c r="BQ40" i="1"/>
  <c r="BQ55" i="1"/>
  <c r="BQ74" i="1"/>
  <c r="BQ63" i="1"/>
  <c r="BQ14" i="1"/>
  <c r="BQ2" i="1"/>
  <c r="BQ58" i="1"/>
  <c r="BQ43" i="1"/>
  <c r="BQ48" i="1"/>
  <c r="BQ35" i="1"/>
  <c r="BQ52" i="1"/>
  <c r="BQ26" i="1"/>
  <c r="BQ12" i="1"/>
  <c r="BQ33" i="1"/>
  <c r="BQ36" i="1"/>
  <c r="BQ10" i="1"/>
  <c r="BQ66" i="1"/>
  <c r="BQ54" i="1"/>
  <c r="BQ8" i="1"/>
  <c r="BQ22" i="1"/>
  <c r="BQ4" i="1"/>
  <c r="BQ25" i="1"/>
  <c r="BQ28" i="1"/>
  <c r="BQ21" i="1"/>
  <c r="BQ17" i="1"/>
  <c r="BQ47" i="1"/>
  <c r="BQ24" i="1"/>
  <c r="BQ20" i="1"/>
  <c r="BQ53" i="1"/>
  <c r="BQ41" i="1"/>
  <c r="BQ72" i="1"/>
  <c r="BQ62" i="1"/>
  <c r="BQ71" i="1"/>
  <c r="BQ42" i="1"/>
  <c r="BQ44" i="1"/>
  <c r="BQ38" i="1"/>
  <c r="BQ51" i="1"/>
  <c r="BQ68" i="1"/>
  <c r="BB39" i="1"/>
  <c r="BB59" i="1"/>
  <c r="BB32" i="1"/>
  <c r="BB37" i="1"/>
  <c r="BB73" i="1"/>
  <c r="BB23" i="1"/>
  <c r="BB16" i="1"/>
  <c r="BB27" i="1"/>
  <c r="BB46" i="1"/>
  <c r="BB64" i="1"/>
  <c r="BB69" i="1"/>
  <c r="BB67" i="1"/>
  <c r="BB6" i="1"/>
  <c r="BB30" i="1"/>
  <c r="BB56" i="1"/>
  <c r="BB45" i="1"/>
  <c r="BB49" i="1"/>
  <c r="BB65" i="1"/>
  <c r="BB29" i="1"/>
  <c r="BB3" i="1"/>
  <c r="BB13" i="1"/>
  <c r="BB34" i="1"/>
  <c r="BB19" i="1"/>
  <c r="BB7" i="1"/>
  <c r="BB31" i="1"/>
  <c r="BB18" i="1"/>
  <c r="BB57" i="1"/>
  <c r="BB50" i="1"/>
  <c r="BB60" i="1"/>
  <c r="BB9" i="1"/>
  <c r="BB5" i="1"/>
  <c r="BB40" i="1"/>
  <c r="BB55" i="1"/>
  <c r="BB74" i="1"/>
  <c r="BB63" i="1"/>
  <c r="BB14" i="1"/>
  <c r="BB2" i="1"/>
  <c r="BB58" i="1"/>
  <c r="BB43" i="1"/>
  <c r="BB48" i="1"/>
  <c r="BB35" i="1"/>
  <c r="BB52" i="1"/>
  <c r="BB26" i="1"/>
  <c r="BB12" i="1"/>
  <c r="BB33" i="1"/>
  <c r="BB36" i="1"/>
  <c r="BB10" i="1"/>
  <c r="BB66" i="1"/>
  <c r="BB54" i="1"/>
  <c r="BB8" i="1"/>
  <c r="BB22" i="1"/>
  <c r="BB4" i="1"/>
  <c r="BB25" i="1"/>
  <c r="BB28" i="1"/>
  <c r="BB21" i="1"/>
  <c r="BB17" i="1"/>
  <c r="BB47" i="1"/>
  <c r="BB24" i="1"/>
  <c r="BB20" i="1"/>
  <c r="BB53" i="1"/>
  <c r="BB41" i="1"/>
  <c r="BB72" i="1"/>
  <c r="BB62" i="1"/>
  <c r="BB71" i="1"/>
  <c r="BB42" i="1"/>
  <c r="BB44" i="1"/>
  <c r="BB38" i="1"/>
  <c r="BB51" i="1"/>
  <c r="BB68" i="1"/>
  <c r="AV39" i="1"/>
  <c r="AV59" i="1"/>
  <c r="AV32" i="1"/>
  <c r="AV37" i="1"/>
  <c r="AV73" i="1"/>
  <c r="AV23" i="1"/>
  <c r="AV16" i="1"/>
  <c r="AV27" i="1"/>
  <c r="AV46" i="1"/>
  <c r="AV64" i="1"/>
  <c r="AV69" i="1"/>
  <c r="AV67" i="1"/>
  <c r="AV6" i="1"/>
  <c r="AV30" i="1"/>
  <c r="AV56" i="1"/>
  <c r="AV45" i="1"/>
  <c r="AV49" i="1"/>
  <c r="AV65" i="1"/>
  <c r="AV29" i="1"/>
  <c r="AV3" i="1"/>
  <c r="AV13" i="1"/>
  <c r="AV34" i="1"/>
  <c r="AV19" i="1"/>
  <c r="AV7" i="1"/>
  <c r="AV31" i="1"/>
  <c r="AV18" i="1"/>
  <c r="AV57" i="1"/>
  <c r="AV50" i="1"/>
  <c r="AV60" i="1"/>
  <c r="AV9" i="1"/>
  <c r="AV5" i="1"/>
  <c r="AV40" i="1"/>
  <c r="AV55" i="1"/>
  <c r="AV74" i="1"/>
  <c r="AV63" i="1"/>
  <c r="AV14" i="1"/>
  <c r="AV2" i="1"/>
  <c r="AV58" i="1"/>
  <c r="AV43" i="1"/>
  <c r="AV48" i="1"/>
  <c r="AV35" i="1"/>
  <c r="AV52" i="1"/>
  <c r="AV26" i="1"/>
  <c r="AV12" i="1"/>
  <c r="AV33" i="1"/>
  <c r="AV36" i="1"/>
  <c r="AV10" i="1"/>
  <c r="AV66" i="1"/>
  <c r="AV54" i="1"/>
  <c r="AV8" i="1"/>
  <c r="AV22" i="1"/>
  <c r="AV4" i="1"/>
  <c r="AV25" i="1"/>
  <c r="AV28" i="1"/>
  <c r="AV21" i="1"/>
  <c r="AV17" i="1"/>
  <c r="AV47" i="1"/>
  <c r="AV24" i="1"/>
  <c r="AV20" i="1"/>
  <c r="AV53" i="1"/>
  <c r="AV41" i="1"/>
  <c r="AV72" i="1"/>
  <c r="AV62" i="1"/>
  <c r="AV71" i="1"/>
  <c r="AV42" i="1"/>
  <c r="AV44" i="1"/>
  <c r="AV38" i="1"/>
  <c r="AV51" i="1"/>
  <c r="AV68" i="1"/>
  <c r="AN39" i="1"/>
  <c r="AO39" i="1"/>
  <c r="AN59" i="1"/>
  <c r="AO59" i="1"/>
  <c r="AN32" i="1"/>
  <c r="AO32" i="1"/>
  <c r="AN37" i="1"/>
  <c r="AO37" i="1"/>
  <c r="AN73" i="1"/>
  <c r="AO73" i="1"/>
  <c r="AN23" i="1"/>
  <c r="AO23" i="1"/>
  <c r="AN16" i="1"/>
  <c r="AO16" i="1"/>
  <c r="AN27" i="1"/>
  <c r="AO27" i="1"/>
  <c r="AN46" i="1"/>
  <c r="AO46" i="1"/>
  <c r="AN64" i="1"/>
  <c r="AO64" i="1"/>
  <c r="AN69" i="1"/>
  <c r="AO69" i="1"/>
  <c r="AN67" i="1"/>
  <c r="AO67" i="1"/>
  <c r="AN6" i="1"/>
  <c r="AO6" i="1"/>
  <c r="AN30" i="1"/>
  <c r="AO30" i="1"/>
  <c r="AN56" i="1"/>
  <c r="AO56" i="1"/>
  <c r="AN45" i="1"/>
  <c r="AO45" i="1"/>
  <c r="AN49" i="1"/>
  <c r="AO49" i="1"/>
  <c r="AN65" i="1"/>
  <c r="AO65" i="1"/>
  <c r="AN29" i="1"/>
  <c r="AO29" i="1"/>
  <c r="AN3" i="1"/>
  <c r="AO3" i="1"/>
  <c r="AN13" i="1"/>
  <c r="AO13" i="1"/>
  <c r="AN34" i="1"/>
  <c r="AO34" i="1"/>
  <c r="AN19" i="1"/>
  <c r="AO19" i="1"/>
  <c r="AN7" i="1"/>
  <c r="AO7" i="1"/>
  <c r="AN31" i="1"/>
  <c r="AO31" i="1"/>
  <c r="AN18" i="1"/>
  <c r="AO18" i="1"/>
  <c r="AN57" i="1"/>
  <c r="AO57" i="1"/>
  <c r="AN50" i="1"/>
  <c r="AO50" i="1"/>
  <c r="AN60" i="1"/>
  <c r="AO60" i="1"/>
  <c r="AN9" i="1"/>
  <c r="AO9" i="1"/>
  <c r="AN5" i="1"/>
  <c r="AO5" i="1"/>
  <c r="AN40" i="1"/>
  <c r="AO40" i="1"/>
  <c r="AN55" i="1"/>
  <c r="AO55" i="1"/>
  <c r="AN74" i="1"/>
  <c r="AO74" i="1"/>
  <c r="AN63" i="1"/>
  <c r="AO63" i="1"/>
  <c r="AN14" i="1"/>
  <c r="AO14" i="1"/>
  <c r="AN2" i="1"/>
  <c r="AO2" i="1"/>
  <c r="AN58" i="1"/>
  <c r="AO58" i="1"/>
  <c r="AN43" i="1"/>
  <c r="AO43" i="1"/>
  <c r="AN48" i="1"/>
  <c r="AO48" i="1"/>
  <c r="AN35" i="1"/>
  <c r="AO35" i="1"/>
  <c r="AN52" i="1"/>
  <c r="AO52" i="1"/>
  <c r="AN26" i="1"/>
  <c r="AO26" i="1"/>
  <c r="AN12" i="1"/>
  <c r="AO12" i="1"/>
  <c r="AN33" i="1"/>
  <c r="AO33" i="1"/>
  <c r="AN36" i="1"/>
  <c r="AO36" i="1"/>
  <c r="AN10" i="1"/>
  <c r="AO10" i="1"/>
  <c r="AN66" i="1"/>
  <c r="AO66" i="1"/>
  <c r="AN54" i="1"/>
  <c r="AO54" i="1"/>
  <c r="AN8" i="1"/>
  <c r="AO8" i="1"/>
  <c r="AN22" i="1"/>
  <c r="AO22" i="1"/>
  <c r="AN4" i="1"/>
  <c r="AO4" i="1"/>
  <c r="AN25" i="1"/>
  <c r="AO25" i="1"/>
  <c r="AN28" i="1"/>
  <c r="AO28" i="1"/>
  <c r="AN21" i="1"/>
  <c r="AO21" i="1"/>
  <c r="AN17" i="1"/>
  <c r="AO17" i="1"/>
  <c r="AN47" i="1"/>
  <c r="AO47" i="1"/>
  <c r="AN24" i="1"/>
  <c r="AO24" i="1"/>
  <c r="AN20" i="1"/>
  <c r="AO20" i="1"/>
  <c r="AN53" i="1"/>
  <c r="AO53" i="1"/>
  <c r="AN41" i="1"/>
  <c r="AO41" i="1"/>
  <c r="AN72" i="1"/>
  <c r="AO72" i="1"/>
  <c r="AN62" i="1"/>
  <c r="AO62" i="1"/>
  <c r="AN71" i="1"/>
  <c r="AO71" i="1"/>
  <c r="AN42" i="1"/>
  <c r="AO42" i="1"/>
  <c r="AN44" i="1"/>
  <c r="AO44" i="1"/>
  <c r="AN38" i="1"/>
  <c r="AO38" i="1"/>
  <c r="AN51" i="1"/>
  <c r="AO51" i="1"/>
  <c r="AN68" i="1"/>
  <c r="AO68" i="1"/>
  <c r="AI39" i="1"/>
  <c r="AI59" i="1"/>
  <c r="AI32" i="1"/>
  <c r="AI37" i="1"/>
  <c r="AI73" i="1"/>
  <c r="AI23" i="1"/>
  <c r="AI16" i="1"/>
  <c r="AI27" i="1"/>
  <c r="AI46" i="1"/>
  <c r="AI64" i="1"/>
  <c r="AI69" i="1"/>
  <c r="AI67" i="1"/>
  <c r="AI6" i="1"/>
  <c r="AI30" i="1"/>
  <c r="AI56" i="1"/>
  <c r="AI45" i="1"/>
  <c r="AI49" i="1"/>
  <c r="AI65" i="1"/>
  <c r="AI29" i="1"/>
  <c r="AI3" i="1"/>
  <c r="AI13" i="1"/>
  <c r="AI34" i="1"/>
  <c r="AI19" i="1"/>
  <c r="AI7" i="1"/>
  <c r="AI31" i="1"/>
  <c r="AI18" i="1"/>
  <c r="AI57" i="1"/>
  <c r="AI50" i="1"/>
  <c r="AI60" i="1"/>
  <c r="AI9" i="1"/>
  <c r="AI5" i="1"/>
  <c r="AI40" i="1"/>
  <c r="AI55" i="1"/>
  <c r="AI74" i="1"/>
  <c r="AI63" i="1"/>
  <c r="AI14" i="1"/>
  <c r="AI2" i="1"/>
  <c r="AI58" i="1"/>
  <c r="AI43" i="1"/>
  <c r="AI48" i="1"/>
  <c r="AI35" i="1"/>
  <c r="AI52" i="1"/>
  <c r="AI26" i="1"/>
  <c r="AI12" i="1"/>
  <c r="AI33" i="1"/>
  <c r="AI36" i="1"/>
  <c r="AI10" i="1"/>
  <c r="AI66" i="1"/>
  <c r="AI54" i="1"/>
  <c r="AI8" i="1"/>
  <c r="AI22" i="1"/>
  <c r="AI4" i="1"/>
  <c r="AI25" i="1"/>
  <c r="AI28" i="1"/>
  <c r="AI21" i="1"/>
  <c r="AI17" i="1"/>
  <c r="AI47" i="1"/>
  <c r="AI24" i="1"/>
  <c r="AI20" i="1"/>
  <c r="AI53" i="1"/>
  <c r="AI41" i="1"/>
  <c r="AI72" i="1"/>
  <c r="AI62" i="1"/>
  <c r="AI71" i="1"/>
  <c r="AI42" i="1"/>
  <c r="AI44" i="1"/>
  <c r="AI38" i="1"/>
  <c r="AI51" i="1"/>
  <c r="AI68" i="1"/>
  <c r="W39" i="1"/>
  <c r="X39" i="1"/>
  <c r="Y39" i="1"/>
  <c r="Z39" i="1"/>
  <c r="AA39" i="1"/>
  <c r="AB39" i="1"/>
  <c r="W59" i="1"/>
  <c r="X59" i="1"/>
  <c r="Y59" i="1"/>
  <c r="Z59" i="1"/>
  <c r="AA59" i="1"/>
  <c r="AB59" i="1"/>
  <c r="W32" i="1"/>
  <c r="X32" i="1"/>
  <c r="Y32" i="1"/>
  <c r="Z32" i="1"/>
  <c r="AA32" i="1"/>
  <c r="AB32" i="1"/>
  <c r="W37" i="1"/>
  <c r="X37" i="1"/>
  <c r="Y37" i="1"/>
  <c r="Z37" i="1"/>
  <c r="AA37" i="1"/>
  <c r="AB37" i="1"/>
  <c r="W73" i="1"/>
  <c r="X73" i="1"/>
  <c r="Y73" i="1"/>
  <c r="Z73" i="1"/>
  <c r="AA73" i="1"/>
  <c r="AB73" i="1"/>
  <c r="W23" i="1"/>
  <c r="X23" i="1"/>
  <c r="Y23" i="1"/>
  <c r="Z23" i="1"/>
  <c r="AA23" i="1"/>
  <c r="AB23" i="1"/>
  <c r="W16" i="1"/>
  <c r="X16" i="1"/>
  <c r="Y16" i="1"/>
  <c r="Z16" i="1"/>
  <c r="AA16" i="1"/>
  <c r="AB16" i="1"/>
  <c r="W27" i="1"/>
  <c r="X27" i="1"/>
  <c r="Y27" i="1"/>
  <c r="Z27" i="1"/>
  <c r="AA27" i="1"/>
  <c r="AB27" i="1"/>
  <c r="W46" i="1"/>
  <c r="X46" i="1"/>
  <c r="Y46" i="1"/>
  <c r="Z46" i="1"/>
  <c r="AA46" i="1"/>
  <c r="AB46" i="1"/>
  <c r="W64" i="1"/>
  <c r="X64" i="1"/>
  <c r="Y64" i="1"/>
  <c r="Z64" i="1"/>
  <c r="AA64" i="1"/>
  <c r="AB64" i="1"/>
  <c r="W69" i="1"/>
  <c r="X69" i="1"/>
  <c r="Y69" i="1"/>
  <c r="Z69" i="1"/>
  <c r="AA69" i="1"/>
  <c r="AB69" i="1"/>
  <c r="W67" i="1"/>
  <c r="X67" i="1"/>
  <c r="Y67" i="1"/>
  <c r="Z67" i="1"/>
  <c r="AA67" i="1"/>
  <c r="AB67" i="1"/>
  <c r="W6" i="1"/>
  <c r="X6" i="1"/>
  <c r="Y6" i="1"/>
  <c r="Z6" i="1"/>
  <c r="AA6" i="1"/>
  <c r="AB6" i="1"/>
  <c r="W30" i="1"/>
  <c r="X30" i="1"/>
  <c r="Y30" i="1"/>
  <c r="Z30" i="1"/>
  <c r="AA30" i="1"/>
  <c r="AB30" i="1"/>
  <c r="W56" i="1"/>
  <c r="X56" i="1"/>
  <c r="Y56" i="1"/>
  <c r="Z56" i="1"/>
  <c r="AA56" i="1"/>
  <c r="AB56" i="1"/>
  <c r="W45" i="1"/>
  <c r="X45" i="1"/>
  <c r="Y45" i="1"/>
  <c r="Z45" i="1"/>
  <c r="AA45" i="1"/>
  <c r="AB45" i="1"/>
  <c r="W49" i="1"/>
  <c r="X49" i="1"/>
  <c r="Y49" i="1"/>
  <c r="Z49" i="1"/>
  <c r="AA49" i="1"/>
  <c r="AB49" i="1"/>
  <c r="W65" i="1"/>
  <c r="X65" i="1"/>
  <c r="Y65" i="1"/>
  <c r="Z65" i="1"/>
  <c r="AA65" i="1"/>
  <c r="AB65" i="1"/>
  <c r="W29" i="1"/>
  <c r="X29" i="1"/>
  <c r="Y29" i="1"/>
  <c r="Z29" i="1"/>
  <c r="AA29" i="1"/>
  <c r="AB29" i="1"/>
  <c r="W3" i="1"/>
  <c r="X3" i="1"/>
  <c r="Y3" i="1"/>
  <c r="Z3" i="1"/>
  <c r="AA3" i="1"/>
  <c r="AB3" i="1"/>
  <c r="W13" i="1"/>
  <c r="X13" i="1"/>
  <c r="Y13" i="1"/>
  <c r="Z13" i="1"/>
  <c r="AA13" i="1"/>
  <c r="AB13" i="1"/>
  <c r="W34" i="1"/>
  <c r="X34" i="1"/>
  <c r="Y34" i="1"/>
  <c r="Z34" i="1"/>
  <c r="AA34" i="1"/>
  <c r="AB34" i="1"/>
  <c r="W19" i="1"/>
  <c r="X19" i="1"/>
  <c r="Y19" i="1"/>
  <c r="Z19" i="1"/>
  <c r="AA19" i="1"/>
  <c r="AB19" i="1"/>
  <c r="W7" i="1"/>
  <c r="X7" i="1"/>
  <c r="Y7" i="1"/>
  <c r="Z7" i="1"/>
  <c r="AA7" i="1"/>
  <c r="AB7" i="1"/>
  <c r="W31" i="1"/>
  <c r="X31" i="1"/>
  <c r="Y31" i="1"/>
  <c r="Z31" i="1"/>
  <c r="AA31" i="1"/>
  <c r="AB31" i="1"/>
  <c r="W18" i="1"/>
  <c r="X18" i="1"/>
  <c r="Y18" i="1"/>
  <c r="Z18" i="1"/>
  <c r="AA18" i="1"/>
  <c r="AB18" i="1"/>
  <c r="W57" i="1"/>
  <c r="X57" i="1"/>
  <c r="Y57" i="1"/>
  <c r="Z57" i="1"/>
  <c r="AA57" i="1"/>
  <c r="AB57" i="1"/>
  <c r="W50" i="1"/>
  <c r="X50" i="1"/>
  <c r="Y50" i="1"/>
  <c r="Z50" i="1"/>
  <c r="AA50" i="1"/>
  <c r="AB50" i="1"/>
  <c r="W60" i="1"/>
  <c r="X60" i="1"/>
  <c r="Y60" i="1"/>
  <c r="Z60" i="1"/>
  <c r="AA60" i="1"/>
  <c r="AB60" i="1"/>
  <c r="W9" i="1"/>
  <c r="X9" i="1"/>
  <c r="Y9" i="1"/>
  <c r="Z9" i="1"/>
  <c r="AA9" i="1"/>
  <c r="AB9" i="1"/>
  <c r="W5" i="1"/>
  <c r="X5" i="1"/>
  <c r="Y5" i="1"/>
  <c r="Z5" i="1"/>
  <c r="AA5" i="1"/>
  <c r="AB5" i="1"/>
  <c r="W40" i="1"/>
  <c r="X40" i="1"/>
  <c r="Y40" i="1"/>
  <c r="Z40" i="1"/>
  <c r="AA40" i="1"/>
  <c r="AB40" i="1"/>
  <c r="W55" i="1"/>
  <c r="X55" i="1"/>
  <c r="Y55" i="1"/>
  <c r="Z55" i="1"/>
  <c r="AA55" i="1"/>
  <c r="AB55" i="1"/>
  <c r="W74" i="1"/>
  <c r="X74" i="1"/>
  <c r="Y74" i="1"/>
  <c r="Z74" i="1"/>
  <c r="AA74" i="1"/>
  <c r="AB74" i="1"/>
  <c r="W63" i="1"/>
  <c r="X63" i="1"/>
  <c r="Y63" i="1"/>
  <c r="Z63" i="1"/>
  <c r="AA63" i="1"/>
  <c r="AB63" i="1"/>
  <c r="W14" i="1"/>
  <c r="X14" i="1"/>
  <c r="Y14" i="1"/>
  <c r="Z14" i="1"/>
  <c r="AA14" i="1"/>
  <c r="AB14" i="1"/>
  <c r="W2" i="1"/>
  <c r="X2" i="1"/>
  <c r="Y2" i="1"/>
  <c r="Z2" i="1"/>
  <c r="AA2" i="1"/>
  <c r="AB2" i="1"/>
  <c r="W58" i="1"/>
  <c r="X58" i="1"/>
  <c r="Y58" i="1"/>
  <c r="Z58" i="1"/>
  <c r="AA58" i="1"/>
  <c r="AB58" i="1"/>
  <c r="W43" i="1"/>
  <c r="X43" i="1"/>
  <c r="Y43" i="1"/>
  <c r="Z43" i="1"/>
  <c r="AA43" i="1"/>
  <c r="AB43" i="1"/>
  <c r="W48" i="1"/>
  <c r="X48" i="1"/>
  <c r="Y48" i="1"/>
  <c r="Z48" i="1"/>
  <c r="AA48" i="1"/>
  <c r="AB48" i="1"/>
  <c r="W35" i="1"/>
  <c r="X35" i="1"/>
  <c r="Y35" i="1"/>
  <c r="Z35" i="1"/>
  <c r="AA35" i="1"/>
  <c r="AB35" i="1"/>
  <c r="W52" i="1"/>
  <c r="X52" i="1"/>
  <c r="Y52" i="1"/>
  <c r="Z52" i="1"/>
  <c r="AA52" i="1"/>
  <c r="AB52" i="1"/>
  <c r="W26" i="1"/>
  <c r="X26" i="1"/>
  <c r="Y26" i="1"/>
  <c r="Z26" i="1"/>
  <c r="AA26" i="1"/>
  <c r="AB26" i="1"/>
  <c r="W12" i="1"/>
  <c r="X12" i="1"/>
  <c r="Y12" i="1"/>
  <c r="Z12" i="1"/>
  <c r="AA12" i="1"/>
  <c r="AB12" i="1"/>
  <c r="W33" i="1"/>
  <c r="X33" i="1"/>
  <c r="Y33" i="1"/>
  <c r="Z33" i="1"/>
  <c r="AA33" i="1"/>
  <c r="AB33" i="1"/>
  <c r="W36" i="1"/>
  <c r="X36" i="1"/>
  <c r="Y36" i="1"/>
  <c r="Z36" i="1"/>
  <c r="AA36" i="1"/>
  <c r="AB36" i="1"/>
  <c r="W10" i="1"/>
  <c r="X10" i="1"/>
  <c r="Y10" i="1"/>
  <c r="Z10" i="1"/>
  <c r="AA10" i="1"/>
  <c r="AB10" i="1"/>
  <c r="W66" i="1"/>
  <c r="X66" i="1"/>
  <c r="Y66" i="1"/>
  <c r="Z66" i="1"/>
  <c r="AA66" i="1"/>
  <c r="AB66" i="1"/>
  <c r="W54" i="1"/>
  <c r="X54" i="1"/>
  <c r="Y54" i="1"/>
  <c r="Z54" i="1"/>
  <c r="AA54" i="1"/>
  <c r="AB54" i="1"/>
  <c r="W8" i="1"/>
  <c r="X8" i="1"/>
  <c r="Y8" i="1"/>
  <c r="Z8" i="1"/>
  <c r="AA8" i="1"/>
  <c r="AB8" i="1"/>
  <c r="W22" i="1"/>
  <c r="X22" i="1"/>
  <c r="Y22" i="1"/>
  <c r="Z22" i="1"/>
  <c r="AA22" i="1"/>
  <c r="AB22" i="1"/>
  <c r="W4" i="1"/>
  <c r="X4" i="1"/>
  <c r="Y4" i="1"/>
  <c r="Z4" i="1"/>
  <c r="AA4" i="1"/>
  <c r="AB4" i="1"/>
  <c r="W25" i="1"/>
  <c r="X25" i="1"/>
  <c r="Y25" i="1"/>
  <c r="Z25" i="1"/>
  <c r="AA25" i="1"/>
  <c r="AB25" i="1"/>
  <c r="W28" i="1"/>
  <c r="X28" i="1"/>
  <c r="Y28" i="1"/>
  <c r="Z28" i="1"/>
  <c r="AA28" i="1"/>
  <c r="AB28" i="1"/>
  <c r="W21" i="1"/>
  <c r="X21" i="1"/>
  <c r="Y21" i="1"/>
  <c r="Z21" i="1"/>
  <c r="AA21" i="1"/>
  <c r="AB21" i="1"/>
  <c r="W17" i="1"/>
  <c r="X17" i="1"/>
  <c r="Y17" i="1"/>
  <c r="Z17" i="1"/>
  <c r="AA17" i="1"/>
  <c r="AB17" i="1"/>
  <c r="W47" i="1"/>
  <c r="X47" i="1"/>
  <c r="Y47" i="1"/>
  <c r="Z47" i="1"/>
  <c r="AA47" i="1"/>
  <c r="AB47" i="1"/>
  <c r="W24" i="1"/>
  <c r="X24" i="1"/>
  <c r="Y24" i="1"/>
  <c r="Z24" i="1"/>
  <c r="AA24" i="1"/>
  <c r="AB24" i="1"/>
  <c r="W20" i="1"/>
  <c r="X20" i="1"/>
  <c r="Y20" i="1"/>
  <c r="Z20" i="1"/>
  <c r="AA20" i="1"/>
  <c r="AB20" i="1"/>
  <c r="W53" i="1"/>
  <c r="X53" i="1"/>
  <c r="Y53" i="1"/>
  <c r="Z53" i="1"/>
  <c r="AA53" i="1"/>
  <c r="AB53" i="1"/>
  <c r="W41" i="1"/>
  <c r="X41" i="1"/>
  <c r="Y41" i="1"/>
  <c r="Z41" i="1"/>
  <c r="AA41" i="1"/>
  <c r="AB41" i="1"/>
  <c r="W72" i="1"/>
  <c r="X72" i="1"/>
  <c r="Y72" i="1"/>
  <c r="Z72" i="1"/>
  <c r="AA72" i="1"/>
  <c r="AB72" i="1"/>
  <c r="W62" i="1"/>
  <c r="X62" i="1"/>
  <c r="Y62" i="1"/>
  <c r="Z62" i="1"/>
  <c r="AA62" i="1"/>
  <c r="AB62" i="1"/>
  <c r="W71" i="1"/>
  <c r="X71" i="1"/>
  <c r="Y71" i="1"/>
  <c r="Z71" i="1"/>
  <c r="AA71" i="1"/>
  <c r="AB71" i="1"/>
  <c r="W42" i="1"/>
  <c r="X42" i="1"/>
  <c r="Y42" i="1"/>
  <c r="Z42" i="1"/>
  <c r="AA42" i="1"/>
  <c r="AB42" i="1"/>
  <c r="W44" i="1"/>
  <c r="X44" i="1"/>
  <c r="Y44" i="1"/>
  <c r="Z44" i="1"/>
  <c r="AA44" i="1"/>
  <c r="AB44" i="1"/>
  <c r="W38" i="1"/>
  <c r="X38" i="1"/>
  <c r="Y38" i="1"/>
  <c r="Z38" i="1"/>
  <c r="AA38" i="1"/>
  <c r="AB38" i="1"/>
  <c r="W51" i="1"/>
  <c r="X51" i="1"/>
  <c r="Y51" i="1"/>
  <c r="Z51" i="1"/>
  <c r="AA51" i="1"/>
  <c r="AB51" i="1"/>
  <c r="W68" i="1"/>
  <c r="X68" i="1"/>
  <c r="Y68" i="1"/>
  <c r="Z68" i="1"/>
  <c r="AA68" i="1"/>
  <c r="AB68" i="1"/>
  <c r="M59" i="1"/>
  <c r="N59" i="1"/>
  <c r="O59" i="1"/>
  <c r="M32" i="1"/>
  <c r="N32" i="1"/>
  <c r="O32" i="1"/>
  <c r="M37" i="1"/>
  <c r="N37" i="1"/>
  <c r="O37" i="1"/>
  <c r="M73" i="1"/>
  <c r="N73" i="1"/>
  <c r="O73" i="1"/>
  <c r="M23" i="1"/>
  <c r="N23" i="1"/>
  <c r="O23" i="1"/>
  <c r="M16" i="1"/>
  <c r="N16" i="1"/>
  <c r="O16" i="1"/>
  <c r="M27" i="1"/>
  <c r="N27" i="1"/>
  <c r="O27" i="1"/>
  <c r="M46" i="1"/>
  <c r="N46" i="1"/>
  <c r="O46" i="1"/>
  <c r="M64" i="1"/>
  <c r="N64" i="1"/>
  <c r="O64" i="1"/>
  <c r="M69" i="1"/>
  <c r="N69" i="1"/>
  <c r="O69" i="1"/>
  <c r="M67" i="1"/>
  <c r="N67" i="1"/>
  <c r="O67" i="1"/>
  <c r="M6" i="1"/>
  <c r="N6" i="1"/>
  <c r="O6" i="1"/>
  <c r="M30" i="1"/>
  <c r="N30" i="1"/>
  <c r="O30" i="1"/>
  <c r="M56" i="1"/>
  <c r="N56" i="1"/>
  <c r="O56" i="1"/>
  <c r="M45" i="1"/>
  <c r="N45" i="1"/>
  <c r="O45" i="1"/>
  <c r="M49" i="1"/>
  <c r="N49" i="1"/>
  <c r="O49" i="1"/>
  <c r="M65" i="1"/>
  <c r="N65" i="1"/>
  <c r="O65" i="1"/>
  <c r="M29" i="1"/>
  <c r="N29" i="1"/>
  <c r="O29" i="1"/>
  <c r="M3" i="1"/>
  <c r="N3" i="1"/>
  <c r="O3" i="1"/>
  <c r="M13" i="1"/>
  <c r="N13" i="1"/>
  <c r="O13" i="1"/>
  <c r="M34" i="1"/>
  <c r="N34" i="1"/>
  <c r="O34" i="1"/>
  <c r="M19" i="1"/>
  <c r="N19" i="1"/>
  <c r="O19" i="1"/>
  <c r="M7" i="1"/>
  <c r="N7" i="1"/>
  <c r="O7" i="1"/>
  <c r="M31" i="1"/>
  <c r="N31" i="1"/>
  <c r="O31" i="1"/>
  <c r="M18" i="1"/>
  <c r="N18" i="1"/>
  <c r="O18" i="1"/>
  <c r="M57" i="1"/>
  <c r="N57" i="1"/>
  <c r="O57" i="1"/>
  <c r="M50" i="1"/>
  <c r="N50" i="1"/>
  <c r="O50" i="1"/>
  <c r="M60" i="1"/>
  <c r="N60" i="1"/>
  <c r="O60" i="1"/>
  <c r="M9" i="1"/>
  <c r="N9" i="1"/>
  <c r="O9" i="1"/>
  <c r="M5" i="1"/>
  <c r="N5" i="1"/>
  <c r="O5" i="1"/>
  <c r="M40" i="1"/>
  <c r="N40" i="1"/>
  <c r="O40" i="1"/>
  <c r="M55" i="1"/>
  <c r="N55" i="1"/>
  <c r="O55" i="1"/>
  <c r="M74" i="1"/>
  <c r="N74" i="1"/>
  <c r="O74" i="1"/>
  <c r="M63" i="1"/>
  <c r="N63" i="1"/>
  <c r="O63" i="1"/>
  <c r="M14" i="1"/>
  <c r="N14" i="1"/>
  <c r="O14" i="1"/>
  <c r="M2" i="1"/>
  <c r="N2" i="1"/>
  <c r="O2" i="1"/>
  <c r="M58" i="1"/>
  <c r="N58" i="1"/>
  <c r="O58" i="1"/>
  <c r="M43" i="1"/>
  <c r="N43" i="1"/>
  <c r="O43" i="1"/>
  <c r="M48" i="1"/>
  <c r="N48" i="1"/>
  <c r="O48" i="1"/>
  <c r="M35" i="1"/>
  <c r="N35" i="1"/>
  <c r="O35" i="1"/>
  <c r="M52" i="1"/>
  <c r="N52" i="1"/>
  <c r="O52" i="1"/>
  <c r="M26" i="1"/>
  <c r="N26" i="1"/>
  <c r="O26" i="1"/>
  <c r="M12" i="1"/>
  <c r="N12" i="1"/>
  <c r="O12" i="1"/>
  <c r="M33" i="1"/>
  <c r="N33" i="1"/>
  <c r="O33" i="1"/>
  <c r="M36" i="1"/>
  <c r="N36" i="1"/>
  <c r="O36" i="1"/>
  <c r="M10" i="1"/>
  <c r="N10" i="1"/>
  <c r="O10" i="1"/>
  <c r="M66" i="1"/>
  <c r="N66" i="1"/>
  <c r="O66" i="1"/>
  <c r="M54" i="1"/>
  <c r="N54" i="1"/>
  <c r="O54" i="1"/>
  <c r="M8" i="1"/>
  <c r="N8" i="1"/>
  <c r="O8" i="1"/>
  <c r="M22" i="1"/>
  <c r="N22" i="1"/>
  <c r="O22" i="1"/>
  <c r="M4" i="1"/>
  <c r="N4" i="1"/>
  <c r="O4" i="1"/>
  <c r="M25" i="1"/>
  <c r="N25" i="1"/>
  <c r="O25" i="1"/>
  <c r="M28" i="1"/>
  <c r="N28" i="1"/>
  <c r="O28" i="1"/>
  <c r="M21" i="1"/>
  <c r="N21" i="1"/>
  <c r="O21" i="1"/>
  <c r="M17" i="1"/>
  <c r="N17" i="1"/>
  <c r="O17" i="1"/>
  <c r="M47" i="1"/>
  <c r="N47" i="1"/>
  <c r="O47" i="1"/>
  <c r="M24" i="1"/>
  <c r="N24" i="1"/>
  <c r="O24" i="1"/>
  <c r="M20" i="1"/>
  <c r="N20" i="1"/>
  <c r="O20" i="1"/>
  <c r="M53" i="1"/>
  <c r="N53" i="1"/>
  <c r="O53" i="1"/>
  <c r="M41" i="1"/>
  <c r="N41" i="1"/>
  <c r="O41" i="1"/>
  <c r="M72" i="1"/>
  <c r="N72" i="1"/>
  <c r="O72" i="1"/>
  <c r="M62" i="1"/>
  <c r="N62" i="1"/>
  <c r="O62" i="1"/>
  <c r="M71" i="1"/>
  <c r="N71" i="1"/>
  <c r="O71" i="1"/>
  <c r="M42" i="1"/>
  <c r="N42" i="1"/>
  <c r="O42" i="1"/>
  <c r="M44" i="1"/>
  <c r="N44" i="1"/>
  <c r="O44" i="1"/>
  <c r="M38" i="1"/>
  <c r="N38" i="1"/>
  <c r="O38" i="1"/>
  <c r="M51" i="1"/>
  <c r="N51" i="1"/>
  <c r="O51" i="1"/>
  <c r="O39" i="1"/>
  <c r="O68" i="1"/>
  <c r="M39" i="1"/>
  <c r="N39" i="1"/>
  <c r="M68" i="1"/>
  <c r="N68" i="1"/>
</calcChain>
</file>

<file path=xl/sharedStrings.xml><?xml version="1.0" encoding="utf-8"?>
<sst xmlns="http://schemas.openxmlformats.org/spreadsheetml/2006/main" count="348" uniqueCount="301">
  <si>
    <t>Devin Magee</t>
  </si>
  <si>
    <t>Kyle Dulski</t>
  </si>
  <si>
    <t>Alex Vesey</t>
  </si>
  <si>
    <t>Leona Kretzu</t>
  </si>
  <si>
    <t>hbw5042@psu.edu</t>
  </si>
  <si>
    <t>Colleen Allen</t>
  </si>
  <si>
    <t>Kelly Costello</t>
  </si>
  <si>
    <t>lez5038@psu.edu</t>
  </si>
  <si>
    <t>Matthew Gosik</t>
  </si>
  <si>
    <t>Antonio Lubrano</t>
  </si>
  <si>
    <t>mod5372@psu.edu</t>
  </si>
  <si>
    <t>Maksim Dubyk</t>
  </si>
  <si>
    <t>mjg5599@psu.edu</t>
  </si>
  <si>
    <t>Max Dubyk</t>
  </si>
  <si>
    <t>Matt Gosik</t>
  </si>
  <si>
    <t>avl5241@psu.edu</t>
  </si>
  <si>
    <t>Doug Shuman</t>
  </si>
  <si>
    <t xml:space="preserve">Will Gooche </t>
  </si>
  <si>
    <t>Chris Gross</t>
  </si>
  <si>
    <t>cmg5726@psu.edu</t>
  </si>
  <si>
    <t>Kendall</t>
  </si>
  <si>
    <t>Semhar</t>
  </si>
  <si>
    <t>azd5187@psu.edu</t>
  </si>
  <si>
    <t>Alexa Delligatti</t>
  </si>
  <si>
    <t>Semhar Mengisteab</t>
  </si>
  <si>
    <t>knr5144@psu.edu</t>
  </si>
  <si>
    <t>Charles Smulligan</t>
  </si>
  <si>
    <t>Pat Burke</t>
  </si>
  <si>
    <t>mjm77@psu.edu</t>
  </si>
  <si>
    <t>William Gooch</t>
  </si>
  <si>
    <t>Sage I.</t>
  </si>
  <si>
    <t>Erik R.</t>
  </si>
  <si>
    <t>jap5815@psu.edu</t>
  </si>
  <si>
    <t>Lorenzo Auffant</t>
  </si>
  <si>
    <t>Neil Kristensen</t>
  </si>
  <si>
    <t>dsm5267@psu.edu</t>
  </si>
  <si>
    <t>Ryan Kiser</t>
  </si>
  <si>
    <t xml:space="preserve">Nick Bower </t>
  </si>
  <si>
    <t>Me(wasn't letting me submit without filling out)</t>
  </si>
  <si>
    <t>Nathan Shapiro</t>
  </si>
  <si>
    <t>Justen Zachman</t>
  </si>
  <si>
    <t>NA</t>
  </si>
  <si>
    <t>mws6037@psu.edu</t>
  </si>
  <si>
    <t>Matthew Seabright</t>
  </si>
  <si>
    <t>Nathan Shiparo</t>
  </si>
  <si>
    <t>Patrick August</t>
  </si>
  <si>
    <t>Griffin Walter</t>
  </si>
  <si>
    <t>ewm5320@psu.edu</t>
  </si>
  <si>
    <t>Hope Wimer</t>
  </si>
  <si>
    <t>lvk5170@psu.edu</t>
  </si>
  <si>
    <t>Leona</t>
  </si>
  <si>
    <t>Hope</t>
  </si>
  <si>
    <t>Mike Morelli</t>
  </si>
  <si>
    <t>CJ Smulligan</t>
  </si>
  <si>
    <t>Peter - Peter was very helpful and did his job to the best of his ability</t>
  </si>
  <si>
    <t>Ryan - He was very nice and also helped a lot over the past week</t>
  </si>
  <si>
    <t>njh5161@psu.edu</t>
  </si>
  <si>
    <t>Matt</t>
  </si>
  <si>
    <t>Nick</t>
  </si>
  <si>
    <t>rvk5242@psu.edu</t>
  </si>
  <si>
    <t>kendall</t>
  </si>
  <si>
    <t>alexis</t>
  </si>
  <si>
    <t>skm209@psu.edu</t>
  </si>
  <si>
    <t xml:space="preserve"> Casey Haray</t>
  </si>
  <si>
    <t>Jeremy P.</t>
  </si>
  <si>
    <t>smi5087@psu.edu</t>
  </si>
  <si>
    <t>Nick Ascoli</t>
  </si>
  <si>
    <t>Christopher Eggermann</t>
  </si>
  <si>
    <t>act5203@psu.edu</t>
  </si>
  <si>
    <t>Dan Lamb</t>
  </si>
  <si>
    <t>Justin Moul</t>
  </si>
  <si>
    <t>zmp5032@psu.edu</t>
  </si>
  <si>
    <t>Frank Kasper</t>
  </si>
  <si>
    <t>Dan Wright</t>
  </si>
  <si>
    <t>Lauren Zieziula</t>
  </si>
  <si>
    <t>caa5313@psu.edu</t>
  </si>
  <si>
    <t>Meghan Haas</t>
  </si>
  <si>
    <t>Mike Rynn</t>
  </si>
  <si>
    <t>ejb5361@psu.edu</t>
  </si>
  <si>
    <t xml:space="preserve">Bosco Tsoi </t>
  </si>
  <si>
    <t>Matthew Myers</t>
  </si>
  <si>
    <t>neb5163@psu.edu</t>
  </si>
  <si>
    <t>David Mitchell</t>
  </si>
  <si>
    <t>lta5033@psu.edu</t>
  </si>
  <si>
    <t>Zac Mann</t>
  </si>
  <si>
    <t>James Boyle</t>
  </si>
  <si>
    <t>agp5136@psu.edu</t>
  </si>
  <si>
    <t>Austin Paradis</t>
  </si>
  <si>
    <t>jtb5440@psu.edu</t>
  </si>
  <si>
    <t>Mackenzie</t>
  </si>
  <si>
    <t>Erin</t>
  </si>
  <si>
    <t>Eddie Melendez</t>
  </si>
  <si>
    <t>gkw5026@psu.edu</t>
  </si>
  <si>
    <t>Brendan Keeports</t>
  </si>
  <si>
    <t>Nick Nader</t>
  </si>
  <si>
    <t>Ryan Leckenby (me)</t>
  </si>
  <si>
    <t>ral5341@psu.edu</t>
  </si>
  <si>
    <t>Alex</t>
  </si>
  <si>
    <t>mjs6359@psu.edu</t>
  </si>
  <si>
    <t>Carl</t>
  </si>
  <si>
    <t>Kyle</t>
  </si>
  <si>
    <t>srf5197@psu.edu</t>
  </si>
  <si>
    <t>Chriss Gross</t>
  </si>
  <si>
    <t>Jordan Miller</t>
  </si>
  <si>
    <t>Francis Barbour</t>
  </si>
  <si>
    <t>required me to answer teamate c questions</t>
  </si>
  <si>
    <t>Michael Morelli</t>
  </si>
  <si>
    <t>Patrick Burke</t>
  </si>
  <si>
    <t>cjs1161@psu.edu</t>
  </si>
  <si>
    <t>Dan Jones</t>
  </si>
  <si>
    <t>kad5677@psu.edu</t>
  </si>
  <si>
    <t>Ryan Leckenby</t>
  </si>
  <si>
    <t>Brandan Keyports</t>
  </si>
  <si>
    <t>Alexander Love</t>
  </si>
  <si>
    <t>Mackenzie Stuncard</t>
  </si>
  <si>
    <t>epm5108@psu.edu</t>
  </si>
  <si>
    <t>Mike Cochrane</t>
  </si>
  <si>
    <t>rad5404@psu.edu</t>
  </si>
  <si>
    <t>Ricky Fabrizio</t>
  </si>
  <si>
    <t>Satem Porter</t>
  </si>
  <si>
    <t>Zach Perlman</t>
  </si>
  <si>
    <t>jam6755@psu.edu</t>
  </si>
  <si>
    <t>Chris Sisley</t>
  </si>
  <si>
    <t>jsm5561@psu.edu</t>
  </si>
  <si>
    <t>Ryan</t>
  </si>
  <si>
    <t>pjg5172@psu.edu</t>
  </si>
  <si>
    <t>Cameron Sabatini</t>
  </si>
  <si>
    <t>Daniel Knight</t>
  </si>
  <si>
    <t>frk5020@psu.edu</t>
  </si>
  <si>
    <t>bsk5105@psu.edu</t>
  </si>
  <si>
    <t>Richard F</t>
  </si>
  <si>
    <t xml:space="preserve">David Bang </t>
  </si>
  <si>
    <t>Anthony Traverso</t>
  </si>
  <si>
    <t>Chris Eggerman</t>
  </si>
  <si>
    <t>naa5243@psu.edu</t>
  </si>
  <si>
    <t>dfl5057@psu.edu</t>
  </si>
  <si>
    <t>Cam Sabatini</t>
  </si>
  <si>
    <t>dkk5074@psu.edu</t>
  </si>
  <si>
    <t xml:space="preserve">Matthew Sebright </t>
  </si>
  <si>
    <t>Justen Zachman-Meis</t>
  </si>
  <si>
    <t>nes5204@psu.edu</t>
  </si>
  <si>
    <t xml:space="preserve">Ethan Brzana </t>
  </si>
  <si>
    <t>mjr5679@psu.edu</t>
  </si>
  <si>
    <t>cpe5040@psu.edu</t>
  </si>
  <si>
    <t>Rebecca Dorman</t>
  </si>
  <si>
    <t>njk5148@psu.edu</t>
  </si>
  <si>
    <t xml:space="preserve">Ryan </t>
  </si>
  <si>
    <t>nick</t>
  </si>
  <si>
    <t>pete</t>
  </si>
  <si>
    <t>rop5144@psu.edu</t>
  </si>
  <si>
    <t>poa5038@psu.edu</t>
  </si>
  <si>
    <t>fpb5021@psu.edu</t>
  </si>
  <si>
    <t>zcm5026@psu.edu</t>
  </si>
  <si>
    <t>Kong Tsoi</t>
  </si>
  <si>
    <t>Casey Haray</t>
  </si>
  <si>
    <t>Saten Porter</t>
  </si>
  <si>
    <t>Moon Hong Bang</t>
  </si>
  <si>
    <t>rwf5223@psu.edu</t>
  </si>
  <si>
    <t>sean</t>
  </si>
  <si>
    <t>kyle</t>
  </si>
  <si>
    <t>coj5157@psu.edu</t>
  </si>
  <si>
    <t>aa1</t>
  </si>
  <si>
    <t>aa2</t>
  </si>
  <si>
    <t>aa3r</t>
  </si>
  <si>
    <t>aa4</t>
  </si>
  <si>
    <t>aa7</t>
  </si>
  <si>
    <t>aa8</t>
  </si>
  <si>
    <t>aa9</t>
  </si>
  <si>
    <t>aa6</t>
  </si>
  <si>
    <t>aa5</t>
  </si>
  <si>
    <t>comm1r</t>
  </si>
  <si>
    <t>comm2r</t>
  </si>
  <si>
    <t>comm3r</t>
  </si>
  <si>
    <t>comm4r</t>
  </si>
  <si>
    <t>comm5</t>
  </si>
  <si>
    <t>comm6r</t>
  </si>
  <si>
    <t>comm7</t>
  </si>
  <si>
    <t>effi1</t>
  </si>
  <si>
    <t>effi2</t>
  </si>
  <si>
    <t>effi3</t>
  </si>
  <si>
    <t>effi4</t>
  </si>
  <si>
    <t>effi5</t>
  </si>
  <si>
    <t>effi6</t>
  </si>
  <si>
    <t>coh1</t>
  </si>
  <si>
    <t>coh2</t>
  </si>
  <si>
    <t>coh3</t>
  </si>
  <si>
    <t>coh4r</t>
  </si>
  <si>
    <t>overload1</t>
  </si>
  <si>
    <t>overload2</t>
  </si>
  <si>
    <t>overload3</t>
  </si>
  <si>
    <t>perf1</t>
  </si>
  <si>
    <t>perf2</t>
  </si>
  <si>
    <t>perf3</t>
  </si>
  <si>
    <t>tlx1</t>
  </si>
  <si>
    <t>tlx2</t>
  </si>
  <si>
    <t>tlx3</t>
  </si>
  <si>
    <t>tlx4</t>
  </si>
  <si>
    <t>tlx5</t>
  </si>
  <si>
    <t>mateA</t>
  </si>
  <si>
    <t>mateA_name</t>
  </si>
  <si>
    <t>mateB</t>
  </si>
  <si>
    <t>mateB_name</t>
  </si>
  <si>
    <t>mateC</t>
  </si>
  <si>
    <t>mateC_name</t>
  </si>
  <si>
    <t>mA1</t>
  </si>
  <si>
    <t>mA2</t>
  </si>
  <si>
    <t>mA3</t>
  </si>
  <si>
    <t>mA4</t>
  </si>
  <si>
    <t>mA5</t>
  </si>
  <si>
    <t>mA6</t>
  </si>
  <si>
    <t>mB1</t>
  </si>
  <si>
    <t>mB2</t>
  </si>
  <si>
    <t>mB3</t>
  </si>
  <si>
    <t>mB4</t>
  </si>
  <si>
    <t>mB5</t>
  </si>
  <si>
    <t>mB6</t>
  </si>
  <si>
    <t>mC1</t>
  </si>
  <si>
    <t>mC2</t>
  </si>
  <si>
    <t>mC3</t>
  </si>
  <si>
    <t>mC4</t>
  </si>
  <si>
    <t>mC5</t>
  </si>
  <si>
    <t>mC6</t>
  </si>
  <si>
    <t>notepad</t>
  </si>
  <si>
    <t>history</t>
  </si>
  <si>
    <t>noti1</t>
  </si>
  <si>
    <t>noti2r</t>
  </si>
  <si>
    <t>icon</t>
  </si>
  <si>
    <t>ref1</t>
  </si>
  <si>
    <t>ref2</t>
  </si>
  <si>
    <t>usa1</t>
  </si>
  <si>
    <t>usa2r</t>
  </si>
  <si>
    <t>usa3</t>
  </si>
  <si>
    <t>usa4r</t>
  </si>
  <si>
    <t>usa5</t>
  </si>
  <si>
    <t>usa6r</t>
  </si>
  <si>
    <t>usa7</t>
  </si>
  <si>
    <t>usa8r</t>
  </si>
  <si>
    <t>usa9</t>
  </si>
  <si>
    <t>usa10r</t>
  </si>
  <si>
    <t>email</t>
  </si>
  <si>
    <t>id</t>
  </si>
  <si>
    <t>group_id</t>
  </si>
  <si>
    <t>jpz5064@psu.edu</t>
  </si>
  <si>
    <t>arv124@psu.edu</t>
  </si>
  <si>
    <t>asl5270@psu.edu</t>
  </si>
  <si>
    <t>cnh5157@psu.edu</t>
  </si>
  <si>
    <t>CWS198@PSU.EDU</t>
  </si>
  <si>
    <t>CXS5358@PSU.EDU</t>
  </si>
  <si>
    <t>DEJ5071@PSU.EDU</t>
  </si>
  <si>
    <t>DES5491@psu.edu</t>
  </si>
  <si>
    <t>djm5953@psu.edu</t>
  </si>
  <si>
    <t>eqr5148@psu.edu</t>
  </si>
  <si>
    <t>kmc6016@psu.edu</t>
  </si>
  <si>
    <t>ktv5020@psu.edu</t>
  </si>
  <si>
    <t>kxt5157@psu.edu</t>
  </si>
  <si>
    <t>mib5572@psu.edu</t>
  </si>
  <si>
    <t>mjc5928@psu.edu</t>
  </si>
  <si>
    <t>mjm6682@psu.edu</t>
  </si>
  <si>
    <t>mlh5612@psu.edu</t>
  </si>
  <si>
    <t>nyn5054@psu.edu</t>
  </si>
  <si>
    <t>pab5327@psu.edu</t>
  </si>
  <si>
    <t>ssp5176@psu.edu</t>
  </si>
  <si>
    <t>wpg5026@psu.edu</t>
  </si>
  <si>
    <t>aa3</t>
  </si>
  <si>
    <t>aaa</t>
  </si>
  <si>
    <t>aaca</t>
  </si>
  <si>
    <t>comm1</t>
  </si>
  <si>
    <t>comm2</t>
  </si>
  <si>
    <t>comm3</t>
  </si>
  <si>
    <t>comm4</t>
  </si>
  <si>
    <t>comm</t>
  </si>
  <si>
    <t>comm6</t>
  </si>
  <si>
    <t>effi</t>
  </si>
  <si>
    <t>coh4</t>
  </si>
  <si>
    <t>coh</t>
  </si>
  <si>
    <t>perf</t>
  </si>
  <si>
    <t>tlx</t>
  </si>
  <si>
    <t>mateA_id</t>
  </si>
  <si>
    <t>mateB_id</t>
  </si>
  <si>
    <t>mAa</t>
  </si>
  <si>
    <t>mBa</t>
  </si>
  <si>
    <t>usa2</t>
  </si>
  <si>
    <t>usa4</t>
  </si>
  <si>
    <t>usa6</t>
  </si>
  <si>
    <t>usa8</t>
  </si>
  <si>
    <t>usa10</t>
  </si>
  <si>
    <t>usa</t>
  </si>
  <si>
    <t>min</t>
  </si>
  <si>
    <t>q1</t>
  </si>
  <si>
    <t>med</t>
  </si>
  <si>
    <t>q3</t>
  </si>
  <si>
    <t>max</t>
  </si>
  <si>
    <t>q1-min</t>
  </si>
  <si>
    <t>med-q1</t>
  </si>
  <si>
    <t>max-q3</t>
  </si>
  <si>
    <t>q3-med</t>
  </si>
  <si>
    <t>awareness</t>
  </si>
  <si>
    <t>communication</t>
  </si>
  <si>
    <t>efficacy</t>
  </si>
  <si>
    <t>performance</t>
  </si>
  <si>
    <t>cognitive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</si>
</sst>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6156583629893"/>
          <c:y val="0.134281045751634"/>
          <c:w val="0.909252669039146"/>
          <c:h val="0.68016551985055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Sheet1!$L$9:$P$9</c:f>
              <c:strCache>
                <c:ptCount val="5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performance</c:v>
                </c:pt>
                <c:pt idx="4">
                  <c:v>cognitive load</c:v>
                </c:pt>
              </c:strCache>
            </c:strRef>
          </c:cat>
          <c:val>
            <c:numRef>
              <c:f>Sheet1!$L$10:$P$10</c:f>
              <c:numCache>
                <c:formatCode>0.00</c:formatCode>
                <c:ptCount val="5"/>
                <c:pt idx="0">
                  <c:v>2.5</c:v>
                </c:pt>
                <c:pt idx="1">
                  <c:v>2.428571428571428</c:v>
                </c:pt>
                <c:pt idx="2">
                  <c:v>3.833333333333333</c:v>
                </c:pt>
                <c:pt idx="3">
                  <c:v>2.333333333333333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Sheet1!$L$9:$P$9</c:f>
              <c:strCache>
                <c:ptCount val="5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performance</c:v>
                </c:pt>
                <c:pt idx="4">
                  <c:v>cognitive load</c:v>
                </c:pt>
              </c:strCache>
            </c:strRef>
          </c:cat>
          <c:val>
            <c:numRef>
              <c:f>Sheet1!$L$11:$P$11</c:f>
              <c:numCache>
                <c:formatCode>0.00</c:formatCode>
                <c:ptCount val="5"/>
                <c:pt idx="0">
                  <c:v>2.0</c:v>
                </c:pt>
                <c:pt idx="1">
                  <c:v>1.857142857142857</c:v>
                </c:pt>
                <c:pt idx="2">
                  <c:v>1.5</c:v>
                </c:pt>
                <c:pt idx="3">
                  <c:v>3</c:v>
                </c:pt>
                <c:pt idx="4">
                  <c:v>1.6</c:v>
                </c:pt>
              </c:numCache>
            </c:numRef>
          </c:val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Sheet1!$L$9:$P$9</c:f>
              <c:strCache>
                <c:ptCount val="5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performance</c:v>
                </c:pt>
                <c:pt idx="4">
                  <c:v>cognitive load</c:v>
                </c:pt>
              </c:strCache>
            </c:strRef>
          </c:cat>
          <c:val>
            <c:numRef>
              <c:f>Sheet1!$L$12:$P$12</c:f>
              <c:numCache>
                <c:formatCode>General</c:formatCode>
                <c:ptCount val="5"/>
                <c:pt idx="0">
                  <c:v>1.0</c:v>
                </c:pt>
                <c:pt idx="1">
                  <c:v>0.857142857142858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0.4</c:v>
                </c:pt>
              </c:numCache>
            </c:numRef>
          </c:val>
        </c:ser>
        <c:ser>
          <c:idx val="3"/>
          <c:order val="3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Sheet1!$L$9:$P$9</c:f>
              <c:strCache>
                <c:ptCount val="5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performance</c:v>
                </c:pt>
                <c:pt idx="4">
                  <c:v>cognitive load</c:v>
                </c:pt>
              </c:strCache>
            </c:strRef>
          </c:cat>
          <c:val>
            <c:numRef>
              <c:f>Sheet1!$L$13:$P$13</c:f>
              <c:numCache>
                <c:formatCode>General</c:formatCode>
                <c:ptCount val="5"/>
                <c:pt idx="0">
                  <c:v>0.5</c:v>
                </c:pt>
                <c:pt idx="1">
                  <c:v>0.714285714285713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0.8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Sheet1!$L$9:$P$9</c:f>
              <c:strCache>
                <c:ptCount val="5"/>
                <c:pt idx="0">
                  <c:v>awareness</c:v>
                </c:pt>
                <c:pt idx="1">
                  <c:v>communication</c:v>
                </c:pt>
                <c:pt idx="2">
                  <c:v>efficacy</c:v>
                </c:pt>
                <c:pt idx="3">
                  <c:v>performance</c:v>
                </c:pt>
                <c:pt idx="4">
                  <c:v>cognitive load</c:v>
                </c:pt>
              </c:strCache>
            </c:strRef>
          </c:cat>
          <c:val>
            <c:numRef>
              <c:f>Sheet1!$L$14:$P$14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976400"/>
        <c:axId val="1827961568"/>
      </c:barChart>
      <c:catAx>
        <c:axId val="18279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61568"/>
        <c:crosses val="autoZero"/>
        <c:auto val="1"/>
        <c:lblAlgn val="ctr"/>
        <c:lblOffset val="100"/>
        <c:noMultiLvlLbl val="0"/>
      </c:catAx>
      <c:valAx>
        <c:axId val="1827961568"/>
        <c:scaling>
          <c:orientation val="minMax"/>
          <c:max val="7.0"/>
          <c:min val="1.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279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21</xdr:row>
      <xdr:rowOff>152400</xdr:rowOff>
    </xdr:from>
    <xdr:to>
      <xdr:col>18</xdr:col>
      <xdr:colOff>673100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0.01052</cdr:x>
      <cdr:y>0.08762</cdr:y>
    </cdr:from>
    <cdr:to>
      <cdr:x>0.0493</cdr:x>
      <cdr:y>0.2788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52896" y="590288"/>
          <a:ext cx="774514" cy="303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positive</a:t>
          </a:r>
        </a:p>
      </cdr:txBody>
    </cdr:sp>
  </cdr:relSizeAnchor>
  <cdr:relSizeAnchor xmlns:cdr="http://schemas.openxmlformats.org/drawingml/2006/chartDrawing">
    <cdr:from>
      <cdr:x>0.01392</cdr:x>
      <cdr:y>0.40667</cdr:y>
    </cdr:from>
    <cdr:to>
      <cdr:x>0.05024</cdr:x>
      <cdr:y>0.57377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81768" y="1671928"/>
          <a:ext cx="613336" cy="254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neutral</a:t>
          </a:r>
        </a:p>
      </cdr:txBody>
    </cdr:sp>
  </cdr:relSizeAnchor>
  <cdr:relSizeAnchor xmlns:cdr="http://schemas.openxmlformats.org/drawingml/2006/chartDrawing">
    <cdr:from>
      <cdr:x>0.01424</cdr:x>
      <cdr:y>0.66667</cdr:y>
    </cdr:from>
    <cdr:to>
      <cdr:x>0.06762</cdr:x>
      <cdr:y>0.87206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42219" y="3063221"/>
          <a:ext cx="8686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negative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"/>
  <sheetViews>
    <sheetView showRuler="0" topLeftCell="CL1" workbookViewId="0">
      <selection activeCell="DA1" activeCellId="8" sqref="A1:A1048576 B1:B1048576 N1:N1048576 AB1:AB1048576 AI1:AI1048576 AO1:AO1048576 AV1:AV1048576 BB1:BB1048576 DA1:DA1048576"/>
    </sheetView>
  </sheetViews>
  <sheetFormatPr baseColWidth="10" defaultRowHeight="16" x14ac:dyDescent="0.2"/>
  <cols>
    <col min="13" max="15" width="10.83203125" style="1"/>
    <col min="105" max="105" width="10.83203125" style="1"/>
  </cols>
  <sheetData>
    <row r="1" spans="1:105" x14ac:dyDescent="0.2">
      <c r="A1" t="s">
        <v>240</v>
      </c>
      <c r="B1" t="s">
        <v>241</v>
      </c>
      <c r="C1" t="s">
        <v>239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s="1" t="s">
        <v>263</v>
      </c>
      <c r="N1" s="1" t="s">
        <v>264</v>
      </c>
      <c r="O1" s="1" t="s">
        <v>265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266</v>
      </c>
      <c r="X1" t="s">
        <v>267</v>
      </c>
      <c r="Y1" t="s">
        <v>268</v>
      </c>
      <c r="Z1" t="s">
        <v>269</v>
      </c>
      <c r="AA1" t="s">
        <v>271</v>
      </c>
      <c r="AB1" t="s">
        <v>270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272</v>
      </c>
      <c r="AJ1" t="s">
        <v>183</v>
      </c>
      <c r="AK1" t="s">
        <v>184</v>
      </c>
      <c r="AL1" t="s">
        <v>185</v>
      </c>
      <c r="AM1" t="s">
        <v>186</v>
      </c>
      <c r="AN1" t="s">
        <v>273</v>
      </c>
      <c r="AO1" t="s">
        <v>274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275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276</v>
      </c>
      <c r="BC1" t="s">
        <v>198</v>
      </c>
      <c r="BD1" t="s">
        <v>277</v>
      </c>
      <c r="BE1" t="s">
        <v>199</v>
      </c>
      <c r="BF1" t="s">
        <v>200</v>
      </c>
      <c r="BG1" t="s">
        <v>278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279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280</v>
      </c>
      <c r="BY1" t="s">
        <v>216</v>
      </c>
      <c r="BZ1" t="s">
        <v>217</v>
      </c>
      <c r="CA1" t="s">
        <v>218</v>
      </c>
      <c r="CB1" t="s">
        <v>219</v>
      </c>
      <c r="CC1" t="s">
        <v>220</v>
      </c>
      <c r="CD1" t="s">
        <v>221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238</v>
      </c>
      <c r="CV1" t="s">
        <v>281</v>
      </c>
      <c r="CW1" t="s">
        <v>282</v>
      </c>
      <c r="CX1" t="s">
        <v>283</v>
      </c>
      <c r="CY1" t="s">
        <v>284</v>
      </c>
      <c r="CZ1" t="s">
        <v>285</v>
      </c>
      <c r="DA1" s="1" t="s">
        <v>286</v>
      </c>
    </row>
    <row r="2" spans="1:105" x14ac:dyDescent="0.2">
      <c r="A2">
        <v>54</v>
      </c>
      <c r="B2">
        <v>77</v>
      </c>
      <c r="C2" t="s">
        <v>83</v>
      </c>
      <c r="D2">
        <v>5</v>
      </c>
      <c r="E2">
        <v>5</v>
      </c>
      <c r="F2">
        <v>3</v>
      </c>
      <c r="G2">
        <v>4</v>
      </c>
      <c r="H2">
        <v>3</v>
      </c>
      <c r="I2">
        <v>6</v>
      </c>
      <c r="J2">
        <v>6</v>
      </c>
      <c r="K2">
        <v>3</v>
      </c>
      <c r="L2">
        <v>5</v>
      </c>
      <c r="M2" s="1">
        <f t="shared" ref="M2:M10" si="0">8-F2</f>
        <v>5</v>
      </c>
      <c r="N2" s="1">
        <f t="shared" ref="N2:N10" si="1">AVERAGE(D2,E2,G2,M2)</f>
        <v>4.75</v>
      </c>
      <c r="O2" s="1">
        <f t="shared" ref="O2:O10" si="2">AVERAGE(H2,I2,J2)</f>
        <v>5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5</v>
      </c>
      <c r="W2">
        <f t="shared" ref="W2:W10" si="3">8-P2</f>
        <v>2</v>
      </c>
      <c r="X2">
        <f t="shared" ref="X2:X10" si="4">8-Q2</f>
        <v>2</v>
      </c>
      <c r="Y2">
        <f t="shared" ref="Y2:Y10" si="5">8-R2</f>
        <v>2</v>
      </c>
      <c r="Z2">
        <f t="shared" ref="Z2:Z10" si="6">8-S2</f>
        <v>2</v>
      </c>
      <c r="AA2">
        <f t="shared" ref="AA2:AA10" si="7">8-U2</f>
        <v>2</v>
      </c>
      <c r="AB2" s="1">
        <f t="shared" ref="AB2:AB10" si="8">AVERAGE(W2,X2,Y2,Z2,T2,AA2,V2)</f>
        <v>3</v>
      </c>
      <c r="AC2">
        <v>5</v>
      </c>
      <c r="AD2">
        <v>6</v>
      </c>
      <c r="AE2">
        <v>5</v>
      </c>
      <c r="AF2">
        <v>5</v>
      </c>
      <c r="AG2">
        <v>6</v>
      </c>
      <c r="AH2">
        <v>5</v>
      </c>
      <c r="AI2" s="1">
        <f t="shared" ref="AI2:AI10" si="9">AVERAGE(AC2,AD2,AE2,AF2,AG2,AH2)</f>
        <v>5.333333333333333</v>
      </c>
      <c r="AJ2">
        <v>5</v>
      </c>
      <c r="AK2">
        <v>6</v>
      </c>
      <c r="AL2">
        <v>4</v>
      </c>
      <c r="AM2">
        <v>2</v>
      </c>
      <c r="AN2">
        <f t="shared" ref="AN2:AN10" si="10">8-AM2</f>
        <v>6</v>
      </c>
      <c r="AO2">
        <f t="shared" ref="AO2:AO10" si="11">AVERAGE(AJ2,AK2,AL2,AN2)</f>
        <v>5.25</v>
      </c>
      <c r="AP2">
        <v>5</v>
      </c>
      <c r="AQ2">
        <v>6</v>
      </c>
      <c r="AR2">
        <v>6</v>
      </c>
      <c r="AS2">
        <v>4</v>
      </c>
      <c r="AT2">
        <v>2</v>
      </c>
      <c r="AU2">
        <v>5</v>
      </c>
      <c r="AV2" s="1">
        <f t="shared" ref="AV2:AV10" si="12">AVERAGE(AS2,AT2,AU2)</f>
        <v>3.6666666666666665</v>
      </c>
      <c r="AW2">
        <v>4</v>
      </c>
      <c r="AX2">
        <v>6</v>
      </c>
      <c r="AY2">
        <v>2</v>
      </c>
      <c r="AZ2">
        <v>7</v>
      </c>
      <c r="BA2">
        <v>5</v>
      </c>
      <c r="BB2">
        <f t="shared" ref="BB2:BB10" si="13">AVERAGE(AW2,AX2,AY2,AZ2,BA2)</f>
        <v>4.8</v>
      </c>
      <c r="BC2">
        <v>1</v>
      </c>
      <c r="BE2" t="s">
        <v>82</v>
      </c>
      <c r="BF2">
        <v>1</v>
      </c>
      <c r="BH2" t="s">
        <v>34</v>
      </c>
      <c r="BK2">
        <v>6</v>
      </c>
      <c r="BL2">
        <v>6</v>
      </c>
      <c r="BM2">
        <v>5</v>
      </c>
      <c r="BN2">
        <v>6</v>
      </c>
      <c r="BO2">
        <v>5</v>
      </c>
      <c r="BP2">
        <v>6</v>
      </c>
      <c r="BQ2" s="1">
        <f t="shared" ref="BQ2:BQ10" si="14">AVERAGE(BK2,BL2,BM2,BN2,BO2,BP2)</f>
        <v>5.666666666666667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 s="1">
        <f t="shared" ref="BX2:BX10" si="15">AVERAGE(BR2,BS2,BT2,BU2,BV2,BW2)</f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2</v>
      </c>
      <c r="CF2">
        <v>4</v>
      </c>
      <c r="CG2">
        <v>5</v>
      </c>
      <c r="CH2">
        <v>6</v>
      </c>
      <c r="CI2">
        <v>5</v>
      </c>
      <c r="CJ2">
        <v>6</v>
      </c>
      <c r="CK2">
        <v>2</v>
      </c>
      <c r="CL2">
        <v>5</v>
      </c>
      <c r="CM2">
        <v>7</v>
      </c>
      <c r="CN2">
        <v>3</v>
      </c>
      <c r="CO2">
        <v>2</v>
      </c>
      <c r="CP2">
        <v>3</v>
      </c>
      <c r="CQ2">
        <v>6</v>
      </c>
      <c r="CR2">
        <v>3</v>
      </c>
      <c r="CS2">
        <v>6</v>
      </c>
      <c r="CT2">
        <v>4</v>
      </c>
      <c r="CU2">
        <v>7</v>
      </c>
      <c r="CV2">
        <f t="shared" ref="CV2:CV14" si="16">8-CM2</f>
        <v>1</v>
      </c>
      <c r="CW2">
        <f t="shared" ref="CW2:CW14" si="17">8-CO2</f>
        <v>6</v>
      </c>
      <c r="CX2">
        <f t="shared" ref="CX2:CX14" si="18">8-CQ2</f>
        <v>2</v>
      </c>
      <c r="CY2">
        <f t="shared" ref="CY2:CY14" si="19">8-CS2</f>
        <v>2</v>
      </c>
      <c r="CZ2">
        <f t="shared" ref="CZ2:CZ14" si="20">8-CU2</f>
        <v>1</v>
      </c>
      <c r="DA2" s="1">
        <f t="shared" ref="DA2:DA14" si="21">AVERAGE(CL2,CN2,CP2,CR2,CT2,CV2,CW2,CX2,CY2,CZ2)</f>
        <v>3</v>
      </c>
    </row>
    <row r="3" spans="1:105" x14ac:dyDescent="0.2">
      <c r="A3">
        <v>65</v>
      </c>
      <c r="B3">
        <v>77</v>
      </c>
      <c r="C3" t="s">
        <v>35</v>
      </c>
      <c r="D3">
        <v>6</v>
      </c>
      <c r="E3">
        <v>5</v>
      </c>
      <c r="F3">
        <v>2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 s="1">
        <f t="shared" si="0"/>
        <v>6</v>
      </c>
      <c r="N3" s="1">
        <f t="shared" si="1"/>
        <v>5.75</v>
      </c>
      <c r="O3" s="1">
        <f t="shared" si="2"/>
        <v>6</v>
      </c>
      <c r="P3">
        <v>2</v>
      </c>
      <c r="Q3">
        <v>2</v>
      </c>
      <c r="R3">
        <v>2</v>
      </c>
      <c r="S3">
        <v>4</v>
      </c>
      <c r="T3">
        <v>6</v>
      </c>
      <c r="U3">
        <v>2</v>
      </c>
      <c r="V3">
        <v>7</v>
      </c>
      <c r="W3">
        <f t="shared" si="3"/>
        <v>6</v>
      </c>
      <c r="X3">
        <f t="shared" si="4"/>
        <v>6</v>
      </c>
      <c r="Y3">
        <f t="shared" si="5"/>
        <v>6</v>
      </c>
      <c r="Z3">
        <f t="shared" si="6"/>
        <v>4</v>
      </c>
      <c r="AA3">
        <f t="shared" si="7"/>
        <v>6</v>
      </c>
      <c r="AB3" s="1">
        <f t="shared" si="8"/>
        <v>5.8571428571428568</v>
      </c>
      <c r="AC3">
        <v>7</v>
      </c>
      <c r="AD3">
        <v>6</v>
      </c>
      <c r="AE3">
        <v>6</v>
      </c>
      <c r="AF3">
        <v>4</v>
      </c>
      <c r="AG3">
        <v>6</v>
      </c>
      <c r="AH3">
        <v>6</v>
      </c>
      <c r="AI3" s="1">
        <f t="shared" si="9"/>
        <v>5.833333333333333</v>
      </c>
      <c r="AJ3">
        <v>6</v>
      </c>
      <c r="AK3">
        <v>7</v>
      </c>
      <c r="AL3">
        <v>7</v>
      </c>
      <c r="AM3">
        <v>1</v>
      </c>
      <c r="AN3">
        <f t="shared" si="10"/>
        <v>7</v>
      </c>
      <c r="AO3">
        <f t="shared" si="11"/>
        <v>6.75</v>
      </c>
      <c r="AP3">
        <v>6</v>
      </c>
      <c r="AQ3">
        <v>2</v>
      </c>
      <c r="AR3">
        <v>5</v>
      </c>
      <c r="AS3">
        <v>7</v>
      </c>
      <c r="AT3">
        <v>6</v>
      </c>
      <c r="AU3">
        <v>6</v>
      </c>
      <c r="AV3" s="1">
        <f t="shared" si="12"/>
        <v>6.333333333333333</v>
      </c>
      <c r="AW3">
        <v>4</v>
      </c>
      <c r="AX3">
        <v>5</v>
      </c>
      <c r="AY3">
        <v>2</v>
      </c>
      <c r="AZ3">
        <v>5</v>
      </c>
      <c r="BA3">
        <v>4</v>
      </c>
      <c r="BB3">
        <f t="shared" si="13"/>
        <v>4</v>
      </c>
      <c r="BC3">
        <v>1</v>
      </c>
      <c r="BE3" t="s">
        <v>33</v>
      </c>
      <c r="BF3">
        <v>1</v>
      </c>
      <c r="BH3" t="s">
        <v>34</v>
      </c>
      <c r="BK3">
        <v>7</v>
      </c>
      <c r="BL3">
        <v>7</v>
      </c>
      <c r="BM3">
        <v>7</v>
      </c>
      <c r="BN3">
        <v>7</v>
      </c>
      <c r="BO3">
        <v>7</v>
      </c>
      <c r="BP3">
        <v>7</v>
      </c>
      <c r="BQ3" s="1">
        <f t="shared" si="14"/>
        <v>7</v>
      </c>
      <c r="BR3">
        <v>7</v>
      </c>
      <c r="BS3">
        <v>7</v>
      </c>
      <c r="BT3">
        <v>7</v>
      </c>
      <c r="BU3">
        <v>7</v>
      </c>
      <c r="BV3">
        <v>7</v>
      </c>
      <c r="BW3">
        <v>7</v>
      </c>
      <c r="BX3" s="1">
        <f t="shared" si="15"/>
        <v>7</v>
      </c>
      <c r="BY3">
        <v>7</v>
      </c>
      <c r="BZ3">
        <v>7</v>
      </c>
      <c r="CA3">
        <v>7</v>
      </c>
      <c r="CB3">
        <v>7</v>
      </c>
      <c r="CC3">
        <v>7</v>
      </c>
      <c r="CD3">
        <v>7</v>
      </c>
      <c r="CE3">
        <v>6</v>
      </c>
      <c r="CF3">
        <v>7</v>
      </c>
      <c r="CG3">
        <v>6</v>
      </c>
      <c r="CH3">
        <v>3</v>
      </c>
      <c r="CI3">
        <v>6</v>
      </c>
      <c r="CJ3">
        <v>6</v>
      </c>
      <c r="CK3">
        <v>2</v>
      </c>
      <c r="CL3">
        <v>2</v>
      </c>
      <c r="CM3">
        <v>5</v>
      </c>
      <c r="CN3">
        <v>3</v>
      </c>
      <c r="CO3">
        <v>1</v>
      </c>
      <c r="CP3">
        <v>5</v>
      </c>
      <c r="CQ3">
        <v>6</v>
      </c>
      <c r="CR3">
        <v>3</v>
      </c>
      <c r="CS3">
        <v>5</v>
      </c>
      <c r="CT3">
        <v>5</v>
      </c>
      <c r="CU3">
        <v>6</v>
      </c>
      <c r="CV3">
        <f t="shared" si="16"/>
        <v>3</v>
      </c>
      <c r="CW3">
        <f t="shared" si="17"/>
        <v>7</v>
      </c>
      <c r="CX3">
        <f t="shared" si="18"/>
        <v>2</v>
      </c>
      <c r="CY3">
        <f t="shared" si="19"/>
        <v>3</v>
      </c>
      <c r="CZ3">
        <f t="shared" si="20"/>
        <v>2</v>
      </c>
      <c r="DA3" s="1">
        <f t="shared" si="21"/>
        <v>3.5</v>
      </c>
    </row>
    <row r="4" spans="1:105" x14ac:dyDescent="0.2">
      <c r="A4">
        <v>134</v>
      </c>
      <c r="B4">
        <v>77</v>
      </c>
      <c r="C4" t="s">
        <v>145</v>
      </c>
      <c r="D4">
        <v>6</v>
      </c>
      <c r="E4">
        <v>5</v>
      </c>
      <c r="F4">
        <v>3</v>
      </c>
      <c r="G4">
        <v>6</v>
      </c>
      <c r="H4">
        <v>3</v>
      </c>
      <c r="I4">
        <v>4</v>
      </c>
      <c r="J4">
        <v>6</v>
      </c>
      <c r="K4">
        <v>5</v>
      </c>
      <c r="L4">
        <v>3</v>
      </c>
      <c r="M4" s="1">
        <f t="shared" si="0"/>
        <v>5</v>
      </c>
      <c r="N4" s="1">
        <f t="shared" si="1"/>
        <v>5.5</v>
      </c>
      <c r="O4" s="1">
        <f t="shared" si="2"/>
        <v>4.333333333333333</v>
      </c>
      <c r="P4">
        <v>5</v>
      </c>
      <c r="Q4">
        <v>5</v>
      </c>
      <c r="R4">
        <v>7</v>
      </c>
      <c r="S4">
        <v>7</v>
      </c>
      <c r="T4">
        <v>3</v>
      </c>
      <c r="U4">
        <v>5</v>
      </c>
      <c r="V4">
        <v>3</v>
      </c>
      <c r="W4">
        <f t="shared" si="3"/>
        <v>3</v>
      </c>
      <c r="X4">
        <f t="shared" si="4"/>
        <v>3</v>
      </c>
      <c r="Y4">
        <f t="shared" si="5"/>
        <v>1</v>
      </c>
      <c r="Z4">
        <f t="shared" si="6"/>
        <v>1</v>
      </c>
      <c r="AA4">
        <f t="shared" si="7"/>
        <v>3</v>
      </c>
      <c r="AB4" s="1">
        <f t="shared" si="8"/>
        <v>2.4285714285714284</v>
      </c>
      <c r="AC4">
        <v>4</v>
      </c>
      <c r="AD4">
        <v>4</v>
      </c>
      <c r="AE4">
        <v>7</v>
      </c>
      <c r="AF4">
        <v>5</v>
      </c>
      <c r="AG4">
        <v>5</v>
      </c>
      <c r="AH4">
        <v>5</v>
      </c>
      <c r="AI4" s="1">
        <f t="shared" si="9"/>
        <v>5</v>
      </c>
      <c r="AJ4">
        <v>6</v>
      </c>
      <c r="AK4">
        <v>6</v>
      </c>
      <c r="AL4">
        <v>6</v>
      </c>
      <c r="AM4">
        <v>2</v>
      </c>
      <c r="AN4">
        <f t="shared" si="10"/>
        <v>6</v>
      </c>
      <c r="AO4">
        <f t="shared" si="11"/>
        <v>6</v>
      </c>
      <c r="AP4">
        <v>6</v>
      </c>
      <c r="AQ4">
        <v>5</v>
      </c>
      <c r="AR4">
        <v>4</v>
      </c>
      <c r="AS4">
        <v>6</v>
      </c>
      <c r="AT4">
        <v>7</v>
      </c>
      <c r="AU4">
        <v>6</v>
      </c>
      <c r="AV4" s="1">
        <f t="shared" si="12"/>
        <v>6.333333333333333</v>
      </c>
      <c r="AW4">
        <v>5</v>
      </c>
      <c r="AX4">
        <v>6</v>
      </c>
      <c r="AY4">
        <v>6</v>
      </c>
      <c r="AZ4">
        <v>6</v>
      </c>
      <c r="BA4">
        <v>3</v>
      </c>
      <c r="BB4">
        <f t="shared" si="13"/>
        <v>5.2</v>
      </c>
      <c r="BC4">
        <v>1</v>
      </c>
      <c r="BE4" t="s">
        <v>33</v>
      </c>
      <c r="BF4">
        <v>1</v>
      </c>
      <c r="BH4" t="s">
        <v>82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 s="1">
        <f t="shared" si="14"/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 s="1">
        <f t="shared" si="15"/>
        <v>6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6</v>
      </c>
      <c r="CF4">
        <v>4</v>
      </c>
      <c r="CG4">
        <v>5</v>
      </c>
      <c r="CH4">
        <v>3</v>
      </c>
      <c r="CI4">
        <v>6</v>
      </c>
      <c r="CJ4">
        <v>3</v>
      </c>
      <c r="CK4">
        <v>1</v>
      </c>
      <c r="CL4">
        <v>3</v>
      </c>
      <c r="CM4">
        <v>3</v>
      </c>
      <c r="CN4">
        <v>3</v>
      </c>
      <c r="CO4">
        <v>3</v>
      </c>
      <c r="CP4">
        <v>3</v>
      </c>
      <c r="CQ4">
        <v>4</v>
      </c>
      <c r="CR4">
        <v>4</v>
      </c>
      <c r="CS4">
        <v>5</v>
      </c>
      <c r="CT4">
        <v>4</v>
      </c>
      <c r="CU4">
        <v>6</v>
      </c>
      <c r="CV4">
        <f t="shared" si="16"/>
        <v>5</v>
      </c>
      <c r="CW4">
        <f t="shared" si="17"/>
        <v>5</v>
      </c>
      <c r="CX4">
        <f t="shared" si="18"/>
        <v>4</v>
      </c>
      <c r="CY4">
        <f t="shared" si="19"/>
        <v>3</v>
      </c>
      <c r="CZ4">
        <f t="shared" si="20"/>
        <v>2</v>
      </c>
      <c r="DA4" s="1">
        <f t="shared" si="21"/>
        <v>3.6</v>
      </c>
    </row>
    <row r="5" spans="1:105" x14ac:dyDescent="0.2">
      <c r="A5">
        <v>25</v>
      </c>
      <c r="B5">
        <v>78</v>
      </c>
      <c r="C5" t="s">
        <v>123</v>
      </c>
      <c r="D5">
        <v>7</v>
      </c>
      <c r="E5">
        <v>6</v>
      </c>
      <c r="F5">
        <v>1</v>
      </c>
      <c r="G5">
        <v>6</v>
      </c>
      <c r="H5">
        <v>7</v>
      </c>
      <c r="I5">
        <v>7</v>
      </c>
      <c r="J5">
        <v>4</v>
      </c>
      <c r="K5">
        <v>6</v>
      </c>
      <c r="L5">
        <v>6</v>
      </c>
      <c r="M5" s="1">
        <f t="shared" si="0"/>
        <v>7</v>
      </c>
      <c r="N5" s="1">
        <f t="shared" si="1"/>
        <v>6.5</v>
      </c>
      <c r="O5" s="1">
        <f t="shared" si="2"/>
        <v>6</v>
      </c>
      <c r="P5">
        <v>1</v>
      </c>
      <c r="Q5">
        <v>1</v>
      </c>
      <c r="R5">
        <v>1</v>
      </c>
      <c r="S5">
        <v>4</v>
      </c>
      <c r="T5">
        <v>6</v>
      </c>
      <c r="U5">
        <v>4</v>
      </c>
      <c r="V5">
        <v>6</v>
      </c>
      <c r="W5">
        <f t="shared" si="3"/>
        <v>7</v>
      </c>
      <c r="X5">
        <f t="shared" si="4"/>
        <v>7</v>
      </c>
      <c r="Y5">
        <f t="shared" si="5"/>
        <v>7</v>
      </c>
      <c r="Z5">
        <f t="shared" si="6"/>
        <v>4</v>
      </c>
      <c r="AA5">
        <f t="shared" si="7"/>
        <v>4</v>
      </c>
      <c r="AB5" s="1">
        <f t="shared" si="8"/>
        <v>5.8571428571428568</v>
      </c>
      <c r="AC5">
        <v>5</v>
      </c>
      <c r="AD5">
        <v>6</v>
      </c>
      <c r="AE5">
        <v>6</v>
      </c>
      <c r="AF5">
        <v>4</v>
      </c>
      <c r="AG5">
        <v>6</v>
      </c>
      <c r="AH5">
        <v>6</v>
      </c>
      <c r="AI5" s="1">
        <f t="shared" si="9"/>
        <v>5.5</v>
      </c>
      <c r="AJ5">
        <v>6</v>
      </c>
      <c r="AK5">
        <v>7</v>
      </c>
      <c r="AL5">
        <v>7</v>
      </c>
      <c r="AM5">
        <v>1</v>
      </c>
      <c r="AN5">
        <f t="shared" si="10"/>
        <v>7</v>
      </c>
      <c r="AO5">
        <f t="shared" si="11"/>
        <v>6.75</v>
      </c>
      <c r="AP5">
        <v>5</v>
      </c>
      <c r="AQ5">
        <v>3</v>
      </c>
      <c r="AR5">
        <v>6</v>
      </c>
      <c r="AS5">
        <v>7</v>
      </c>
      <c r="AT5">
        <v>6</v>
      </c>
      <c r="AU5">
        <v>7</v>
      </c>
      <c r="AV5" s="1">
        <f t="shared" si="12"/>
        <v>6.666666666666667</v>
      </c>
      <c r="AW5">
        <v>4</v>
      </c>
      <c r="AX5">
        <v>2</v>
      </c>
      <c r="AY5">
        <v>1</v>
      </c>
      <c r="AZ5">
        <v>3</v>
      </c>
      <c r="BA5">
        <v>2</v>
      </c>
      <c r="BB5">
        <f t="shared" si="13"/>
        <v>2.4</v>
      </c>
      <c r="BC5">
        <v>1</v>
      </c>
      <c r="BE5" t="s">
        <v>104</v>
      </c>
      <c r="BF5">
        <v>1</v>
      </c>
      <c r="BH5" t="s">
        <v>122</v>
      </c>
      <c r="BK5">
        <v>6</v>
      </c>
      <c r="BL5">
        <v>5</v>
      </c>
      <c r="BM5">
        <v>6</v>
      </c>
      <c r="BN5">
        <v>6</v>
      </c>
      <c r="BO5">
        <v>7</v>
      </c>
      <c r="BP5">
        <v>7</v>
      </c>
      <c r="BQ5" s="1">
        <f t="shared" si="14"/>
        <v>6.166666666666667</v>
      </c>
      <c r="BR5">
        <v>6</v>
      </c>
      <c r="BS5">
        <v>7</v>
      </c>
      <c r="BT5">
        <v>6</v>
      </c>
      <c r="BU5">
        <v>7</v>
      </c>
      <c r="BV5">
        <v>6</v>
      </c>
      <c r="BW5">
        <v>6</v>
      </c>
      <c r="BX5" s="1">
        <f t="shared" si="15"/>
        <v>6.333333333333333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5</v>
      </c>
      <c r="CF5">
        <v>4</v>
      </c>
      <c r="CG5">
        <v>4</v>
      </c>
      <c r="CH5">
        <v>4</v>
      </c>
      <c r="CI5">
        <v>6</v>
      </c>
      <c r="CJ5">
        <v>4</v>
      </c>
      <c r="CK5">
        <v>4</v>
      </c>
      <c r="CL5">
        <v>2</v>
      </c>
      <c r="CM5">
        <v>5</v>
      </c>
      <c r="CN5">
        <v>3</v>
      </c>
      <c r="CO5">
        <v>6</v>
      </c>
      <c r="CP5">
        <v>3</v>
      </c>
      <c r="CQ5">
        <v>4</v>
      </c>
      <c r="CR5">
        <v>3</v>
      </c>
      <c r="CS5">
        <v>6</v>
      </c>
      <c r="CT5">
        <v>3</v>
      </c>
      <c r="CU5">
        <v>4</v>
      </c>
      <c r="CV5">
        <f t="shared" si="16"/>
        <v>3</v>
      </c>
      <c r="CW5">
        <f t="shared" si="17"/>
        <v>2</v>
      </c>
      <c r="CX5">
        <f t="shared" si="18"/>
        <v>4</v>
      </c>
      <c r="CY5">
        <f t="shared" si="19"/>
        <v>2</v>
      </c>
      <c r="CZ5">
        <f t="shared" si="20"/>
        <v>4</v>
      </c>
      <c r="DA5" s="1">
        <f t="shared" si="21"/>
        <v>2.9</v>
      </c>
    </row>
    <row r="6" spans="1:105" x14ac:dyDescent="0.2">
      <c r="A6">
        <v>62</v>
      </c>
      <c r="B6">
        <v>78</v>
      </c>
      <c r="C6" t="s">
        <v>246</v>
      </c>
      <c r="D6">
        <v>7</v>
      </c>
      <c r="E6">
        <v>7</v>
      </c>
      <c r="F6">
        <v>2</v>
      </c>
      <c r="G6">
        <v>7</v>
      </c>
      <c r="H6">
        <v>6</v>
      </c>
      <c r="I6">
        <v>6</v>
      </c>
      <c r="J6">
        <v>7</v>
      </c>
      <c r="K6">
        <v>6</v>
      </c>
      <c r="L6">
        <v>6</v>
      </c>
      <c r="M6" s="1">
        <f t="shared" si="0"/>
        <v>6</v>
      </c>
      <c r="N6" s="1">
        <f t="shared" si="1"/>
        <v>6.75</v>
      </c>
      <c r="O6" s="1">
        <f t="shared" si="2"/>
        <v>6.333333333333333</v>
      </c>
      <c r="P6">
        <v>2</v>
      </c>
      <c r="Q6">
        <v>2</v>
      </c>
      <c r="R6">
        <v>2</v>
      </c>
      <c r="S6">
        <v>2</v>
      </c>
      <c r="T6">
        <v>7</v>
      </c>
      <c r="U6">
        <v>2</v>
      </c>
      <c r="V6">
        <v>6</v>
      </c>
      <c r="W6">
        <f t="shared" si="3"/>
        <v>6</v>
      </c>
      <c r="X6">
        <f t="shared" si="4"/>
        <v>6</v>
      </c>
      <c r="Y6">
        <f t="shared" si="5"/>
        <v>6</v>
      </c>
      <c r="Z6">
        <f t="shared" si="6"/>
        <v>6</v>
      </c>
      <c r="AA6">
        <f t="shared" si="7"/>
        <v>6</v>
      </c>
      <c r="AB6" s="1">
        <f t="shared" si="8"/>
        <v>6.1428571428571432</v>
      </c>
      <c r="AC6">
        <v>6</v>
      </c>
      <c r="AD6">
        <v>6</v>
      </c>
      <c r="AE6">
        <v>6</v>
      </c>
      <c r="AF6">
        <v>6</v>
      </c>
      <c r="AG6">
        <v>6</v>
      </c>
      <c r="AH6">
        <v>5</v>
      </c>
      <c r="AI6" s="1">
        <f t="shared" si="9"/>
        <v>5.833333333333333</v>
      </c>
      <c r="AJ6">
        <v>6</v>
      </c>
      <c r="AK6">
        <v>6</v>
      </c>
      <c r="AL6">
        <v>6</v>
      </c>
      <c r="AM6">
        <v>4</v>
      </c>
      <c r="AN6">
        <f t="shared" si="10"/>
        <v>4</v>
      </c>
      <c r="AO6">
        <f t="shared" si="11"/>
        <v>5.5</v>
      </c>
      <c r="AP6">
        <v>6</v>
      </c>
      <c r="AQ6">
        <v>2</v>
      </c>
      <c r="AR6">
        <v>3</v>
      </c>
      <c r="AS6">
        <v>6</v>
      </c>
      <c r="AT6">
        <v>6</v>
      </c>
      <c r="AU6">
        <v>5</v>
      </c>
      <c r="AV6" s="1">
        <f t="shared" si="12"/>
        <v>5.666666666666667</v>
      </c>
      <c r="AW6">
        <v>5</v>
      </c>
      <c r="AX6">
        <v>4</v>
      </c>
      <c r="AY6">
        <v>2</v>
      </c>
      <c r="AZ6">
        <v>4</v>
      </c>
      <c r="BA6">
        <v>1</v>
      </c>
      <c r="BB6">
        <f t="shared" si="13"/>
        <v>3.2</v>
      </c>
      <c r="BC6">
        <v>1</v>
      </c>
      <c r="BE6" t="s">
        <v>103</v>
      </c>
      <c r="BF6">
        <v>1</v>
      </c>
      <c r="BH6" t="s">
        <v>104</v>
      </c>
      <c r="BI6">
        <v>1</v>
      </c>
      <c r="BJ6" t="s">
        <v>105</v>
      </c>
      <c r="BK6">
        <v>7</v>
      </c>
      <c r="BL6">
        <v>7</v>
      </c>
      <c r="BM6">
        <v>6</v>
      </c>
      <c r="BN6">
        <v>7</v>
      </c>
      <c r="BO6">
        <v>7</v>
      </c>
      <c r="BP6">
        <v>7</v>
      </c>
      <c r="BQ6" s="1">
        <f t="shared" si="14"/>
        <v>6.833333333333333</v>
      </c>
      <c r="BR6">
        <v>7</v>
      </c>
      <c r="BS6">
        <v>7</v>
      </c>
      <c r="BT6">
        <v>6</v>
      </c>
      <c r="BU6">
        <v>7</v>
      </c>
      <c r="BV6">
        <v>7</v>
      </c>
      <c r="BW6">
        <v>7</v>
      </c>
      <c r="BX6" s="1">
        <f t="shared" si="15"/>
        <v>6.833333333333333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7</v>
      </c>
      <c r="CF6">
        <v>5</v>
      </c>
      <c r="CG6">
        <v>7</v>
      </c>
      <c r="CH6">
        <v>4</v>
      </c>
      <c r="CI6">
        <v>7</v>
      </c>
      <c r="CJ6">
        <v>4</v>
      </c>
      <c r="CK6">
        <v>2</v>
      </c>
      <c r="CL6">
        <v>4</v>
      </c>
      <c r="CM6">
        <v>5</v>
      </c>
      <c r="CN6">
        <v>4</v>
      </c>
      <c r="CO6">
        <v>4</v>
      </c>
      <c r="CP6">
        <v>4</v>
      </c>
      <c r="CQ6">
        <v>6</v>
      </c>
      <c r="CR6">
        <v>4</v>
      </c>
      <c r="CS6">
        <v>5</v>
      </c>
      <c r="CT6">
        <v>3</v>
      </c>
      <c r="CU6">
        <v>4</v>
      </c>
      <c r="CV6">
        <f t="shared" si="16"/>
        <v>3</v>
      </c>
      <c r="CW6">
        <f t="shared" si="17"/>
        <v>4</v>
      </c>
      <c r="CX6">
        <f t="shared" si="18"/>
        <v>2</v>
      </c>
      <c r="CY6">
        <f t="shared" si="19"/>
        <v>3</v>
      </c>
      <c r="CZ6">
        <f t="shared" si="20"/>
        <v>4</v>
      </c>
      <c r="DA6" s="1">
        <f t="shared" si="21"/>
        <v>3.5</v>
      </c>
    </row>
    <row r="7" spans="1:105" x14ac:dyDescent="0.2">
      <c r="A7">
        <v>144</v>
      </c>
      <c r="B7">
        <v>78</v>
      </c>
      <c r="C7" t="s">
        <v>151</v>
      </c>
      <c r="D7">
        <v>5</v>
      </c>
      <c r="E7">
        <v>6</v>
      </c>
      <c r="F7">
        <v>2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 s="1">
        <f t="shared" si="0"/>
        <v>6</v>
      </c>
      <c r="N7" s="1">
        <f t="shared" si="1"/>
        <v>5.75</v>
      </c>
      <c r="O7" s="1">
        <f t="shared" si="2"/>
        <v>6</v>
      </c>
      <c r="P7">
        <v>2</v>
      </c>
      <c r="Q7">
        <v>2</v>
      </c>
      <c r="R7">
        <v>3</v>
      </c>
      <c r="S7">
        <v>4</v>
      </c>
      <c r="T7">
        <v>6</v>
      </c>
      <c r="U7">
        <v>4</v>
      </c>
      <c r="V7">
        <v>6</v>
      </c>
      <c r="W7">
        <f t="shared" si="3"/>
        <v>6</v>
      </c>
      <c r="X7">
        <f t="shared" si="4"/>
        <v>6</v>
      </c>
      <c r="Y7">
        <f t="shared" si="5"/>
        <v>5</v>
      </c>
      <c r="Z7">
        <f t="shared" si="6"/>
        <v>4</v>
      </c>
      <c r="AA7">
        <f t="shared" si="7"/>
        <v>4</v>
      </c>
      <c r="AB7" s="1">
        <f t="shared" si="8"/>
        <v>5.2857142857142856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 s="1">
        <f t="shared" si="9"/>
        <v>6</v>
      </c>
      <c r="AJ7">
        <v>6</v>
      </c>
      <c r="AK7">
        <v>6</v>
      </c>
      <c r="AL7">
        <v>6</v>
      </c>
      <c r="AM7">
        <v>2</v>
      </c>
      <c r="AN7">
        <f t="shared" si="10"/>
        <v>6</v>
      </c>
      <c r="AO7">
        <f t="shared" si="11"/>
        <v>6</v>
      </c>
      <c r="AP7">
        <v>6</v>
      </c>
      <c r="AQ7">
        <v>3</v>
      </c>
      <c r="AR7">
        <v>3</v>
      </c>
      <c r="AS7">
        <v>6</v>
      </c>
      <c r="AT7">
        <v>6</v>
      </c>
      <c r="AU7">
        <v>5</v>
      </c>
      <c r="AV7" s="1">
        <f t="shared" si="12"/>
        <v>5.666666666666667</v>
      </c>
      <c r="AW7">
        <v>5</v>
      </c>
      <c r="AX7">
        <v>4</v>
      </c>
      <c r="AY7">
        <v>5</v>
      </c>
      <c r="AZ7">
        <v>4</v>
      </c>
      <c r="BA7">
        <v>3</v>
      </c>
      <c r="BB7">
        <f t="shared" si="13"/>
        <v>4.2</v>
      </c>
      <c r="BC7">
        <v>1</v>
      </c>
      <c r="BE7" t="s">
        <v>103</v>
      </c>
      <c r="BF7">
        <v>1</v>
      </c>
      <c r="BH7" t="s">
        <v>122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 s="1">
        <f t="shared" si="14"/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 s="1">
        <f t="shared" si="15"/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3</v>
      </c>
      <c r="CG7">
        <v>6</v>
      </c>
      <c r="CH7">
        <v>4</v>
      </c>
      <c r="CI7">
        <v>6</v>
      </c>
      <c r="CJ7">
        <v>6</v>
      </c>
      <c r="CK7">
        <v>2</v>
      </c>
      <c r="CL7">
        <v>5</v>
      </c>
      <c r="CM7">
        <v>6</v>
      </c>
      <c r="CN7">
        <v>3</v>
      </c>
      <c r="CO7">
        <v>3</v>
      </c>
      <c r="CP7">
        <v>5</v>
      </c>
      <c r="CQ7">
        <v>3</v>
      </c>
      <c r="CR7">
        <v>5</v>
      </c>
      <c r="CS7">
        <v>6</v>
      </c>
      <c r="CT7">
        <v>5</v>
      </c>
      <c r="CU7">
        <v>3</v>
      </c>
      <c r="CV7">
        <f t="shared" si="16"/>
        <v>2</v>
      </c>
      <c r="CW7">
        <f t="shared" si="17"/>
        <v>5</v>
      </c>
      <c r="CX7">
        <f t="shared" si="18"/>
        <v>5</v>
      </c>
      <c r="CY7">
        <f t="shared" si="19"/>
        <v>2</v>
      </c>
      <c r="CZ7">
        <f t="shared" si="20"/>
        <v>5</v>
      </c>
      <c r="DA7" s="1">
        <f t="shared" si="21"/>
        <v>4.2</v>
      </c>
    </row>
    <row r="8" spans="1:105" x14ac:dyDescent="0.2">
      <c r="A8">
        <v>138</v>
      </c>
      <c r="B8">
        <v>79</v>
      </c>
      <c r="C8" t="s">
        <v>140</v>
      </c>
      <c r="D8">
        <v>6</v>
      </c>
      <c r="E8">
        <v>6</v>
      </c>
      <c r="F8">
        <v>2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 s="1">
        <f t="shared" si="0"/>
        <v>6</v>
      </c>
      <c r="N8" s="1">
        <f t="shared" si="1"/>
        <v>6</v>
      </c>
      <c r="O8" s="1">
        <f t="shared" si="2"/>
        <v>6</v>
      </c>
      <c r="P8">
        <v>3</v>
      </c>
      <c r="Q8">
        <v>3</v>
      </c>
      <c r="R8">
        <v>2</v>
      </c>
      <c r="S8">
        <v>4</v>
      </c>
      <c r="T8">
        <v>6</v>
      </c>
      <c r="U8">
        <v>2</v>
      </c>
      <c r="V8">
        <v>6</v>
      </c>
      <c r="W8">
        <f t="shared" si="3"/>
        <v>5</v>
      </c>
      <c r="X8">
        <f t="shared" si="4"/>
        <v>5</v>
      </c>
      <c r="Y8">
        <f t="shared" si="5"/>
        <v>6</v>
      </c>
      <c r="Z8">
        <f t="shared" si="6"/>
        <v>4</v>
      </c>
      <c r="AA8">
        <f t="shared" si="7"/>
        <v>6</v>
      </c>
      <c r="AB8" s="1">
        <f t="shared" si="8"/>
        <v>5.4285714285714288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 s="1">
        <f t="shared" si="9"/>
        <v>6</v>
      </c>
      <c r="AJ8">
        <v>7</v>
      </c>
      <c r="AK8">
        <v>7</v>
      </c>
      <c r="AL8">
        <v>7</v>
      </c>
      <c r="AM8">
        <v>1</v>
      </c>
      <c r="AN8">
        <f t="shared" si="10"/>
        <v>7</v>
      </c>
      <c r="AO8">
        <f t="shared" si="11"/>
        <v>7</v>
      </c>
      <c r="AP8">
        <v>7</v>
      </c>
      <c r="AQ8">
        <v>2</v>
      </c>
      <c r="AR8">
        <v>3</v>
      </c>
      <c r="AS8">
        <v>6</v>
      </c>
      <c r="AT8">
        <v>6</v>
      </c>
      <c r="AU8">
        <v>6</v>
      </c>
      <c r="AV8" s="1">
        <f t="shared" si="12"/>
        <v>6</v>
      </c>
      <c r="AW8">
        <v>4</v>
      </c>
      <c r="AX8">
        <v>5</v>
      </c>
      <c r="AY8">
        <v>3</v>
      </c>
      <c r="AZ8">
        <v>3</v>
      </c>
      <c r="BA8">
        <v>5</v>
      </c>
      <c r="BB8">
        <f t="shared" si="13"/>
        <v>4</v>
      </c>
      <c r="BC8">
        <v>1</v>
      </c>
      <c r="BE8" t="s">
        <v>138</v>
      </c>
      <c r="BF8">
        <v>1</v>
      </c>
      <c r="BH8" t="s">
        <v>139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 s="1">
        <f t="shared" si="14"/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 s="1">
        <f t="shared" si="15"/>
        <v>7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V8">
        <f t="shared" si="16"/>
        <v>8</v>
      </c>
      <c r="CW8">
        <f t="shared" si="17"/>
        <v>8</v>
      </c>
      <c r="CX8">
        <f t="shared" si="18"/>
        <v>8</v>
      </c>
      <c r="CY8">
        <f t="shared" si="19"/>
        <v>8</v>
      </c>
      <c r="CZ8">
        <f t="shared" si="20"/>
        <v>8</v>
      </c>
      <c r="DA8" s="1">
        <f t="shared" si="21"/>
        <v>8</v>
      </c>
    </row>
    <row r="9" spans="1:105" x14ac:dyDescent="0.2">
      <c r="A9">
        <v>139</v>
      </c>
      <c r="B9">
        <v>79</v>
      </c>
      <c r="C9" t="s">
        <v>242</v>
      </c>
      <c r="D9">
        <v>6</v>
      </c>
      <c r="E9">
        <v>6</v>
      </c>
      <c r="F9">
        <v>5</v>
      </c>
      <c r="G9">
        <v>6</v>
      </c>
      <c r="H9">
        <v>5</v>
      </c>
      <c r="I9">
        <v>6</v>
      </c>
      <c r="J9">
        <v>6</v>
      </c>
      <c r="K9">
        <v>6</v>
      </c>
      <c r="L9">
        <v>6</v>
      </c>
      <c r="M9" s="1">
        <f t="shared" si="0"/>
        <v>3</v>
      </c>
      <c r="N9" s="1">
        <f t="shared" si="1"/>
        <v>5.25</v>
      </c>
      <c r="O9" s="1">
        <f t="shared" si="2"/>
        <v>5.666666666666667</v>
      </c>
      <c r="P9">
        <v>3</v>
      </c>
      <c r="Q9">
        <v>2</v>
      </c>
      <c r="R9">
        <v>2</v>
      </c>
      <c r="S9">
        <v>2</v>
      </c>
      <c r="T9">
        <v>6</v>
      </c>
      <c r="U9">
        <v>2</v>
      </c>
      <c r="V9">
        <v>6</v>
      </c>
      <c r="W9">
        <f t="shared" si="3"/>
        <v>5</v>
      </c>
      <c r="X9">
        <f t="shared" si="4"/>
        <v>6</v>
      </c>
      <c r="Y9">
        <f t="shared" si="5"/>
        <v>6</v>
      </c>
      <c r="Z9">
        <f t="shared" si="6"/>
        <v>6</v>
      </c>
      <c r="AA9">
        <f t="shared" si="7"/>
        <v>6</v>
      </c>
      <c r="AB9" s="1">
        <f t="shared" si="8"/>
        <v>5.8571428571428568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 s="1">
        <f t="shared" si="9"/>
        <v>7</v>
      </c>
      <c r="AJ9">
        <v>6</v>
      </c>
      <c r="AK9">
        <v>6</v>
      </c>
      <c r="AL9">
        <v>7</v>
      </c>
      <c r="AM9">
        <v>5</v>
      </c>
      <c r="AN9">
        <f t="shared" si="10"/>
        <v>3</v>
      </c>
      <c r="AO9">
        <f t="shared" si="11"/>
        <v>5.5</v>
      </c>
      <c r="AP9">
        <v>6</v>
      </c>
      <c r="AQ9">
        <v>3</v>
      </c>
      <c r="AR9">
        <v>2</v>
      </c>
      <c r="AS9">
        <v>5</v>
      </c>
      <c r="AT9">
        <v>5</v>
      </c>
      <c r="AU9">
        <v>5</v>
      </c>
      <c r="AV9" s="1">
        <f t="shared" si="12"/>
        <v>5</v>
      </c>
      <c r="AW9">
        <v>4</v>
      </c>
      <c r="AX9">
        <v>5</v>
      </c>
      <c r="AY9">
        <v>4</v>
      </c>
      <c r="AZ9">
        <v>5</v>
      </c>
      <c r="BA9">
        <v>5</v>
      </c>
      <c r="BB9">
        <f t="shared" si="13"/>
        <v>4.5999999999999996</v>
      </c>
      <c r="BC9">
        <v>1</v>
      </c>
      <c r="BE9" t="s">
        <v>43</v>
      </c>
      <c r="BF9">
        <v>1</v>
      </c>
      <c r="BH9" t="s">
        <v>44</v>
      </c>
      <c r="BK9">
        <v>6</v>
      </c>
      <c r="BL9">
        <v>5</v>
      </c>
      <c r="BM9">
        <v>5</v>
      </c>
      <c r="BN9">
        <v>6</v>
      </c>
      <c r="BO9">
        <v>6</v>
      </c>
      <c r="BP9">
        <v>5</v>
      </c>
      <c r="BQ9" s="1">
        <f t="shared" si="14"/>
        <v>5.5</v>
      </c>
      <c r="BR9">
        <v>6</v>
      </c>
      <c r="BS9">
        <v>5</v>
      </c>
      <c r="BT9">
        <v>5</v>
      </c>
      <c r="BU9">
        <v>6</v>
      </c>
      <c r="BV9">
        <v>6</v>
      </c>
      <c r="BW9">
        <v>5</v>
      </c>
      <c r="BX9" s="1">
        <f t="shared" si="15"/>
        <v>5.5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6</v>
      </c>
      <c r="CF9">
        <v>6</v>
      </c>
      <c r="CG9">
        <v>6</v>
      </c>
      <c r="CH9">
        <v>2</v>
      </c>
      <c r="CI9">
        <v>6</v>
      </c>
      <c r="CJ9">
        <v>6</v>
      </c>
      <c r="CK9">
        <v>2</v>
      </c>
      <c r="CL9">
        <v>5</v>
      </c>
      <c r="CM9">
        <v>3</v>
      </c>
      <c r="CN9">
        <v>6</v>
      </c>
      <c r="CO9">
        <v>1</v>
      </c>
      <c r="CP9">
        <v>2</v>
      </c>
      <c r="CQ9">
        <v>3</v>
      </c>
      <c r="CR9">
        <v>6</v>
      </c>
      <c r="CS9">
        <v>2</v>
      </c>
      <c r="CT9">
        <v>6</v>
      </c>
      <c r="CU9">
        <v>2</v>
      </c>
      <c r="CV9">
        <f t="shared" si="16"/>
        <v>5</v>
      </c>
      <c r="CW9">
        <f t="shared" si="17"/>
        <v>7</v>
      </c>
      <c r="CX9">
        <f t="shared" si="18"/>
        <v>5</v>
      </c>
      <c r="CY9">
        <f t="shared" si="19"/>
        <v>6</v>
      </c>
      <c r="CZ9">
        <f t="shared" si="20"/>
        <v>6</v>
      </c>
      <c r="DA9" s="1">
        <f t="shared" si="21"/>
        <v>5.4</v>
      </c>
    </row>
    <row r="10" spans="1:105" x14ac:dyDescent="0.2">
      <c r="A10">
        <v>140</v>
      </c>
      <c r="B10">
        <v>79</v>
      </c>
      <c r="C10" t="s">
        <v>42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5</v>
      </c>
      <c r="M10" s="1">
        <f t="shared" si="0"/>
        <v>3</v>
      </c>
      <c r="N10" s="1">
        <f t="shared" si="1"/>
        <v>4.5</v>
      </c>
      <c r="O10" s="1">
        <f t="shared" si="2"/>
        <v>5</v>
      </c>
      <c r="P10">
        <v>2</v>
      </c>
      <c r="Q10">
        <v>2</v>
      </c>
      <c r="R10">
        <v>3</v>
      </c>
      <c r="S10">
        <v>3</v>
      </c>
      <c r="T10">
        <v>5</v>
      </c>
      <c r="U10">
        <v>4</v>
      </c>
      <c r="V10">
        <v>6</v>
      </c>
      <c r="W10">
        <f t="shared" si="3"/>
        <v>6</v>
      </c>
      <c r="X10">
        <f t="shared" si="4"/>
        <v>6</v>
      </c>
      <c r="Y10">
        <f t="shared" si="5"/>
        <v>5</v>
      </c>
      <c r="Z10">
        <f t="shared" si="6"/>
        <v>5</v>
      </c>
      <c r="AA10">
        <f t="shared" si="7"/>
        <v>4</v>
      </c>
      <c r="AB10" s="1">
        <f t="shared" si="8"/>
        <v>5.2857142857142856</v>
      </c>
      <c r="AC10">
        <v>6</v>
      </c>
      <c r="AD10">
        <v>4</v>
      </c>
      <c r="AE10">
        <v>6</v>
      </c>
      <c r="AF10">
        <v>6</v>
      </c>
      <c r="AG10">
        <v>6</v>
      </c>
      <c r="AH10">
        <v>6</v>
      </c>
      <c r="AI10" s="1">
        <f t="shared" si="9"/>
        <v>5.666666666666667</v>
      </c>
      <c r="AJ10">
        <v>4</v>
      </c>
      <c r="AK10">
        <v>4</v>
      </c>
      <c r="AL10">
        <v>4</v>
      </c>
      <c r="AM10">
        <v>3</v>
      </c>
      <c r="AN10">
        <f t="shared" si="10"/>
        <v>5</v>
      </c>
      <c r="AO10">
        <f t="shared" si="11"/>
        <v>4.25</v>
      </c>
      <c r="AP10">
        <v>5</v>
      </c>
      <c r="AQ10">
        <v>5</v>
      </c>
      <c r="AR10">
        <v>4</v>
      </c>
      <c r="AS10">
        <v>5</v>
      </c>
      <c r="AT10">
        <v>5</v>
      </c>
      <c r="AU10">
        <v>5</v>
      </c>
      <c r="AV10" s="1">
        <f t="shared" si="12"/>
        <v>5</v>
      </c>
      <c r="AW10">
        <v>4</v>
      </c>
      <c r="AX10">
        <v>4</v>
      </c>
      <c r="AY10">
        <v>3</v>
      </c>
      <c r="AZ10">
        <v>3</v>
      </c>
      <c r="BA10">
        <v>2</v>
      </c>
      <c r="BB10">
        <f t="shared" si="13"/>
        <v>3.2</v>
      </c>
      <c r="BC10">
        <v>1</v>
      </c>
      <c r="BE10" t="s">
        <v>39</v>
      </c>
      <c r="BF10">
        <v>1</v>
      </c>
      <c r="BH10" t="s">
        <v>40</v>
      </c>
      <c r="BI10">
        <v>1</v>
      </c>
      <c r="BJ10" t="s">
        <v>41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 s="1">
        <f t="shared" si="14"/>
        <v>6</v>
      </c>
      <c r="BR10">
        <v>6</v>
      </c>
      <c r="BS10">
        <v>6</v>
      </c>
      <c r="BT10">
        <v>6</v>
      </c>
      <c r="BU10">
        <v>6</v>
      </c>
      <c r="BV10">
        <v>6</v>
      </c>
      <c r="BW10">
        <v>6</v>
      </c>
      <c r="BX10" s="1">
        <f t="shared" si="15"/>
        <v>6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5</v>
      </c>
      <c r="CF10">
        <v>6</v>
      </c>
      <c r="CG10">
        <v>6</v>
      </c>
      <c r="CH10">
        <v>3</v>
      </c>
      <c r="CI10">
        <v>4</v>
      </c>
      <c r="CJ10">
        <v>4</v>
      </c>
      <c r="CK10">
        <v>4</v>
      </c>
      <c r="CL10">
        <v>4</v>
      </c>
      <c r="CM10">
        <v>3</v>
      </c>
      <c r="CN10">
        <v>5</v>
      </c>
      <c r="CO10">
        <v>3</v>
      </c>
      <c r="CP10">
        <v>4</v>
      </c>
      <c r="CQ10">
        <v>5</v>
      </c>
      <c r="CR10">
        <v>5</v>
      </c>
      <c r="CS10">
        <v>5</v>
      </c>
      <c r="CT10">
        <v>4</v>
      </c>
      <c r="CU10">
        <v>3</v>
      </c>
      <c r="CV10">
        <f t="shared" si="16"/>
        <v>5</v>
      </c>
      <c r="CW10">
        <f t="shared" si="17"/>
        <v>5</v>
      </c>
      <c r="CX10">
        <f t="shared" si="18"/>
        <v>3</v>
      </c>
      <c r="CY10">
        <f t="shared" si="19"/>
        <v>3</v>
      </c>
      <c r="CZ10">
        <f t="shared" si="20"/>
        <v>5</v>
      </c>
      <c r="DA10" s="1">
        <f t="shared" si="21"/>
        <v>4.3</v>
      </c>
    </row>
    <row r="11" spans="1:105" x14ac:dyDescent="0.2">
      <c r="A11">
        <v>57</v>
      </c>
      <c r="B11">
        <v>80</v>
      </c>
      <c r="C11" t="s">
        <v>258</v>
      </c>
      <c r="AB11" s="1"/>
      <c r="AI11" s="1"/>
      <c r="AV11" s="1"/>
      <c r="BQ11" s="1"/>
      <c r="BX11" s="1"/>
      <c r="CV11">
        <f t="shared" si="16"/>
        <v>8</v>
      </c>
      <c r="CW11">
        <f t="shared" si="17"/>
        <v>8</v>
      </c>
      <c r="CX11">
        <f t="shared" si="18"/>
        <v>8</v>
      </c>
      <c r="CY11">
        <f t="shared" si="19"/>
        <v>8</v>
      </c>
      <c r="CZ11">
        <f t="shared" si="20"/>
        <v>8</v>
      </c>
      <c r="DA11" s="1">
        <f t="shared" si="21"/>
        <v>8</v>
      </c>
    </row>
    <row r="12" spans="1:105" x14ac:dyDescent="0.2">
      <c r="A12">
        <v>135</v>
      </c>
      <c r="B12">
        <v>80</v>
      </c>
      <c r="C12" t="s">
        <v>142</v>
      </c>
      <c r="D12">
        <v>6</v>
      </c>
      <c r="E12">
        <v>6</v>
      </c>
      <c r="F12">
        <v>3</v>
      </c>
      <c r="G12">
        <v>6</v>
      </c>
      <c r="H12">
        <v>5</v>
      </c>
      <c r="I12">
        <v>6</v>
      </c>
      <c r="J12">
        <v>7</v>
      </c>
      <c r="K12">
        <v>6</v>
      </c>
      <c r="L12">
        <v>6</v>
      </c>
      <c r="M12" s="1">
        <f>8-F12</f>
        <v>5</v>
      </c>
      <c r="N12" s="1">
        <f>AVERAGE(D12,E12,G12,M12)</f>
        <v>5.75</v>
      </c>
      <c r="O12" s="1">
        <f>AVERAGE(H12,I12,J12)</f>
        <v>6</v>
      </c>
      <c r="P12">
        <v>5</v>
      </c>
      <c r="Q12">
        <v>5</v>
      </c>
      <c r="R12">
        <v>2</v>
      </c>
      <c r="S12">
        <v>6</v>
      </c>
      <c r="T12">
        <v>6</v>
      </c>
      <c r="U12">
        <v>3</v>
      </c>
      <c r="V12">
        <v>6</v>
      </c>
      <c r="W12">
        <f t="shared" ref="W12:Z14" si="22">8-P12</f>
        <v>3</v>
      </c>
      <c r="X12">
        <f t="shared" si="22"/>
        <v>3</v>
      </c>
      <c r="Y12">
        <f t="shared" si="22"/>
        <v>6</v>
      </c>
      <c r="Z12">
        <f t="shared" si="22"/>
        <v>2</v>
      </c>
      <c r="AA12">
        <f>8-U12</f>
        <v>5</v>
      </c>
      <c r="AB12" s="1">
        <f>AVERAGE(W12,X12,Y12,Z12,T12,AA12,V12)</f>
        <v>4.4285714285714288</v>
      </c>
      <c r="AC12">
        <v>5</v>
      </c>
      <c r="AD12">
        <v>6</v>
      </c>
      <c r="AE12">
        <v>6</v>
      </c>
      <c r="AF12">
        <v>4</v>
      </c>
      <c r="AG12">
        <v>5</v>
      </c>
      <c r="AH12">
        <v>5</v>
      </c>
      <c r="AI12" s="1">
        <f>AVERAGE(AC12,AD12,AE12,AF12,AG12,AH12)</f>
        <v>5.166666666666667</v>
      </c>
      <c r="AJ12">
        <v>5</v>
      </c>
      <c r="AK12">
        <v>6</v>
      </c>
      <c r="AL12">
        <v>5</v>
      </c>
      <c r="AM12">
        <v>3</v>
      </c>
      <c r="AN12">
        <f>8-AM12</f>
        <v>5</v>
      </c>
      <c r="AO12">
        <f>AVERAGE(AJ12,AK12,AL12,AN12)</f>
        <v>5.25</v>
      </c>
      <c r="AP12">
        <v>6</v>
      </c>
      <c r="AQ12">
        <v>2</v>
      </c>
      <c r="AR12">
        <v>5</v>
      </c>
      <c r="AS12">
        <v>5</v>
      </c>
      <c r="AT12">
        <v>4</v>
      </c>
      <c r="AU12">
        <v>7</v>
      </c>
      <c r="AV12" s="1">
        <f>AVERAGE(AS12,AT12,AU12)</f>
        <v>5.333333333333333</v>
      </c>
      <c r="AW12">
        <v>4</v>
      </c>
      <c r="AX12">
        <v>5</v>
      </c>
      <c r="AY12">
        <v>3</v>
      </c>
      <c r="AZ12">
        <v>4</v>
      </c>
      <c r="BA12">
        <v>5</v>
      </c>
      <c r="BB12">
        <f>AVERAGE(AW12,AX12,AY12,AZ12,BA12)</f>
        <v>4.2</v>
      </c>
      <c r="BC12">
        <v>1</v>
      </c>
      <c r="BE12" t="s">
        <v>76</v>
      </c>
      <c r="BF12">
        <v>1</v>
      </c>
      <c r="BH12" t="s">
        <v>141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 s="1">
        <f>AVERAGE(BK12,BL12,BM12,BN12,BO12,BP12)</f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 s="1">
        <f>AVERAGE(BR12,BS12,BT12,BU12,BV12,BW12)</f>
        <v>6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V12">
        <f t="shared" si="16"/>
        <v>8</v>
      </c>
      <c r="CW12">
        <f t="shared" si="17"/>
        <v>8</v>
      </c>
      <c r="CX12">
        <f t="shared" si="18"/>
        <v>8</v>
      </c>
      <c r="CY12">
        <f t="shared" si="19"/>
        <v>8</v>
      </c>
      <c r="CZ12">
        <f t="shared" si="20"/>
        <v>8</v>
      </c>
      <c r="DA12" s="1">
        <f t="shared" si="21"/>
        <v>8</v>
      </c>
    </row>
    <row r="13" spans="1:105" x14ac:dyDescent="0.2">
      <c r="A13">
        <v>152</v>
      </c>
      <c r="B13">
        <v>80</v>
      </c>
      <c r="C13" t="s">
        <v>78</v>
      </c>
      <c r="D13">
        <v>6</v>
      </c>
      <c r="E13">
        <v>5</v>
      </c>
      <c r="F13">
        <v>6</v>
      </c>
      <c r="G13">
        <v>7</v>
      </c>
      <c r="H13">
        <v>6</v>
      </c>
      <c r="I13">
        <v>6</v>
      </c>
      <c r="J13">
        <v>7</v>
      </c>
      <c r="K13">
        <v>5</v>
      </c>
      <c r="L13">
        <v>5</v>
      </c>
      <c r="M13" s="1">
        <f>8-F13</f>
        <v>2</v>
      </c>
      <c r="N13" s="1">
        <f>AVERAGE(D13,E13,G13,M13)</f>
        <v>5</v>
      </c>
      <c r="O13" s="1">
        <f>AVERAGE(H13,I13,J13)</f>
        <v>6.333333333333333</v>
      </c>
      <c r="P13">
        <v>1</v>
      </c>
      <c r="Q13">
        <v>1</v>
      </c>
      <c r="R13">
        <v>1</v>
      </c>
      <c r="S13">
        <v>1</v>
      </c>
      <c r="T13">
        <v>7</v>
      </c>
      <c r="U13">
        <v>1</v>
      </c>
      <c r="V13">
        <v>6</v>
      </c>
      <c r="W13">
        <f t="shared" si="22"/>
        <v>7</v>
      </c>
      <c r="X13">
        <f t="shared" si="22"/>
        <v>7</v>
      </c>
      <c r="Y13">
        <f t="shared" si="22"/>
        <v>7</v>
      </c>
      <c r="Z13">
        <f t="shared" si="22"/>
        <v>7</v>
      </c>
      <c r="AA13">
        <f>8-U13</f>
        <v>7</v>
      </c>
      <c r="AB13" s="1">
        <f>AVERAGE(W13,X13,Y13,Z13,T13,AA13,V13)</f>
        <v>6.8571428571428568</v>
      </c>
      <c r="AC13">
        <v>6</v>
      </c>
      <c r="AD13">
        <v>6</v>
      </c>
      <c r="AE13">
        <v>7</v>
      </c>
      <c r="AF13">
        <v>7</v>
      </c>
      <c r="AG13">
        <v>7</v>
      </c>
      <c r="AH13">
        <v>7</v>
      </c>
      <c r="AI13" s="1">
        <f>AVERAGE(AC13,AD13,AE13,AF13,AG13,AH13)</f>
        <v>6.666666666666667</v>
      </c>
      <c r="AJ13">
        <v>6</v>
      </c>
      <c r="AK13">
        <v>7</v>
      </c>
      <c r="AL13">
        <v>7</v>
      </c>
      <c r="AM13">
        <v>1</v>
      </c>
      <c r="AN13">
        <f>8-AM13</f>
        <v>7</v>
      </c>
      <c r="AO13">
        <f>AVERAGE(AJ13,AK13,AL13,AN13)</f>
        <v>6.75</v>
      </c>
      <c r="AP13">
        <v>7</v>
      </c>
      <c r="AQ13">
        <v>1</v>
      </c>
      <c r="AR13">
        <v>1</v>
      </c>
      <c r="AS13">
        <v>6</v>
      </c>
      <c r="AT13">
        <v>6</v>
      </c>
      <c r="AU13">
        <v>5</v>
      </c>
      <c r="AV13" s="1">
        <f>AVERAGE(AS13,AT13,AU13)</f>
        <v>5.666666666666667</v>
      </c>
      <c r="AW13">
        <v>5</v>
      </c>
      <c r="AX13">
        <v>5</v>
      </c>
      <c r="AY13">
        <v>4</v>
      </c>
      <c r="AZ13">
        <v>6</v>
      </c>
      <c r="BA13">
        <v>5</v>
      </c>
      <c r="BB13">
        <f>AVERAGE(AW13,AX13,AY13,AZ13,BA13)</f>
        <v>5</v>
      </c>
      <c r="BC13">
        <v>1</v>
      </c>
      <c r="BE13" t="s">
        <v>76</v>
      </c>
      <c r="BF13">
        <v>1</v>
      </c>
      <c r="BH13" t="s">
        <v>77</v>
      </c>
      <c r="BK13">
        <v>7</v>
      </c>
      <c r="BL13">
        <v>7</v>
      </c>
      <c r="BM13">
        <v>7</v>
      </c>
      <c r="BN13">
        <v>7</v>
      </c>
      <c r="BO13">
        <v>7</v>
      </c>
      <c r="BP13">
        <v>7</v>
      </c>
      <c r="BQ13" s="1">
        <f>AVERAGE(BK13,BL13,BM13,BN13,BO13,BP13)</f>
        <v>7</v>
      </c>
      <c r="BR13">
        <v>7</v>
      </c>
      <c r="BS13">
        <v>7</v>
      </c>
      <c r="BT13">
        <v>7</v>
      </c>
      <c r="BU13">
        <v>7</v>
      </c>
      <c r="BV13">
        <v>7</v>
      </c>
      <c r="BW13">
        <v>7</v>
      </c>
      <c r="BX13" s="1">
        <f>AVERAGE(BR13,BS13,BT13,BU13,BV13,BW13)</f>
        <v>7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1</v>
      </c>
      <c r="CF13">
        <v>5</v>
      </c>
      <c r="CG13">
        <v>5</v>
      </c>
      <c r="CH13">
        <v>2</v>
      </c>
      <c r="CI13">
        <v>7</v>
      </c>
      <c r="CJ13">
        <v>2</v>
      </c>
      <c r="CK13">
        <v>1</v>
      </c>
      <c r="CL13">
        <v>1</v>
      </c>
      <c r="CM13">
        <v>6</v>
      </c>
      <c r="CN13">
        <v>1</v>
      </c>
      <c r="CO13">
        <v>6</v>
      </c>
      <c r="CP13">
        <v>5</v>
      </c>
      <c r="CQ13">
        <v>6</v>
      </c>
      <c r="CR13">
        <v>2</v>
      </c>
      <c r="CS13">
        <v>6</v>
      </c>
      <c r="CT13">
        <v>2</v>
      </c>
      <c r="CU13">
        <v>6</v>
      </c>
      <c r="CV13">
        <f t="shared" si="16"/>
        <v>2</v>
      </c>
      <c r="CW13">
        <f t="shared" si="17"/>
        <v>2</v>
      </c>
      <c r="CX13">
        <f t="shared" si="18"/>
        <v>2</v>
      </c>
      <c r="CY13">
        <f t="shared" si="19"/>
        <v>2</v>
      </c>
      <c r="CZ13">
        <f t="shared" si="20"/>
        <v>2</v>
      </c>
      <c r="DA13" s="1">
        <f t="shared" si="21"/>
        <v>2.1</v>
      </c>
    </row>
    <row r="14" spans="1:105" x14ac:dyDescent="0.2">
      <c r="A14">
        <v>32</v>
      </c>
      <c r="B14">
        <v>81</v>
      </c>
      <c r="C14" t="s">
        <v>7</v>
      </c>
      <c r="D14">
        <v>2</v>
      </c>
      <c r="E14">
        <v>2</v>
      </c>
      <c r="F14">
        <v>5</v>
      </c>
      <c r="G14">
        <v>5</v>
      </c>
      <c r="H14">
        <v>6</v>
      </c>
      <c r="I14">
        <v>6</v>
      </c>
      <c r="J14">
        <v>6</v>
      </c>
      <c r="K14">
        <v>5</v>
      </c>
      <c r="L14">
        <v>5</v>
      </c>
      <c r="M14" s="1">
        <f>8-F14</f>
        <v>3</v>
      </c>
      <c r="N14" s="1">
        <f>AVERAGE(D14,E14,G14,M14)</f>
        <v>3</v>
      </c>
      <c r="O14" s="1">
        <f>AVERAGE(H14,I14,J14)</f>
        <v>6</v>
      </c>
      <c r="P14">
        <v>5</v>
      </c>
      <c r="Q14">
        <v>4</v>
      </c>
      <c r="R14">
        <v>2</v>
      </c>
      <c r="S14">
        <v>6</v>
      </c>
      <c r="T14">
        <v>5</v>
      </c>
      <c r="U14">
        <v>2</v>
      </c>
      <c r="V14">
        <v>7</v>
      </c>
      <c r="W14">
        <f t="shared" si="22"/>
        <v>3</v>
      </c>
      <c r="X14">
        <f t="shared" si="22"/>
        <v>4</v>
      </c>
      <c r="Y14">
        <f t="shared" si="22"/>
        <v>6</v>
      </c>
      <c r="Z14">
        <f t="shared" si="22"/>
        <v>2</v>
      </c>
      <c r="AA14">
        <f>8-U14</f>
        <v>6</v>
      </c>
      <c r="AB14" s="1">
        <f>AVERAGE(W14,X14,Y14,Z14,T14,AA14,V14)</f>
        <v>4.7142857142857144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 s="1">
        <f>AVERAGE(AC14,AD14,AE14,AF14,AG14,AH14)</f>
        <v>7</v>
      </c>
      <c r="AJ14">
        <v>6</v>
      </c>
      <c r="AK14">
        <v>7</v>
      </c>
      <c r="AL14">
        <v>7</v>
      </c>
      <c r="AM14">
        <v>5</v>
      </c>
      <c r="AN14">
        <f>8-AM14</f>
        <v>3</v>
      </c>
      <c r="AO14">
        <f>AVERAGE(AJ14,AK14,AL14,AN14)</f>
        <v>5.75</v>
      </c>
      <c r="AP14">
        <v>5</v>
      </c>
      <c r="AQ14">
        <v>4</v>
      </c>
      <c r="AR14">
        <v>7</v>
      </c>
      <c r="AS14">
        <v>7</v>
      </c>
      <c r="AT14">
        <v>6</v>
      </c>
      <c r="AU14">
        <v>5</v>
      </c>
      <c r="AV14" s="1">
        <f>AVERAGE(AS14,AT14,AU14)</f>
        <v>6</v>
      </c>
      <c r="AW14">
        <v>4</v>
      </c>
      <c r="AX14">
        <v>5</v>
      </c>
      <c r="AY14">
        <v>6</v>
      </c>
      <c r="AZ14">
        <v>5</v>
      </c>
      <c r="BA14">
        <v>7</v>
      </c>
      <c r="BB14">
        <f>AVERAGE(AW14,AX14,AY14,AZ14,BA14)</f>
        <v>5.4</v>
      </c>
      <c r="BC14">
        <v>1</v>
      </c>
      <c r="BE14" t="s">
        <v>5</v>
      </c>
      <c r="BF14">
        <v>1</v>
      </c>
      <c r="BH14" t="s">
        <v>6</v>
      </c>
      <c r="BK14">
        <v>7</v>
      </c>
      <c r="BL14">
        <v>7</v>
      </c>
      <c r="BM14">
        <v>5</v>
      </c>
      <c r="BN14">
        <v>6</v>
      </c>
      <c r="BO14">
        <v>6</v>
      </c>
      <c r="BP14">
        <v>7</v>
      </c>
      <c r="BQ14" s="1">
        <f>AVERAGE(BK14,BL14,BM14,BN14,BO14,BP14)</f>
        <v>6.333333333333333</v>
      </c>
      <c r="BR14">
        <v>7</v>
      </c>
      <c r="BS14">
        <v>7</v>
      </c>
      <c r="BT14">
        <v>7</v>
      </c>
      <c r="BU14">
        <v>7</v>
      </c>
      <c r="BV14">
        <v>7</v>
      </c>
      <c r="BW14">
        <v>7</v>
      </c>
      <c r="BX14" s="1">
        <f>AVERAGE(BR14,BS14,BT14,BU14,BV14,BW14)</f>
        <v>7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6</v>
      </c>
      <c r="CH14">
        <v>4</v>
      </c>
      <c r="CI14">
        <v>5</v>
      </c>
      <c r="CJ14">
        <v>4</v>
      </c>
      <c r="CK14">
        <v>2</v>
      </c>
      <c r="CL14">
        <v>1</v>
      </c>
      <c r="CM14">
        <v>7</v>
      </c>
      <c r="CN14">
        <v>2</v>
      </c>
      <c r="CO14">
        <v>4</v>
      </c>
      <c r="CP14">
        <v>1</v>
      </c>
      <c r="CQ14">
        <v>6</v>
      </c>
      <c r="CR14">
        <v>5</v>
      </c>
      <c r="CS14">
        <v>7</v>
      </c>
      <c r="CT14">
        <v>3</v>
      </c>
      <c r="CU14">
        <v>4</v>
      </c>
      <c r="CV14">
        <f t="shared" si="16"/>
        <v>1</v>
      </c>
      <c r="CW14">
        <f t="shared" si="17"/>
        <v>4</v>
      </c>
      <c r="CX14">
        <f t="shared" si="18"/>
        <v>2</v>
      </c>
      <c r="CY14">
        <f t="shared" si="19"/>
        <v>1</v>
      </c>
      <c r="CZ14">
        <f t="shared" si="20"/>
        <v>4</v>
      </c>
      <c r="DA14" s="1">
        <f t="shared" si="21"/>
        <v>2.4</v>
      </c>
    </row>
    <row r="15" spans="1:105" x14ac:dyDescent="0.2">
      <c r="A15">
        <v>36</v>
      </c>
      <c r="B15">
        <v>81</v>
      </c>
      <c r="C15" t="s">
        <v>252</v>
      </c>
      <c r="AB15" s="1"/>
      <c r="AI15" s="1"/>
      <c r="AV15" s="1"/>
      <c r="BQ15" s="1"/>
      <c r="BX15" s="1"/>
    </row>
    <row r="16" spans="1:105" x14ac:dyDescent="0.2">
      <c r="A16">
        <v>60</v>
      </c>
      <c r="B16">
        <v>81</v>
      </c>
      <c r="C16" t="s">
        <v>75</v>
      </c>
      <c r="D16">
        <v>5</v>
      </c>
      <c r="E16">
        <v>5</v>
      </c>
      <c r="F16">
        <v>5</v>
      </c>
      <c r="G16">
        <v>3</v>
      </c>
      <c r="H16">
        <v>6</v>
      </c>
      <c r="I16">
        <v>5</v>
      </c>
      <c r="J16">
        <v>5</v>
      </c>
      <c r="K16">
        <v>6</v>
      </c>
      <c r="L16">
        <v>6</v>
      </c>
      <c r="M16" s="1">
        <f t="shared" ref="M16:M60" si="23">8-F16</f>
        <v>3</v>
      </c>
      <c r="N16" s="1">
        <f t="shared" ref="N16:N60" si="24">AVERAGE(D16,E16,G16,M16)</f>
        <v>4</v>
      </c>
      <c r="O16" s="1">
        <f t="shared" ref="O16:O60" si="25">AVERAGE(H16,I16,J16)</f>
        <v>5.333333333333333</v>
      </c>
      <c r="P16">
        <v>2</v>
      </c>
      <c r="Q16">
        <v>2</v>
      </c>
      <c r="R16">
        <v>2</v>
      </c>
      <c r="S16">
        <v>3</v>
      </c>
      <c r="T16">
        <v>5</v>
      </c>
      <c r="U16">
        <v>5</v>
      </c>
      <c r="V16">
        <v>5</v>
      </c>
      <c r="W16">
        <f t="shared" ref="W16:W60" si="26">8-P16</f>
        <v>6</v>
      </c>
      <c r="X16">
        <f t="shared" ref="X16:X60" si="27">8-Q16</f>
        <v>6</v>
      </c>
      <c r="Y16">
        <f t="shared" ref="Y16:Y60" si="28">8-R16</f>
        <v>6</v>
      </c>
      <c r="Z16">
        <f t="shared" ref="Z16:Z60" si="29">8-S16</f>
        <v>5</v>
      </c>
      <c r="AA16">
        <f t="shared" ref="AA16:AA60" si="30">8-U16</f>
        <v>3</v>
      </c>
      <c r="AB16" s="1">
        <f t="shared" ref="AB16:AB60" si="31">AVERAGE(W16,X16,Y16,Z16,T16,AA16,V16)</f>
        <v>5.1428571428571432</v>
      </c>
      <c r="AC16">
        <v>6</v>
      </c>
      <c r="AD16">
        <v>6</v>
      </c>
      <c r="AE16">
        <v>7</v>
      </c>
      <c r="AF16">
        <v>7</v>
      </c>
      <c r="AG16">
        <v>6</v>
      </c>
      <c r="AH16">
        <v>5</v>
      </c>
      <c r="AI16" s="1">
        <f t="shared" ref="AI16:AI60" si="32">AVERAGE(AC16,AD16,AE16,AF16,AG16,AH16)</f>
        <v>6.166666666666667</v>
      </c>
      <c r="AJ16">
        <v>6</v>
      </c>
      <c r="AK16">
        <v>6</v>
      </c>
      <c r="AL16">
        <v>7</v>
      </c>
      <c r="AM16">
        <v>6</v>
      </c>
      <c r="AN16">
        <f t="shared" ref="AN16:AN60" si="33">8-AM16</f>
        <v>2</v>
      </c>
      <c r="AO16">
        <f t="shared" ref="AO16:AO60" si="34">AVERAGE(AJ16,AK16,AL16,AN16)</f>
        <v>5.25</v>
      </c>
      <c r="AP16">
        <v>5</v>
      </c>
      <c r="AQ16">
        <v>5</v>
      </c>
      <c r="AR16">
        <v>6</v>
      </c>
      <c r="AS16">
        <v>2</v>
      </c>
      <c r="AT16">
        <v>5</v>
      </c>
      <c r="AU16">
        <v>4</v>
      </c>
      <c r="AV16" s="1">
        <f t="shared" ref="AV16:AV60" si="35">AVERAGE(AS16,AT16,AU16)</f>
        <v>3.6666666666666665</v>
      </c>
      <c r="AW16">
        <v>5</v>
      </c>
      <c r="AX16">
        <v>5</v>
      </c>
      <c r="AY16">
        <v>2</v>
      </c>
      <c r="AZ16">
        <v>5</v>
      </c>
      <c r="BA16">
        <v>5</v>
      </c>
      <c r="BB16">
        <f t="shared" ref="BB16:BB60" si="36">AVERAGE(AW16,AX16,AY16,AZ16,BA16)</f>
        <v>4.4000000000000004</v>
      </c>
      <c r="BC16">
        <v>1</v>
      </c>
      <c r="BE16" t="s">
        <v>6</v>
      </c>
      <c r="BF16">
        <v>1</v>
      </c>
      <c r="BH16" t="s">
        <v>74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 s="1">
        <f t="shared" ref="BQ16:BQ60" si="37">AVERAGE(BK16,BL16,BM16,BN16,BO16,BP16)</f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 s="1">
        <f t="shared" ref="BX16:BX60" si="38">AVERAGE(BR16,BS16,BT16,BU16,BV16,BW16)</f>
        <v>7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2</v>
      </c>
      <c r="CF16">
        <v>5</v>
      </c>
      <c r="CG16">
        <v>6</v>
      </c>
      <c r="CH16">
        <v>3</v>
      </c>
      <c r="CI16">
        <v>6</v>
      </c>
      <c r="CJ16">
        <v>2</v>
      </c>
      <c r="CK16">
        <v>1</v>
      </c>
      <c r="CL16">
        <v>2</v>
      </c>
      <c r="CM16">
        <v>6</v>
      </c>
      <c r="CN16">
        <v>3</v>
      </c>
      <c r="CO16">
        <v>5</v>
      </c>
      <c r="CP16">
        <v>5</v>
      </c>
      <c r="CQ16">
        <v>5</v>
      </c>
      <c r="CR16">
        <v>3</v>
      </c>
      <c r="CS16">
        <v>5</v>
      </c>
      <c r="CT16">
        <v>2</v>
      </c>
      <c r="CU16">
        <v>3</v>
      </c>
      <c r="CV16">
        <f t="shared" ref="CV16:CV33" si="39">8-CM16</f>
        <v>2</v>
      </c>
      <c r="CW16">
        <f t="shared" ref="CW16:CW33" si="40">8-CO16</f>
        <v>3</v>
      </c>
      <c r="CX16">
        <f t="shared" ref="CX16:CX33" si="41">8-CQ16</f>
        <v>3</v>
      </c>
      <c r="CY16">
        <f t="shared" ref="CY16:CY33" si="42">8-CS16</f>
        <v>3</v>
      </c>
      <c r="CZ16">
        <f t="shared" ref="CZ16:CZ33" si="43">8-CU16</f>
        <v>5</v>
      </c>
      <c r="DA16" s="1">
        <f t="shared" ref="DA16:DA33" si="44">AVERAGE(CL16,CN16,CP16,CR16,CT16,CV16,CW16,CX16,CY16,CZ16)</f>
        <v>3.1</v>
      </c>
    </row>
    <row r="17" spans="1:105" x14ac:dyDescent="0.2">
      <c r="A17">
        <v>46</v>
      </c>
      <c r="B17">
        <v>82</v>
      </c>
      <c r="C17" t="s">
        <v>150</v>
      </c>
      <c r="D17">
        <v>3</v>
      </c>
      <c r="E17">
        <v>5</v>
      </c>
      <c r="F17">
        <v>3</v>
      </c>
      <c r="G17">
        <v>6</v>
      </c>
      <c r="H17">
        <v>5</v>
      </c>
      <c r="I17">
        <v>6</v>
      </c>
      <c r="J17">
        <v>4</v>
      </c>
      <c r="K17">
        <v>6</v>
      </c>
      <c r="L17">
        <v>6</v>
      </c>
      <c r="M17" s="1">
        <f t="shared" si="23"/>
        <v>5</v>
      </c>
      <c r="N17" s="1">
        <f t="shared" si="24"/>
        <v>4.75</v>
      </c>
      <c r="O17" s="1">
        <f t="shared" si="25"/>
        <v>5</v>
      </c>
      <c r="P17">
        <v>3</v>
      </c>
      <c r="Q17">
        <v>3</v>
      </c>
      <c r="R17">
        <v>5</v>
      </c>
      <c r="S17">
        <v>3</v>
      </c>
      <c r="T17">
        <v>5</v>
      </c>
      <c r="U17">
        <v>6</v>
      </c>
      <c r="V17">
        <v>6</v>
      </c>
      <c r="W17">
        <f t="shared" si="26"/>
        <v>5</v>
      </c>
      <c r="X17">
        <f t="shared" si="27"/>
        <v>5</v>
      </c>
      <c r="Y17">
        <f t="shared" si="28"/>
        <v>3</v>
      </c>
      <c r="Z17">
        <f t="shared" si="29"/>
        <v>5</v>
      </c>
      <c r="AA17">
        <f t="shared" si="30"/>
        <v>2</v>
      </c>
      <c r="AB17" s="1">
        <f t="shared" si="31"/>
        <v>4.4285714285714288</v>
      </c>
      <c r="AC17">
        <v>6</v>
      </c>
      <c r="AD17">
        <v>6</v>
      </c>
      <c r="AE17">
        <v>7</v>
      </c>
      <c r="AF17">
        <v>7</v>
      </c>
      <c r="AG17">
        <v>7</v>
      </c>
      <c r="AH17">
        <v>7</v>
      </c>
      <c r="AI17" s="1">
        <f t="shared" si="32"/>
        <v>6.666666666666667</v>
      </c>
      <c r="AJ17">
        <v>5</v>
      </c>
      <c r="AK17">
        <v>6</v>
      </c>
      <c r="AL17">
        <v>7</v>
      </c>
      <c r="AM17">
        <v>2</v>
      </c>
      <c r="AN17">
        <f t="shared" si="33"/>
        <v>6</v>
      </c>
      <c r="AO17">
        <f t="shared" si="34"/>
        <v>6</v>
      </c>
      <c r="AP17">
        <v>6</v>
      </c>
      <c r="AQ17">
        <v>2</v>
      </c>
      <c r="AR17">
        <v>1</v>
      </c>
      <c r="AS17">
        <v>6</v>
      </c>
      <c r="AT17">
        <v>7</v>
      </c>
      <c r="AU17">
        <v>6</v>
      </c>
      <c r="AV17" s="1">
        <f t="shared" si="35"/>
        <v>6.333333333333333</v>
      </c>
      <c r="AW17">
        <v>5</v>
      </c>
      <c r="AX17">
        <v>3</v>
      </c>
      <c r="AY17">
        <v>6</v>
      </c>
      <c r="AZ17">
        <v>4</v>
      </c>
      <c r="BA17">
        <v>6</v>
      </c>
      <c r="BB17">
        <f t="shared" si="36"/>
        <v>4.8</v>
      </c>
      <c r="BC17">
        <v>1</v>
      </c>
      <c r="BE17" t="s">
        <v>91</v>
      </c>
      <c r="BF17">
        <v>1</v>
      </c>
      <c r="BH17" t="s">
        <v>46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 s="1">
        <f t="shared" si="37"/>
        <v>7</v>
      </c>
      <c r="BR17">
        <v>7</v>
      </c>
      <c r="BS17">
        <v>7</v>
      </c>
      <c r="BT17">
        <v>7</v>
      </c>
      <c r="BU17">
        <v>7</v>
      </c>
      <c r="BV17">
        <v>7</v>
      </c>
      <c r="BW17">
        <v>7</v>
      </c>
      <c r="BX17" s="1">
        <f t="shared" si="38"/>
        <v>7</v>
      </c>
      <c r="BY17">
        <v>7</v>
      </c>
      <c r="BZ17">
        <v>7</v>
      </c>
      <c r="CA17">
        <v>7</v>
      </c>
      <c r="CB17">
        <v>7</v>
      </c>
      <c r="CC17">
        <v>7</v>
      </c>
      <c r="CD17">
        <v>7</v>
      </c>
      <c r="CE17">
        <v>5</v>
      </c>
      <c r="CF17">
        <v>6</v>
      </c>
      <c r="CG17">
        <v>2</v>
      </c>
      <c r="CH17">
        <v>4</v>
      </c>
      <c r="CI17">
        <v>6</v>
      </c>
      <c r="CJ17">
        <v>4</v>
      </c>
      <c r="CK17">
        <v>1</v>
      </c>
      <c r="CL17">
        <v>2</v>
      </c>
      <c r="CM17">
        <v>5</v>
      </c>
      <c r="CN17">
        <v>3</v>
      </c>
      <c r="CO17">
        <v>4</v>
      </c>
      <c r="CP17">
        <v>1</v>
      </c>
      <c r="CQ17">
        <v>5</v>
      </c>
      <c r="CR17">
        <v>6</v>
      </c>
      <c r="CS17">
        <v>6</v>
      </c>
      <c r="CT17">
        <v>5</v>
      </c>
      <c r="CU17">
        <v>2</v>
      </c>
      <c r="CV17">
        <f t="shared" si="39"/>
        <v>3</v>
      </c>
      <c r="CW17">
        <f t="shared" si="40"/>
        <v>4</v>
      </c>
      <c r="CX17">
        <f t="shared" si="41"/>
        <v>3</v>
      </c>
      <c r="CY17">
        <f t="shared" si="42"/>
        <v>2</v>
      </c>
      <c r="CZ17">
        <f t="shared" si="43"/>
        <v>6</v>
      </c>
      <c r="DA17" s="1">
        <f t="shared" si="44"/>
        <v>3.5</v>
      </c>
    </row>
    <row r="18" spans="1:105" x14ac:dyDescent="0.2">
      <c r="A18">
        <v>141</v>
      </c>
      <c r="B18">
        <v>82</v>
      </c>
      <c r="C18" t="s">
        <v>92</v>
      </c>
      <c r="D18">
        <v>6</v>
      </c>
      <c r="E18">
        <v>6</v>
      </c>
      <c r="F18">
        <v>2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 s="1">
        <f t="shared" si="23"/>
        <v>6</v>
      </c>
      <c r="N18" s="1">
        <f t="shared" si="24"/>
        <v>6</v>
      </c>
      <c r="O18" s="1">
        <f t="shared" si="25"/>
        <v>6</v>
      </c>
      <c r="P18">
        <v>2</v>
      </c>
      <c r="Q18">
        <v>3</v>
      </c>
      <c r="R18">
        <v>3</v>
      </c>
      <c r="S18">
        <v>5</v>
      </c>
      <c r="T18">
        <v>5</v>
      </c>
      <c r="U18">
        <v>2</v>
      </c>
      <c r="V18">
        <v>6</v>
      </c>
      <c r="W18">
        <f t="shared" si="26"/>
        <v>6</v>
      </c>
      <c r="X18">
        <f t="shared" si="27"/>
        <v>5</v>
      </c>
      <c r="Y18">
        <f t="shared" si="28"/>
        <v>5</v>
      </c>
      <c r="Z18">
        <f t="shared" si="29"/>
        <v>3</v>
      </c>
      <c r="AA18">
        <f t="shared" si="30"/>
        <v>6</v>
      </c>
      <c r="AB18" s="1">
        <f t="shared" si="31"/>
        <v>5.1428571428571432</v>
      </c>
      <c r="AC18">
        <v>6</v>
      </c>
      <c r="AD18">
        <v>6</v>
      </c>
      <c r="AE18">
        <v>7</v>
      </c>
      <c r="AF18">
        <v>6</v>
      </c>
      <c r="AG18">
        <v>6</v>
      </c>
      <c r="AH18">
        <v>6</v>
      </c>
      <c r="AI18" s="1">
        <f t="shared" si="32"/>
        <v>6.166666666666667</v>
      </c>
      <c r="AJ18">
        <v>6</v>
      </c>
      <c r="AK18">
        <v>6</v>
      </c>
      <c r="AL18">
        <v>6</v>
      </c>
      <c r="AM18">
        <v>4</v>
      </c>
      <c r="AN18">
        <f t="shared" si="33"/>
        <v>4</v>
      </c>
      <c r="AO18">
        <f t="shared" si="34"/>
        <v>5.5</v>
      </c>
      <c r="AP18">
        <v>6</v>
      </c>
      <c r="AQ18">
        <v>2</v>
      </c>
      <c r="AR18">
        <v>5</v>
      </c>
      <c r="AS18">
        <v>6</v>
      </c>
      <c r="AT18">
        <v>3</v>
      </c>
      <c r="AU18">
        <v>5</v>
      </c>
      <c r="AV18" s="1">
        <f t="shared" si="35"/>
        <v>4.666666666666667</v>
      </c>
      <c r="AW18">
        <v>2</v>
      </c>
      <c r="AX18">
        <v>3</v>
      </c>
      <c r="AY18">
        <v>3</v>
      </c>
      <c r="AZ18">
        <v>5</v>
      </c>
      <c r="BA18">
        <v>4</v>
      </c>
      <c r="BB18">
        <f t="shared" si="36"/>
        <v>3.4</v>
      </c>
      <c r="BC18">
        <v>1</v>
      </c>
      <c r="BE18" t="s">
        <v>45</v>
      </c>
      <c r="BF18">
        <v>1</v>
      </c>
      <c r="BH18" t="s">
        <v>91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 s="1">
        <f t="shared" si="37"/>
        <v>6</v>
      </c>
      <c r="BR18">
        <v>6</v>
      </c>
      <c r="BS18">
        <v>6</v>
      </c>
      <c r="BT18">
        <v>6</v>
      </c>
      <c r="BU18">
        <v>6</v>
      </c>
      <c r="BV18">
        <v>6</v>
      </c>
      <c r="BW18">
        <v>6</v>
      </c>
      <c r="BX18" s="1">
        <f t="shared" si="38"/>
        <v>6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5</v>
      </c>
      <c r="CF18">
        <v>5</v>
      </c>
      <c r="CG18">
        <v>6</v>
      </c>
      <c r="CH18">
        <v>2</v>
      </c>
      <c r="CI18">
        <v>6</v>
      </c>
      <c r="CJ18">
        <v>5</v>
      </c>
      <c r="CK18">
        <v>2</v>
      </c>
      <c r="CL18">
        <v>3</v>
      </c>
      <c r="CM18">
        <v>3</v>
      </c>
      <c r="CN18">
        <v>4</v>
      </c>
      <c r="CO18">
        <v>2</v>
      </c>
      <c r="CP18">
        <v>5</v>
      </c>
      <c r="CQ18">
        <v>6</v>
      </c>
      <c r="CR18">
        <v>6</v>
      </c>
      <c r="CS18">
        <v>3</v>
      </c>
      <c r="CT18">
        <v>5</v>
      </c>
      <c r="CU18">
        <v>3</v>
      </c>
      <c r="CV18">
        <f t="shared" si="39"/>
        <v>5</v>
      </c>
      <c r="CW18">
        <f t="shared" si="40"/>
        <v>6</v>
      </c>
      <c r="CX18">
        <f t="shared" si="41"/>
        <v>2</v>
      </c>
      <c r="CY18">
        <f t="shared" si="42"/>
        <v>5</v>
      </c>
      <c r="CZ18">
        <f t="shared" si="43"/>
        <v>5</v>
      </c>
      <c r="DA18" s="1">
        <f t="shared" si="44"/>
        <v>4.5999999999999996</v>
      </c>
    </row>
    <row r="19" spans="1:105" x14ac:dyDescent="0.2">
      <c r="A19">
        <v>153</v>
      </c>
      <c r="B19">
        <v>82</v>
      </c>
      <c r="C19" t="s">
        <v>47</v>
      </c>
      <c r="D19">
        <v>5</v>
      </c>
      <c r="E19">
        <v>3</v>
      </c>
      <c r="F19">
        <v>3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1">
        <f t="shared" si="23"/>
        <v>5</v>
      </c>
      <c r="N19" s="1">
        <f t="shared" si="24"/>
        <v>4.75</v>
      </c>
      <c r="O19" s="1">
        <f t="shared" si="25"/>
        <v>6</v>
      </c>
      <c r="P19">
        <v>2</v>
      </c>
      <c r="Q19">
        <v>2</v>
      </c>
      <c r="R19">
        <v>2</v>
      </c>
      <c r="S19">
        <v>2</v>
      </c>
      <c r="T19">
        <v>6</v>
      </c>
      <c r="U19">
        <v>2</v>
      </c>
      <c r="V19">
        <v>6</v>
      </c>
      <c r="W19">
        <f t="shared" si="26"/>
        <v>6</v>
      </c>
      <c r="X19">
        <f t="shared" si="27"/>
        <v>6</v>
      </c>
      <c r="Y19">
        <f t="shared" si="28"/>
        <v>6</v>
      </c>
      <c r="Z19">
        <f t="shared" si="29"/>
        <v>6</v>
      </c>
      <c r="AA19">
        <f t="shared" si="30"/>
        <v>6</v>
      </c>
      <c r="AB19" s="1">
        <f t="shared" si="31"/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 s="1">
        <f t="shared" si="32"/>
        <v>6</v>
      </c>
      <c r="AJ19">
        <v>6</v>
      </c>
      <c r="AK19">
        <v>6</v>
      </c>
      <c r="AL19">
        <v>6</v>
      </c>
      <c r="AM19">
        <v>3</v>
      </c>
      <c r="AN19">
        <f t="shared" si="33"/>
        <v>5</v>
      </c>
      <c r="AO19">
        <f t="shared" si="34"/>
        <v>5.75</v>
      </c>
      <c r="AP19">
        <v>6</v>
      </c>
      <c r="AQ19">
        <v>3</v>
      </c>
      <c r="AR19">
        <v>2</v>
      </c>
      <c r="AS19">
        <v>6</v>
      </c>
      <c r="AT19">
        <v>6</v>
      </c>
      <c r="AU19">
        <v>5</v>
      </c>
      <c r="AV19" s="1">
        <f t="shared" si="35"/>
        <v>5.666666666666667</v>
      </c>
      <c r="AW19">
        <v>3</v>
      </c>
      <c r="AX19">
        <v>2</v>
      </c>
      <c r="AY19">
        <v>2</v>
      </c>
      <c r="AZ19">
        <v>3</v>
      </c>
      <c r="BA19">
        <v>2</v>
      </c>
      <c r="BB19">
        <f t="shared" si="36"/>
        <v>2.4</v>
      </c>
      <c r="BC19">
        <v>1</v>
      </c>
      <c r="BE19" t="s">
        <v>45</v>
      </c>
      <c r="BF19">
        <v>1</v>
      </c>
      <c r="BH19" t="s">
        <v>46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 s="1">
        <f t="shared" si="37"/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 s="1">
        <f t="shared" si="38"/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4</v>
      </c>
      <c r="CF19">
        <v>4</v>
      </c>
      <c r="CG19">
        <v>6</v>
      </c>
      <c r="CH19">
        <v>2</v>
      </c>
      <c r="CI19">
        <v>6</v>
      </c>
      <c r="CJ19">
        <v>6</v>
      </c>
      <c r="CK19">
        <v>4</v>
      </c>
      <c r="CL19">
        <v>3</v>
      </c>
      <c r="CM19">
        <v>4</v>
      </c>
      <c r="CN19">
        <v>5</v>
      </c>
      <c r="CO19">
        <v>4</v>
      </c>
      <c r="CP19">
        <v>4</v>
      </c>
      <c r="CQ19">
        <v>4</v>
      </c>
      <c r="CR19">
        <v>5</v>
      </c>
      <c r="CS19">
        <v>5</v>
      </c>
      <c r="CT19">
        <v>5</v>
      </c>
      <c r="CU19">
        <v>3</v>
      </c>
      <c r="CV19">
        <f t="shared" si="39"/>
        <v>4</v>
      </c>
      <c r="CW19">
        <f t="shared" si="40"/>
        <v>4</v>
      </c>
      <c r="CX19">
        <f t="shared" si="41"/>
        <v>4</v>
      </c>
      <c r="CY19">
        <f t="shared" si="42"/>
        <v>3</v>
      </c>
      <c r="CZ19">
        <f t="shared" si="43"/>
        <v>5</v>
      </c>
      <c r="DA19" s="1">
        <f t="shared" si="44"/>
        <v>4.2</v>
      </c>
    </row>
    <row r="20" spans="1:105" x14ac:dyDescent="0.2">
      <c r="A20">
        <v>131</v>
      </c>
      <c r="B20">
        <v>83</v>
      </c>
      <c r="C20" t="s">
        <v>149</v>
      </c>
      <c r="D20">
        <v>4</v>
      </c>
      <c r="E20">
        <v>3</v>
      </c>
      <c r="F20">
        <v>4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1">
        <f t="shared" si="23"/>
        <v>4</v>
      </c>
      <c r="N20" s="1">
        <f t="shared" si="24"/>
        <v>4.25</v>
      </c>
      <c r="O20" s="1">
        <f t="shared" si="25"/>
        <v>6</v>
      </c>
      <c r="P20">
        <v>5</v>
      </c>
      <c r="Q20">
        <v>5</v>
      </c>
      <c r="R20">
        <v>3</v>
      </c>
      <c r="S20">
        <v>4</v>
      </c>
      <c r="T20">
        <v>3</v>
      </c>
      <c r="U20">
        <v>2</v>
      </c>
      <c r="V20">
        <v>5</v>
      </c>
      <c r="W20">
        <f t="shared" si="26"/>
        <v>3</v>
      </c>
      <c r="X20">
        <f t="shared" si="27"/>
        <v>3</v>
      </c>
      <c r="Y20">
        <f t="shared" si="28"/>
        <v>5</v>
      </c>
      <c r="Z20">
        <f t="shared" si="29"/>
        <v>4</v>
      </c>
      <c r="AA20">
        <f t="shared" si="30"/>
        <v>6</v>
      </c>
      <c r="AB20" s="1">
        <f t="shared" si="31"/>
        <v>4.1428571428571432</v>
      </c>
      <c r="AC20">
        <v>5</v>
      </c>
      <c r="AD20">
        <v>6</v>
      </c>
      <c r="AE20">
        <v>6</v>
      </c>
      <c r="AF20">
        <v>5</v>
      </c>
      <c r="AG20">
        <v>5</v>
      </c>
      <c r="AH20">
        <v>5</v>
      </c>
      <c r="AI20" s="1">
        <f t="shared" si="32"/>
        <v>5.333333333333333</v>
      </c>
      <c r="AJ20">
        <v>3</v>
      </c>
      <c r="AK20">
        <v>6</v>
      </c>
      <c r="AL20">
        <v>6</v>
      </c>
      <c r="AM20">
        <v>2</v>
      </c>
      <c r="AN20">
        <f t="shared" si="33"/>
        <v>6</v>
      </c>
      <c r="AO20">
        <f t="shared" si="34"/>
        <v>5.25</v>
      </c>
      <c r="AP20">
        <v>7</v>
      </c>
      <c r="AQ20">
        <v>5</v>
      </c>
      <c r="AR20">
        <v>2</v>
      </c>
      <c r="AS20">
        <v>6</v>
      </c>
      <c r="AT20">
        <v>6</v>
      </c>
      <c r="AU20">
        <v>6</v>
      </c>
      <c r="AV20" s="1">
        <f t="shared" si="35"/>
        <v>6</v>
      </c>
      <c r="AW20">
        <v>5</v>
      </c>
      <c r="AX20">
        <v>3</v>
      </c>
      <c r="AY20">
        <v>6</v>
      </c>
      <c r="AZ20">
        <v>6</v>
      </c>
      <c r="BA20">
        <v>2</v>
      </c>
      <c r="BB20">
        <f t="shared" si="36"/>
        <v>4.4000000000000004</v>
      </c>
      <c r="BC20">
        <v>1</v>
      </c>
      <c r="BE20" t="s">
        <v>146</v>
      </c>
      <c r="BF20">
        <v>1</v>
      </c>
      <c r="BH20" t="s">
        <v>147</v>
      </c>
      <c r="BI20">
        <v>1</v>
      </c>
      <c r="BJ20" t="s">
        <v>148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 s="1">
        <f t="shared" si="37"/>
        <v>6</v>
      </c>
      <c r="BR20">
        <v>6</v>
      </c>
      <c r="BS20">
        <v>6</v>
      </c>
      <c r="BT20">
        <v>6</v>
      </c>
      <c r="BU20">
        <v>6</v>
      </c>
      <c r="BV20">
        <v>6</v>
      </c>
      <c r="BW20">
        <v>6</v>
      </c>
      <c r="BX20" s="1">
        <f t="shared" si="38"/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2</v>
      </c>
      <c r="CF20">
        <v>4</v>
      </c>
      <c r="CG20">
        <v>3</v>
      </c>
      <c r="CH20">
        <v>5</v>
      </c>
      <c r="CI20">
        <v>5</v>
      </c>
      <c r="CJ20">
        <v>5</v>
      </c>
      <c r="CK20">
        <v>5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5</v>
      </c>
      <c r="CR20">
        <v>5</v>
      </c>
      <c r="CS20">
        <v>4</v>
      </c>
      <c r="CT20">
        <v>3</v>
      </c>
      <c r="CU20">
        <v>5</v>
      </c>
      <c r="CV20">
        <f t="shared" si="39"/>
        <v>5</v>
      </c>
      <c r="CW20">
        <f t="shared" si="40"/>
        <v>5</v>
      </c>
      <c r="CX20">
        <f t="shared" si="41"/>
        <v>3</v>
      </c>
      <c r="CY20">
        <f t="shared" si="42"/>
        <v>4</v>
      </c>
      <c r="CZ20">
        <f t="shared" si="43"/>
        <v>3</v>
      </c>
      <c r="DA20" s="1">
        <f t="shared" si="44"/>
        <v>3.7</v>
      </c>
    </row>
    <row r="21" spans="1:105" x14ac:dyDescent="0.2">
      <c r="A21">
        <v>136</v>
      </c>
      <c r="B21">
        <v>83</v>
      </c>
      <c r="C21" t="s">
        <v>125</v>
      </c>
      <c r="D21">
        <v>5</v>
      </c>
      <c r="E21">
        <v>5</v>
      </c>
      <c r="F21">
        <v>3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 s="1">
        <f t="shared" si="23"/>
        <v>5</v>
      </c>
      <c r="N21" s="1">
        <f t="shared" si="24"/>
        <v>5</v>
      </c>
      <c r="O21" s="1">
        <f t="shared" si="25"/>
        <v>5.333333333333333</v>
      </c>
      <c r="P21">
        <v>3</v>
      </c>
      <c r="Q21">
        <v>3</v>
      </c>
      <c r="R21">
        <v>4</v>
      </c>
      <c r="S21">
        <v>4</v>
      </c>
      <c r="T21">
        <v>6</v>
      </c>
      <c r="U21">
        <v>5</v>
      </c>
      <c r="V21">
        <v>5</v>
      </c>
      <c r="W21">
        <f t="shared" si="26"/>
        <v>5</v>
      </c>
      <c r="X21">
        <f t="shared" si="27"/>
        <v>5</v>
      </c>
      <c r="Y21">
        <f t="shared" si="28"/>
        <v>4</v>
      </c>
      <c r="Z21">
        <f t="shared" si="29"/>
        <v>4</v>
      </c>
      <c r="AA21">
        <f t="shared" si="30"/>
        <v>3</v>
      </c>
      <c r="AB21" s="1">
        <f t="shared" si="31"/>
        <v>4.5714285714285712</v>
      </c>
      <c r="AC21">
        <v>5</v>
      </c>
      <c r="AD21">
        <v>5</v>
      </c>
      <c r="AE21">
        <v>5</v>
      </c>
      <c r="AF21">
        <v>5</v>
      </c>
      <c r="AG21">
        <v>4</v>
      </c>
      <c r="AH21">
        <v>4</v>
      </c>
      <c r="AI21" s="1">
        <f t="shared" si="32"/>
        <v>4.666666666666667</v>
      </c>
      <c r="AJ21">
        <v>6</v>
      </c>
      <c r="AK21">
        <v>4</v>
      </c>
      <c r="AL21">
        <v>5</v>
      </c>
      <c r="AM21">
        <v>2</v>
      </c>
      <c r="AN21">
        <f t="shared" si="33"/>
        <v>6</v>
      </c>
      <c r="AO21">
        <f t="shared" si="34"/>
        <v>5.25</v>
      </c>
      <c r="AP21">
        <v>4</v>
      </c>
      <c r="AQ21">
        <v>3</v>
      </c>
      <c r="AR21">
        <v>5</v>
      </c>
      <c r="AS21">
        <v>5</v>
      </c>
      <c r="AT21">
        <v>5</v>
      </c>
      <c r="AU21">
        <v>5</v>
      </c>
      <c r="AV21" s="1">
        <f t="shared" si="35"/>
        <v>5</v>
      </c>
      <c r="AW21">
        <v>3</v>
      </c>
      <c r="AX21">
        <v>4</v>
      </c>
      <c r="AY21">
        <v>5</v>
      </c>
      <c r="AZ21">
        <v>4</v>
      </c>
      <c r="BA21">
        <v>3</v>
      </c>
      <c r="BB21">
        <f t="shared" si="36"/>
        <v>3.8</v>
      </c>
      <c r="BC21">
        <v>1</v>
      </c>
      <c r="BE21" t="s">
        <v>58</v>
      </c>
      <c r="BF21">
        <v>1</v>
      </c>
      <c r="BH21" t="s">
        <v>124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 s="1">
        <f t="shared" si="37"/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 s="1">
        <f t="shared" si="38"/>
        <v>6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6</v>
      </c>
      <c r="CG21">
        <v>3</v>
      </c>
      <c r="CH21">
        <v>4</v>
      </c>
      <c r="CI21">
        <v>5</v>
      </c>
      <c r="CJ21">
        <v>1</v>
      </c>
      <c r="CK21">
        <v>1</v>
      </c>
      <c r="CL21">
        <v>5</v>
      </c>
      <c r="CM21">
        <v>3</v>
      </c>
      <c r="CN21">
        <v>6</v>
      </c>
      <c r="CO21">
        <v>5</v>
      </c>
      <c r="CP21">
        <v>6</v>
      </c>
      <c r="CQ21">
        <v>3</v>
      </c>
      <c r="CR21">
        <v>5</v>
      </c>
      <c r="CS21">
        <v>5</v>
      </c>
      <c r="CT21">
        <v>4</v>
      </c>
      <c r="CU21">
        <v>5</v>
      </c>
      <c r="CV21">
        <f t="shared" si="39"/>
        <v>5</v>
      </c>
      <c r="CW21">
        <f t="shared" si="40"/>
        <v>3</v>
      </c>
      <c r="CX21">
        <f t="shared" si="41"/>
        <v>5</v>
      </c>
      <c r="CY21">
        <f t="shared" si="42"/>
        <v>3</v>
      </c>
      <c r="CZ21">
        <f t="shared" si="43"/>
        <v>3</v>
      </c>
      <c r="DA21" s="1">
        <f t="shared" si="44"/>
        <v>4.5</v>
      </c>
    </row>
    <row r="22" spans="1:105" x14ac:dyDescent="0.2">
      <c r="A22">
        <v>151</v>
      </c>
      <c r="B22">
        <v>83</v>
      </c>
      <c r="C22" t="s">
        <v>56</v>
      </c>
      <c r="D22">
        <v>5</v>
      </c>
      <c r="E22">
        <v>4</v>
      </c>
      <c r="F22">
        <v>5</v>
      </c>
      <c r="G22">
        <v>5</v>
      </c>
      <c r="H22">
        <v>6</v>
      </c>
      <c r="I22">
        <v>6</v>
      </c>
      <c r="J22">
        <v>5</v>
      </c>
      <c r="K22">
        <v>4</v>
      </c>
      <c r="L22">
        <v>5</v>
      </c>
      <c r="M22" s="1">
        <f t="shared" si="23"/>
        <v>3</v>
      </c>
      <c r="N22" s="1">
        <f t="shared" si="24"/>
        <v>4.25</v>
      </c>
      <c r="O22" s="1">
        <f t="shared" si="25"/>
        <v>5.666666666666667</v>
      </c>
      <c r="P22">
        <v>4</v>
      </c>
      <c r="Q22">
        <v>4</v>
      </c>
      <c r="R22">
        <v>3</v>
      </c>
      <c r="S22">
        <v>3</v>
      </c>
      <c r="T22">
        <v>4</v>
      </c>
      <c r="U22">
        <v>3</v>
      </c>
      <c r="V22">
        <v>3</v>
      </c>
      <c r="W22">
        <f t="shared" si="26"/>
        <v>4</v>
      </c>
      <c r="X22">
        <f t="shared" si="27"/>
        <v>4</v>
      </c>
      <c r="Y22">
        <f t="shared" si="28"/>
        <v>5</v>
      </c>
      <c r="Z22">
        <f t="shared" si="29"/>
        <v>5</v>
      </c>
      <c r="AA22">
        <f t="shared" si="30"/>
        <v>5</v>
      </c>
      <c r="AB22" s="1">
        <f t="shared" si="31"/>
        <v>4.2857142857142856</v>
      </c>
      <c r="AC22">
        <v>5</v>
      </c>
      <c r="AD22">
        <v>5</v>
      </c>
      <c r="AE22">
        <v>4</v>
      </c>
      <c r="AF22">
        <v>5</v>
      </c>
      <c r="AG22">
        <v>5</v>
      </c>
      <c r="AH22">
        <v>4</v>
      </c>
      <c r="AI22" s="1">
        <f t="shared" si="32"/>
        <v>4.666666666666667</v>
      </c>
      <c r="AJ22">
        <v>6</v>
      </c>
      <c r="AK22">
        <v>6</v>
      </c>
      <c r="AL22">
        <v>6</v>
      </c>
      <c r="AM22">
        <v>2</v>
      </c>
      <c r="AN22">
        <f t="shared" si="33"/>
        <v>6</v>
      </c>
      <c r="AO22">
        <f t="shared" si="34"/>
        <v>6</v>
      </c>
      <c r="AP22">
        <v>6</v>
      </c>
      <c r="AQ22">
        <v>4</v>
      </c>
      <c r="AR22">
        <v>4</v>
      </c>
      <c r="AS22">
        <v>6</v>
      </c>
      <c r="AT22">
        <v>6</v>
      </c>
      <c r="AU22">
        <v>6</v>
      </c>
      <c r="AV22" s="1">
        <f t="shared" si="35"/>
        <v>6</v>
      </c>
      <c r="AW22">
        <v>5</v>
      </c>
      <c r="AX22">
        <v>5</v>
      </c>
      <c r="AY22">
        <v>6</v>
      </c>
      <c r="AZ22">
        <v>3</v>
      </c>
      <c r="BA22">
        <v>2</v>
      </c>
      <c r="BB22">
        <f t="shared" si="36"/>
        <v>4.2</v>
      </c>
      <c r="BC22">
        <v>1</v>
      </c>
      <c r="BE22" t="s">
        <v>54</v>
      </c>
      <c r="BF22">
        <v>1</v>
      </c>
      <c r="BH22" t="s">
        <v>55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 s="1">
        <f t="shared" si="37"/>
        <v>6</v>
      </c>
      <c r="BR22">
        <v>6</v>
      </c>
      <c r="BS22">
        <v>5</v>
      </c>
      <c r="BT22">
        <v>6</v>
      </c>
      <c r="BU22">
        <v>6</v>
      </c>
      <c r="BV22">
        <v>5</v>
      </c>
      <c r="BW22">
        <v>6</v>
      </c>
      <c r="BX22" s="1">
        <f t="shared" si="38"/>
        <v>5.666666666666667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6</v>
      </c>
      <c r="CF22">
        <v>5</v>
      </c>
      <c r="CG22">
        <v>6</v>
      </c>
      <c r="CH22">
        <v>6</v>
      </c>
      <c r="CI22">
        <v>5</v>
      </c>
      <c r="CJ22">
        <v>6</v>
      </c>
      <c r="CK22">
        <v>5</v>
      </c>
      <c r="CL22">
        <v>6</v>
      </c>
      <c r="CM22">
        <v>5</v>
      </c>
      <c r="CN22">
        <v>5</v>
      </c>
      <c r="CO22">
        <v>5</v>
      </c>
      <c r="CP22">
        <v>6</v>
      </c>
      <c r="CQ22">
        <v>5</v>
      </c>
      <c r="CR22">
        <v>5</v>
      </c>
      <c r="CS22">
        <v>6</v>
      </c>
      <c r="CT22">
        <v>6</v>
      </c>
      <c r="CU22">
        <v>5</v>
      </c>
      <c r="CV22">
        <f t="shared" si="39"/>
        <v>3</v>
      </c>
      <c r="CW22">
        <f t="shared" si="40"/>
        <v>3</v>
      </c>
      <c r="CX22">
        <f t="shared" si="41"/>
        <v>3</v>
      </c>
      <c r="CY22">
        <f t="shared" si="42"/>
        <v>2</v>
      </c>
      <c r="CZ22">
        <f t="shared" si="43"/>
        <v>3</v>
      </c>
      <c r="DA22" s="1">
        <f t="shared" si="44"/>
        <v>4.2</v>
      </c>
    </row>
    <row r="23" spans="1:105" x14ac:dyDescent="0.2">
      <c r="A23">
        <v>30</v>
      </c>
      <c r="B23">
        <v>84</v>
      </c>
      <c r="C23" t="s">
        <v>129</v>
      </c>
      <c r="D23">
        <v>6</v>
      </c>
      <c r="E23">
        <v>6</v>
      </c>
      <c r="F23">
        <v>2</v>
      </c>
      <c r="G23">
        <v>4</v>
      </c>
      <c r="H23">
        <v>5</v>
      </c>
      <c r="I23">
        <v>6</v>
      </c>
      <c r="J23">
        <v>6</v>
      </c>
      <c r="K23">
        <v>4</v>
      </c>
      <c r="L23">
        <v>4</v>
      </c>
      <c r="M23" s="1">
        <f t="shared" si="23"/>
        <v>6</v>
      </c>
      <c r="N23" s="1">
        <f t="shared" si="24"/>
        <v>5.5</v>
      </c>
      <c r="O23" s="1">
        <f t="shared" si="25"/>
        <v>5.666666666666667</v>
      </c>
      <c r="P23">
        <v>6</v>
      </c>
      <c r="Q23">
        <v>4</v>
      </c>
      <c r="R23">
        <v>5</v>
      </c>
      <c r="S23">
        <v>3</v>
      </c>
      <c r="T23">
        <v>5</v>
      </c>
      <c r="U23">
        <v>5</v>
      </c>
      <c r="V23">
        <v>6</v>
      </c>
      <c r="W23">
        <f t="shared" si="26"/>
        <v>2</v>
      </c>
      <c r="X23">
        <f t="shared" si="27"/>
        <v>4</v>
      </c>
      <c r="Y23">
        <f t="shared" si="28"/>
        <v>3</v>
      </c>
      <c r="Z23">
        <f t="shared" si="29"/>
        <v>5</v>
      </c>
      <c r="AA23">
        <f t="shared" si="30"/>
        <v>3</v>
      </c>
      <c r="AB23" s="1">
        <f t="shared" si="31"/>
        <v>4</v>
      </c>
      <c r="AC23">
        <v>6</v>
      </c>
      <c r="AD23">
        <v>7</v>
      </c>
      <c r="AE23">
        <v>7</v>
      </c>
      <c r="AF23">
        <v>7</v>
      </c>
      <c r="AG23">
        <v>7</v>
      </c>
      <c r="AH23">
        <v>7</v>
      </c>
      <c r="AI23" s="1">
        <f t="shared" si="32"/>
        <v>6.833333333333333</v>
      </c>
      <c r="AJ23">
        <v>6</v>
      </c>
      <c r="AK23">
        <v>7</v>
      </c>
      <c r="AL23">
        <v>7</v>
      </c>
      <c r="AM23">
        <v>2</v>
      </c>
      <c r="AN23">
        <f t="shared" si="33"/>
        <v>6</v>
      </c>
      <c r="AO23">
        <f t="shared" si="34"/>
        <v>6.5</v>
      </c>
      <c r="AP23">
        <v>7</v>
      </c>
      <c r="AQ23">
        <v>3</v>
      </c>
      <c r="AR23">
        <v>6</v>
      </c>
      <c r="AS23">
        <v>7</v>
      </c>
      <c r="AT23">
        <v>6</v>
      </c>
      <c r="AU23">
        <v>7</v>
      </c>
      <c r="AV23" s="1">
        <f t="shared" si="35"/>
        <v>6.666666666666667</v>
      </c>
      <c r="AW23">
        <v>4</v>
      </c>
      <c r="AX23">
        <v>6</v>
      </c>
      <c r="AY23">
        <v>6</v>
      </c>
      <c r="AZ23">
        <v>4</v>
      </c>
      <c r="BA23">
        <v>1</v>
      </c>
      <c r="BB23">
        <f t="shared" si="36"/>
        <v>4.2</v>
      </c>
      <c r="BC23">
        <v>1</v>
      </c>
      <c r="BE23" t="s">
        <v>111</v>
      </c>
      <c r="BF23">
        <v>1</v>
      </c>
      <c r="BH23" t="s">
        <v>94</v>
      </c>
      <c r="BK23">
        <v>7</v>
      </c>
      <c r="BL23">
        <v>7</v>
      </c>
      <c r="BM23">
        <v>5</v>
      </c>
      <c r="BN23">
        <v>7</v>
      </c>
      <c r="BO23">
        <v>7</v>
      </c>
      <c r="BP23">
        <v>7</v>
      </c>
      <c r="BQ23" s="1">
        <f t="shared" si="37"/>
        <v>6.666666666666667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 s="1">
        <f t="shared" si="38"/>
        <v>7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5</v>
      </c>
      <c r="CF23">
        <v>7</v>
      </c>
      <c r="CG23">
        <v>5</v>
      </c>
      <c r="CH23">
        <v>6</v>
      </c>
      <c r="CI23">
        <v>4</v>
      </c>
      <c r="CJ23">
        <v>4</v>
      </c>
      <c r="CK23">
        <v>1</v>
      </c>
      <c r="CL23">
        <v>5</v>
      </c>
      <c r="CM23">
        <v>5</v>
      </c>
      <c r="CN23">
        <v>7</v>
      </c>
      <c r="CO23">
        <v>1</v>
      </c>
      <c r="CP23">
        <v>4</v>
      </c>
      <c r="CQ23">
        <v>4</v>
      </c>
      <c r="CR23">
        <v>7</v>
      </c>
      <c r="CS23">
        <v>5</v>
      </c>
      <c r="CT23">
        <v>7</v>
      </c>
      <c r="CU23">
        <v>1</v>
      </c>
      <c r="CV23">
        <f t="shared" si="39"/>
        <v>3</v>
      </c>
      <c r="CW23">
        <f t="shared" si="40"/>
        <v>7</v>
      </c>
      <c r="CX23">
        <f t="shared" si="41"/>
        <v>4</v>
      </c>
      <c r="CY23">
        <f t="shared" si="42"/>
        <v>3</v>
      </c>
      <c r="CZ23">
        <f t="shared" si="43"/>
        <v>7</v>
      </c>
      <c r="DA23" s="1">
        <f t="shared" si="44"/>
        <v>5.4</v>
      </c>
    </row>
    <row r="24" spans="1:105" x14ac:dyDescent="0.2">
      <c r="A24">
        <v>33</v>
      </c>
      <c r="B24">
        <v>84</v>
      </c>
      <c r="C24" t="s">
        <v>96</v>
      </c>
      <c r="D24">
        <v>6</v>
      </c>
      <c r="E24">
        <v>5</v>
      </c>
      <c r="F24">
        <v>5</v>
      </c>
      <c r="G24">
        <v>4</v>
      </c>
      <c r="H24">
        <v>5</v>
      </c>
      <c r="I24">
        <v>5</v>
      </c>
      <c r="J24">
        <v>6</v>
      </c>
      <c r="K24">
        <v>3</v>
      </c>
      <c r="L24">
        <v>3</v>
      </c>
      <c r="M24" s="1">
        <f t="shared" si="23"/>
        <v>3</v>
      </c>
      <c r="N24" s="1">
        <f t="shared" si="24"/>
        <v>4.5</v>
      </c>
      <c r="O24" s="1">
        <f t="shared" si="25"/>
        <v>5.333333333333333</v>
      </c>
      <c r="P24">
        <v>2</v>
      </c>
      <c r="Q24">
        <v>2</v>
      </c>
      <c r="R24">
        <v>2</v>
      </c>
      <c r="S24">
        <v>3</v>
      </c>
      <c r="T24">
        <v>5</v>
      </c>
      <c r="U24">
        <v>2</v>
      </c>
      <c r="V24">
        <v>5</v>
      </c>
      <c r="W24">
        <f t="shared" si="26"/>
        <v>6</v>
      </c>
      <c r="X24">
        <f t="shared" si="27"/>
        <v>6</v>
      </c>
      <c r="Y24">
        <f t="shared" si="28"/>
        <v>6</v>
      </c>
      <c r="Z24">
        <f t="shared" si="29"/>
        <v>5</v>
      </c>
      <c r="AA24">
        <f t="shared" si="30"/>
        <v>6</v>
      </c>
      <c r="AB24" s="1">
        <f t="shared" si="31"/>
        <v>5.5714285714285712</v>
      </c>
      <c r="AC24">
        <v>6</v>
      </c>
      <c r="AD24">
        <v>5</v>
      </c>
      <c r="AE24">
        <v>6</v>
      </c>
      <c r="AF24">
        <v>6</v>
      </c>
      <c r="AG24">
        <v>5</v>
      </c>
      <c r="AH24">
        <v>4</v>
      </c>
      <c r="AI24" s="1">
        <f t="shared" si="32"/>
        <v>5.333333333333333</v>
      </c>
      <c r="AJ24">
        <v>6</v>
      </c>
      <c r="AK24">
        <v>6</v>
      </c>
      <c r="AL24">
        <v>6</v>
      </c>
      <c r="AM24">
        <v>1</v>
      </c>
      <c r="AN24">
        <f t="shared" si="33"/>
        <v>7</v>
      </c>
      <c r="AO24">
        <f t="shared" si="34"/>
        <v>6.25</v>
      </c>
      <c r="AP24">
        <v>6</v>
      </c>
      <c r="AQ24">
        <v>2</v>
      </c>
      <c r="AR24">
        <v>2</v>
      </c>
      <c r="AS24">
        <v>6</v>
      </c>
      <c r="AT24">
        <v>6</v>
      </c>
      <c r="AU24">
        <v>6</v>
      </c>
      <c r="AV24" s="1">
        <f t="shared" si="35"/>
        <v>6</v>
      </c>
      <c r="AW24">
        <v>4</v>
      </c>
      <c r="AX24">
        <v>4</v>
      </c>
      <c r="AY24">
        <v>7</v>
      </c>
      <c r="AZ24">
        <v>5</v>
      </c>
      <c r="BA24">
        <v>1</v>
      </c>
      <c r="BB24">
        <f t="shared" si="36"/>
        <v>4.2</v>
      </c>
      <c r="BC24">
        <v>1</v>
      </c>
      <c r="BE24" t="s">
        <v>93</v>
      </c>
      <c r="BF24">
        <v>1</v>
      </c>
      <c r="BH24" t="s">
        <v>94</v>
      </c>
      <c r="BI24">
        <v>1</v>
      </c>
      <c r="BJ24" t="s">
        <v>95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 s="1">
        <f t="shared" si="37"/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 s="1">
        <f t="shared" si="38"/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3</v>
      </c>
      <c r="CF24">
        <v>5</v>
      </c>
      <c r="CG24">
        <v>7</v>
      </c>
      <c r="CH24">
        <v>1</v>
      </c>
      <c r="CI24">
        <v>6</v>
      </c>
      <c r="CJ24">
        <v>6</v>
      </c>
      <c r="CK24">
        <v>2</v>
      </c>
      <c r="CL24">
        <v>6</v>
      </c>
      <c r="CM24">
        <v>2</v>
      </c>
      <c r="CN24">
        <v>6</v>
      </c>
      <c r="CO24">
        <v>1</v>
      </c>
      <c r="CP24">
        <v>6</v>
      </c>
      <c r="CQ24">
        <v>2</v>
      </c>
      <c r="CR24">
        <v>6</v>
      </c>
      <c r="CS24">
        <v>2</v>
      </c>
      <c r="CT24">
        <v>6</v>
      </c>
      <c r="CU24">
        <v>2</v>
      </c>
      <c r="CV24">
        <f t="shared" si="39"/>
        <v>6</v>
      </c>
      <c r="CW24">
        <f t="shared" si="40"/>
        <v>7</v>
      </c>
      <c r="CX24">
        <f t="shared" si="41"/>
        <v>6</v>
      </c>
      <c r="CY24">
        <f t="shared" si="42"/>
        <v>6</v>
      </c>
      <c r="CZ24">
        <f t="shared" si="43"/>
        <v>6</v>
      </c>
      <c r="DA24" s="1">
        <f t="shared" si="44"/>
        <v>6.1</v>
      </c>
    </row>
    <row r="25" spans="1:105" x14ac:dyDescent="0.2">
      <c r="A25">
        <v>35</v>
      </c>
      <c r="B25">
        <v>84</v>
      </c>
      <c r="C25" t="s">
        <v>259</v>
      </c>
      <c r="D25">
        <v>6</v>
      </c>
      <c r="E25">
        <v>5</v>
      </c>
      <c r="F25">
        <v>1</v>
      </c>
      <c r="G25">
        <v>7</v>
      </c>
      <c r="H25">
        <v>7</v>
      </c>
      <c r="I25">
        <v>7</v>
      </c>
      <c r="J25">
        <v>5</v>
      </c>
      <c r="K25">
        <v>6</v>
      </c>
      <c r="L25">
        <v>6</v>
      </c>
      <c r="M25" s="1">
        <f t="shared" si="23"/>
        <v>7</v>
      </c>
      <c r="N25" s="1">
        <f t="shared" si="24"/>
        <v>6.25</v>
      </c>
      <c r="O25" s="1">
        <f t="shared" si="25"/>
        <v>6.333333333333333</v>
      </c>
      <c r="P25">
        <v>4</v>
      </c>
      <c r="Q25">
        <v>2</v>
      </c>
      <c r="R25">
        <v>5</v>
      </c>
      <c r="S25">
        <v>2</v>
      </c>
      <c r="T25">
        <v>6</v>
      </c>
      <c r="U25">
        <v>4</v>
      </c>
      <c r="V25">
        <v>5</v>
      </c>
      <c r="W25">
        <f t="shared" si="26"/>
        <v>4</v>
      </c>
      <c r="X25">
        <f t="shared" si="27"/>
        <v>6</v>
      </c>
      <c r="Y25">
        <f t="shared" si="28"/>
        <v>3</v>
      </c>
      <c r="Z25">
        <f t="shared" si="29"/>
        <v>6</v>
      </c>
      <c r="AA25">
        <f t="shared" si="30"/>
        <v>4</v>
      </c>
      <c r="AB25" s="1">
        <f t="shared" si="31"/>
        <v>4.8571428571428568</v>
      </c>
      <c r="AC25">
        <v>6</v>
      </c>
      <c r="AD25">
        <v>6</v>
      </c>
      <c r="AE25">
        <v>7</v>
      </c>
      <c r="AF25">
        <v>6</v>
      </c>
      <c r="AG25">
        <v>7</v>
      </c>
      <c r="AH25">
        <v>7</v>
      </c>
      <c r="AI25" s="1">
        <f t="shared" si="32"/>
        <v>6.5</v>
      </c>
      <c r="AJ25">
        <v>7</v>
      </c>
      <c r="AK25">
        <v>7</v>
      </c>
      <c r="AL25">
        <v>7</v>
      </c>
      <c r="AM25">
        <v>1</v>
      </c>
      <c r="AN25">
        <f t="shared" si="33"/>
        <v>7</v>
      </c>
      <c r="AO25">
        <f t="shared" si="34"/>
        <v>7</v>
      </c>
      <c r="AP25">
        <v>5</v>
      </c>
      <c r="AQ25">
        <v>3</v>
      </c>
      <c r="AR25">
        <v>4</v>
      </c>
      <c r="AS25">
        <v>5</v>
      </c>
      <c r="AT25">
        <v>4</v>
      </c>
      <c r="AU25">
        <v>6</v>
      </c>
      <c r="AV25" s="1">
        <f t="shared" si="35"/>
        <v>5</v>
      </c>
      <c r="AW25">
        <v>1</v>
      </c>
      <c r="AX25">
        <v>1</v>
      </c>
      <c r="AY25">
        <v>7</v>
      </c>
      <c r="AZ25">
        <v>2</v>
      </c>
      <c r="BA25">
        <v>1</v>
      </c>
      <c r="BB25">
        <f t="shared" si="36"/>
        <v>2.4</v>
      </c>
      <c r="BC25">
        <v>1</v>
      </c>
      <c r="BE25" t="s">
        <v>111</v>
      </c>
      <c r="BF25">
        <v>1</v>
      </c>
      <c r="BH25" t="s">
        <v>112</v>
      </c>
      <c r="BK25">
        <v>7</v>
      </c>
      <c r="BL25">
        <v>7</v>
      </c>
      <c r="BM25">
        <v>5</v>
      </c>
      <c r="BN25">
        <v>7</v>
      </c>
      <c r="BO25">
        <v>7</v>
      </c>
      <c r="BP25">
        <v>7</v>
      </c>
      <c r="BQ25" s="1">
        <f t="shared" si="37"/>
        <v>6.666666666666667</v>
      </c>
      <c r="BR25">
        <v>7</v>
      </c>
      <c r="BS25">
        <v>7</v>
      </c>
      <c r="BT25">
        <v>6</v>
      </c>
      <c r="BU25">
        <v>7</v>
      </c>
      <c r="BV25">
        <v>7</v>
      </c>
      <c r="BW25">
        <v>7</v>
      </c>
      <c r="BX25" s="1">
        <f t="shared" si="38"/>
        <v>6.833333333333333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3</v>
      </c>
      <c r="CF25">
        <v>6</v>
      </c>
      <c r="CG25">
        <v>7</v>
      </c>
      <c r="CH25">
        <v>4</v>
      </c>
      <c r="CI25">
        <v>5</v>
      </c>
      <c r="CJ25">
        <v>6</v>
      </c>
      <c r="CK25">
        <v>2</v>
      </c>
      <c r="CL25">
        <v>4</v>
      </c>
      <c r="CM25">
        <v>2</v>
      </c>
      <c r="CN25">
        <v>5</v>
      </c>
      <c r="CO25">
        <v>1</v>
      </c>
      <c r="CP25">
        <v>5</v>
      </c>
      <c r="CQ25">
        <v>3</v>
      </c>
      <c r="CR25">
        <v>4</v>
      </c>
      <c r="CS25">
        <v>1</v>
      </c>
      <c r="CT25">
        <v>7</v>
      </c>
      <c r="CU25">
        <v>1</v>
      </c>
      <c r="CV25">
        <f t="shared" si="39"/>
        <v>6</v>
      </c>
      <c r="CW25">
        <f t="shared" si="40"/>
        <v>7</v>
      </c>
      <c r="CX25">
        <f t="shared" si="41"/>
        <v>5</v>
      </c>
      <c r="CY25">
        <f t="shared" si="42"/>
        <v>7</v>
      </c>
      <c r="CZ25">
        <f t="shared" si="43"/>
        <v>7</v>
      </c>
      <c r="DA25" s="1">
        <f t="shared" si="44"/>
        <v>5.7</v>
      </c>
    </row>
    <row r="26" spans="1:105" x14ac:dyDescent="0.2">
      <c r="A26">
        <v>132</v>
      </c>
      <c r="B26">
        <v>85</v>
      </c>
      <c r="C26" t="s">
        <v>28</v>
      </c>
      <c r="D26">
        <v>4</v>
      </c>
      <c r="E26">
        <v>3</v>
      </c>
      <c r="F26">
        <v>3</v>
      </c>
      <c r="G26">
        <v>3</v>
      </c>
      <c r="H26">
        <v>5</v>
      </c>
      <c r="I26">
        <v>4</v>
      </c>
      <c r="J26">
        <v>4</v>
      </c>
      <c r="K26">
        <v>5</v>
      </c>
      <c r="L26">
        <v>5</v>
      </c>
      <c r="M26" s="1">
        <f t="shared" si="23"/>
        <v>5</v>
      </c>
      <c r="N26" s="1">
        <f t="shared" si="24"/>
        <v>3.75</v>
      </c>
      <c r="O26" s="1">
        <f t="shared" si="25"/>
        <v>4.333333333333333</v>
      </c>
      <c r="P26">
        <v>5</v>
      </c>
      <c r="Q26">
        <v>3</v>
      </c>
      <c r="R26">
        <v>4</v>
      </c>
      <c r="S26">
        <v>5</v>
      </c>
      <c r="T26">
        <v>6</v>
      </c>
      <c r="U26">
        <v>6</v>
      </c>
      <c r="V26">
        <v>6</v>
      </c>
      <c r="W26">
        <f t="shared" si="26"/>
        <v>3</v>
      </c>
      <c r="X26">
        <f t="shared" si="27"/>
        <v>5</v>
      </c>
      <c r="Y26">
        <f t="shared" si="28"/>
        <v>4</v>
      </c>
      <c r="Z26">
        <f t="shared" si="29"/>
        <v>3</v>
      </c>
      <c r="AA26">
        <f t="shared" si="30"/>
        <v>2</v>
      </c>
      <c r="AB26" s="1">
        <f t="shared" si="31"/>
        <v>4.1428571428571432</v>
      </c>
      <c r="AC26">
        <v>4</v>
      </c>
      <c r="AD26">
        <v>5</v>
      </c>
      <c r="AE26">
        <v>4</v>
      </c>
      <c r="AF26">
        <v>2</v>
      </c>
      <c r="AG26">
        <v>3</v>
      </c>
      <c r="AH26">
        <v>5</v>
      </c>
      <c r="AI26" s="1">
        <f t="shared" si="32"/>
        <v>3.8333333333333335</v>
      </c>
      <c r="AJ26">
        <v>3</v>
      </c>
      <c r="AK26">
        <v>3</v>
      </c>
      <c r="AL26">
        <v>3</v>
      </c>
      <c r="AM26">
        <v>1</v>
      </c>
      <c r="AN26">
        <f t="shared" si="33"/>
        <v>7</v>
      </c>
      <c r="AO26">
        <f t="shared" si="34"/>
        <v>4</v>
      </c>
      <c r="AP26">
        <v>5</v>
      </c>
      <c r="AQ26">
        <v>3</v>
      </c>
      <c r="AR26">
        <v>5</v>
      </c>
      <c r="AS26">
        <v>6</v>
      </c>
      <c r="AT26">
        <v>5</v>
      </c>
      <c r="AU26">
        <v>6</v>
      </c>
      <c r="AV26" s="1">
        <f t="shared" si="35"/>
        <v>5.666666666666667</v>
      </c>
      <c r="AW26">
        <v>5</v>
      </c>
      <c r="AX26">
        <v>5</v>
      </c>
      <c r="AY26">
        <v>5</v>
      </c>
      <c r="AZ26">
        <v>5</v>
      </c>
      <c r="BA26">
        <v>3</v>
      </c>
      <c r="BB26">
        <f t="shared" si="36"/>
        <v>4.5999999999999996</v>
      </c>
      <c r="BC26">
        <v>1</v>
      </c>
      <c r="BE26" t="s">
        <v>26</v>
      </c>
      <c r="BF26">
        <v>1</v>
      </c>
      <c r="BH26" t="s">
        <v>27</v>
      </c>
      <c r="BK26">
        <v>6</v>
      </c>
      <c r="BL26">
        <v>6</v>
      </c>
      <c r="BM26">
        <v>2</v>
      </c>
      <c r="BN26">
        <v>6</v>
      </c>
      <c r="BO26">
        <v>2</v>
      </c>
      <c r="BP26">
        <v>6</v>
      </c>
      <c r="BQ26" s="1">
        <f t="shared" si="37"/>
        <v>4.666666666666667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 s="1">
        <f t="shared" si="38"/>
        <v>6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2</v>
      </c>
      <c r="CF26">
        <v>6</v>
      </c>
      <c r="CG26">
        <v>2</v>
      </c>
      <c r="CH26">
        <v>4</v>
      </c>
      <c r="CI26">
        <v>3</v>
      </c>
      <c r="CJ26">
        <v>4</v>
      </c>
      <c r="CK26">
        <v>1</v>
      </c>
      <c r="CL26">
        <v>2</v>
      </c>
      <c r="CM26">
        <v>4</v>
      </c>
      <c r="CN26">
        <v>4</v>
      </c>
      <c r="CO26">
        <v>5</v>
      </c>
      <c r="CP26">
        <v>2</v>
      </c>
      <c r="CQ26">
        <v>5</v>
      </c>
      <c r="CR26">
        <v>5</v>
      </c>
      <c r="CS26">
        <v>7</v>
      </c>
      <c r="CT26">
        <v>3</v>
      </c>
      <c r="CU26">
        <v>3</v>
      </c>
      <c r="CV26">
        <f t="shared" si="39"/>
        <v>4</v>
      </c>
      <c r="CW26">
        <f t="shared" si="40"/>
        <v>3</v>
      </c>
      <c r="CX26">
        <f t="shared" si="41"/>
        <v>3</v>
      </c>
      <c r="CY26">
        <f t="shared" si="42"/>
        <v>1</v>
      </c>
      <c r="CZ26">
        <f t="shared" si="43"/>
        <v>5</v>
      </c>
      <c r="DA26" s="1">
        <f t="shared" si="44"/>
        <v>3.2</v>
      </c>
    </row>
    <row r="27" spans="1:105" x14ac:dyDescent="0.2">
      <c r="A27">
        <v>148</v>
      </c>
      <c r="B27">
        <v>85</v>
      </c>
      <c r="C27" t="s">
        <v>108</v>
      </c>
      <c r="D27">
        <v>3</v>
      </c>
      <c r="E27">
        <v>3</v>
      </c>
      <c r="F27">
        <v>4</v>
      </c>
      <c r="G27">
        <v>6</v>
      </c>
      <c r="H27">
        <v>5</v>
      </c>
      <c r="I27">
        <v>6</v>
      </c>
      <c r="J27">
        <v>6</v>
      </c>
      <c r="K27">
        <v>6</v>
      </c>
      <c r="L27">
        <v>6</v>
      </c>
      <c r="M27" s="1">
        <f t="shared" si="23"/>
        <v>4</v>
      </c>
      <c r="N27" s="1">
        <f t="shared" si="24"/>
        <v>4</v>
      </c>
      <c r="O27" s="1">
        <f t="shared" si="25"/>
        <v>5.666666666666667</v>
      </c>
      <c r="P27">
        <v>4</v>
      </c>
      <c r="Q27">
        <v>4</v>
      </c>
      <c r="R27">
        <v>5</v>
      </c>
      <c r="S27">
        <v>3</v>
      </c>
      <c r="T27">
        <v>4</v>
      </c>
      <c r="U27">
        <v>3</v>
      </c>
      <c r="V27">
        <v>6</v>
      </c>
      <c r="W27">
        <f t="shared" si="26"/>
        <v>4</v>
      </c>
      <c r="X27">
        <f t="shared" si="27"/>
        <v>4</v>
      </c>
      <c r="Y27">
        <f t="shared" si="28"/>
        <v>3</v>
      </c>
      <c r="Z27">
        <f t="shared" si="29"/>
        <v>5</v>
      </c>
      <c r="AA27">
        <f t="shared" si="30"/>
        <v>5</v>
      </c>
      <c r="AB27" s="1">
        <f t="shared" si="31"/>
        <v>4.4285714285714288</v>
      </c>
      <c r="AC27">
        <v>6</v>
      </c>
      <c r="AD27">
        <v>6</v>
      </c>
      <c r="AE27">
        <v>5</v>
      </c>
      <c r="AF27">
        <v>5</v>
      </c>
      <c r="AG27">
        <v>6</v>
      </c>
      <c r="AH27">
        <v>5</v>
      </c>
      <c r="AI27" s="1">
        <f t="shared" si="32"/>
        <v>5.5</v>
      </c>
      <c r="AJ27">
        <v>5</v>
      </c>
      <c r="AK27">
        <v>6</v>
      </c>
      <c r="AL27">
        <v>6</v>
      </c>
      <c r="AM27">
        <v>2</v>
      </c>
      <c r="AN27">
        <f t="shared" si="33"/>
        <v>6</v>
      </c>
      <c r="AO27">
        <f t="shared" si="34"/>
        <v>5.75</v>
      </c>
      <c r="AP27">
        <v>6</v>
      </c>
      <c r="AQ27">
        <v>2</v>
      </c>
      <c r="AR27">
        <v>4</v>
      </c>
      <c r="AS27">
        <v>6</v>
      </c>
      <c r="AT27">
        <v>7</v>
      </c>
      <c r="AU27">
        <v>6</v>
      </c>
      <c r="AV27" s="1">
        <f t="shared" si="35"/>
        <v>6.333333333333333</v>
      </c>
      <c r="AW27">
        <v>6</v>
      </c>
      <c r="AX27">
        <v>3</v>
      </c>
      <c r="AY27">
        <v>2</v>
      </c>
      <c r="AZ27">
        <v>5</v>
      </c>
      <c r="BA27">
        <v>5</v>
      </c>
      <c r="BB27">
        <f t="shared" si="36"/>
        <v>4.2</v>
      </c>
      <c r="BC27">
        <v>1</v>
      </c>
      <c r="BE27" t="s">
        <v>106</v>
      </c>
      <c r="BF27">
        <v>1</v>
      </c>
      <c r="BH27" t="s">
        <v>107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 s="1">
        <f t="shared" si="37"/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 s="1">
        <f t="shared" si="38"/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3</v>
      </c>
      <c r="CF27">
        <v>5</v>
      </c>
      <c r="CG27">
        <v>7</v>
      </c>
      <c r="CH27">
        <v>1</v>
      </c>
      <c r="CI27">
        <v>6</v>
      </c>
      <c r="CJ27">
        <v>3</v>
      </c>
      <c r="CK27">
        <v>2</v>
      </c>
      <c r="CL27">
        <v>2</v>
      </c>
      <c r="CM27">
        <v>4</v>
      </c>
      <c r="CN27">
        <v>5</v>
      </c>
      <c r="CO27">
        <v>2</v>
      </c>
      <c r="CP27">
        <v>4</v>
      </c>
      <c r="CQ27">
        <v>4</v>
      </c>
      <c r="CR27">
        <v>6</v>
      </c>
      <c r="CS27">
        <v>2</v>
      </c>
      <c r="CT27">
        <v>6</v>
      </c>
      <c r="CU27">
        <v>2</v>
      </c>
      <c r="CV27">
        <f t="shared" si="39"/>
        <v>4</v>
      </c>
      <c r="CW27">
        <f t="shared" si="40"/>
        <v>6</v>
      </c>
      <c r="CX27">
        <f t="shared" si="41"/>
        <v>4</v>
      </c>
      <c r="CY27">
        <f t="shared" si="42"/>
        <v>6</v>
      </c>
      <c r="CZ27">
        <f t="shared" si="43"/>
        <v>6</v>
      </c>
      <c r="DA27" s="1">
        <f t="shared" si="44"/>
        <v>4.9000000000000004</v>
      </c>
    </row>
    <row r="28" spans="1:105" x14ac:dyDescent="0.2">
      <c r="A28">
        <v>149</v>
      </c>
      <c r="B28">
        <v>85</v>
      </c>
      <c r="C28" t="s">
        <v>260</v>
      </c>
      <c r="D28">
        <v>6</v>
      </c>
      <c r="E28">
        <v>6</v>
      </c>
      <c r="F28">
        <v>2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1">
        <f t="shared" si="23"/>
        <v>6</v>
      </c>
      <c r="N28" s="1">
        <f t="shared" si="24"/>
        <v>6</v>
      </c>
      <c r="O28" s="1">
        <f t="shared" si="25"/>
        <v>6</v>
      </c>
      <c r="P28">
        <v>2</v>
      </c>
      <c r="Q28">
        <v>2</v>
      </c>
      <c r="R28">
        <v>3</v>
      </c>
      <c r="S28">
        <v>3</v>
      </c>
      <c r="T28">
        <v>6</v>
      </c>
      <c r="U28">
        <v>2</v>
      </c>
      <c r="V28">
        <v>6</v>
      </c>
      <c r="W28">
        <f t="shared" si="26"/>
        <v>6</v>
      </c>
      <c r="X28">
        <f t="shared" si="27"/>
        <v>6</v>
      </c>
      <c r="Y28">
        <f t="shared" si="28"/>
        <v>5</v>
      </c>
      <c r="Z28">
        <f t="shared" si="29"/>
        <v>5</v>
      </c>
      <c r="AA28">
        <f t="shared" si="30"/>
        <v>6</v>
      </c>
      <c r="AB28" s="1">
        <f t="shared" si="31"/>
        <v>5.7142857142857144</v>
      </c>
      <c r="AC28">
        <v>4</v>
      </c>
      <c r="AD28">
        <v>6</v>
      </c>
      <c r="AE28">
        <v>6</v>
      </c>
      <c r="AF28">
        <v>6</v>
      </c>
      <c r="AG28">
        <v>6</v>
      </c>
      <c r="AH28">
        <v>6</v>
      </c>
      <c r="AI28" s="1">
        <f t="shared" si="32"/>
        <v>5.666666666666667</v>
      </c>
      <c r="AJ28">
        <v>6</v>
      </c>
      <c r="AK28">
        <v>6</v>
      </c>
      <c r="AL28">
        <v>6</v>
      </c>
      <c r="AM28">
        <v>1</v>
      </c>
      <c r="AN28">
        <f t="shared" si="33"/>
        <v>7</v>
      </c>
      <c r="AO28">
        <f t="shared" si="34"/>
        <v>6.25</v>
      </c>
      <c r="AP28">
        <v>6</v>
      </c>
      <c r="AQ28">
        <v>2</v>
      </c>
      <c r="AR28">
        <v>2</v>
      </c>
      <c r="AS28">
        <v>7</v>
      </c>
      <c r="AT28">
        <v>7</v>
      </c>
      <c r="AU28">
        <v>7</v>
      </c>
      <c r="AV28" s="1">
        <f t="shared" si="35"/>
        <v>7</v>
      </c>
      <c r="AW28">
        <v>2</v>
      </c>
      <c r="AX28">
        <v>2</v>
      </c>
      <c r="AY28">
        <v>2</v>
      </c>
      <c r="AZ28">
        <v>2</v>
      </c>
      <c r="BA28">
        <v>2</v>
      </c>
      <c r="BB28">
        <f t="shared" si="36"/>
        <v>2</v>
      </c>
      <c r="BC28">
        <v>1</v>
      </c>
      <c r="BE28" t="s">
        <v>52</v>
      </c>
      <c r="BF28">
        <v>1</v>
      </c>
      <c r="BH28" t="s">
        <v>53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 s="1">
        <f t="shared" si="37"/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 s="1">
        <f t="shared" si="38"/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2</v>
      </c>
      <c r="CI28">
        <v>6</v>
      </c>
      <c r="CJ28">
        <v>6</v>
      </c>
      <c r="CK28">
        <v>6</v>
      </c>
      <c r="CL28">
        <v>6</v>
      </c>
      <c r="CM28">
        <v>2</v>
      </c>
      <c r="CN28">
        <v>6</v>
      </c>
      <c r="CO28">
        <v>2</v>
      </c>
      <c r="CP28">
        <v>6</v>
      </c>
      <c r="CQ28">
        <v>2</v>
      </c>
      <c r="CR28">
        <v>6</v>
      </c>
      <c r="CS28">
        <v>2</v>
      </c>
      <c r="CT28">
        <v>6</v>
      </c>
      <c r="CU28">
        <v>2</v>
      </c>
      <c r="CV28">
        <f t="shared" si="39"/>
        <v>6</v>
      </c>
      <c r="CW28">
        <f t="shared" si="40"/>
        <v>6</v>
      </c>
      <c r="CX28">
        <f t="shared" si="41"/>
        <v>6</v>
      </c>
      <c r="CY28">
        <f t="shared" si="42"/>
        <v>6</v>
      </c>
      <c r="CZ28">
        <f t="shared" si="43"/>
        <v>6</v>
      </c>
      <c r="DA28" s="1">
        <f t="shared" si="44"/>
        <v>6</v>
      </c>
    </row>
    <row r="29" spans="1:105" x14ac:dyDescent="0.2">
      <c r="A29">
        <v>51</v>
      </c>
      <c r="B29">
        <v>86</v>
      </c>
      <c r="C29" t="s">
        <v>137</v>
      </c>
      <c r="D29">
        <v>6</v>
      </c>
      <c r="E29">
        <v>6</v>
      </c>
      <c r="F29">
        <v>2</v>
      </c>
      <c r="G29">
        <v>6</v>
      </c>
      <c r="H29">
        <v>5</v>
      </c>
      <c r="I29">
        <v>5</v>
      </c>
      <c r="J29">
        <v>6</v>
      </c>
      <c r="K29">
        <v>6</v>
      </c>
      <c r="L29">
        <v>6</v>
      </c>
      <c r="M29" s="1">
        <f t="shared" si="23"/>
        <v>6</v>
      </c>
      <c r="N29" s="1">
        <f t="shared" si="24"/>
        <v>6</v>
      </c>
      <c r="O29" s="1">
        <f t="shared" si="25"/>
        <v>5.333333333333333</v>
      </c>
      <c r="P29">
        <v>2</v>
      </c>
      <c r="Q29">
        <v>2</v>
      </c>
      <c r="R29">
        <v>2</v>
      </c>
      <c r="S29">
        <v>2</v>
      </c>
      <c r="T29">
        <v>6</v>
      </c>
      <c r="U29">
        <v>2</v>
      </c>
      <c r="V29">
        <v>6</v>
      </c>
      <c r="W29">
        <f t="shared" si="26"/>
        <v>6</v>
      </c>
      <c r="X29">
        <f t="shared" si="27"/>
        <v>6</v>
      </c>
      <c r="Y29">
        <f t="shared" si="28"/>
        <v>6</v>
      </c>
      <c r="Z29">
        <f t="shared" si="29"/>
        <v>6</v>
      </c>
      <c r="AA29">
        <f t="shared" si="30"/>
        <v>6</v>
      </c>
      <c r="AB29" s="1">
        <f t="shared" si="31"/>
        <v>6</v>
      </c>
      <c r="AC29">
        <v>6</v>
      </c>
      <c r="AD29">
        <v>6</v>
      </c>
      <c r="AE29">
        <v>6</v>
      </c>
      <c r="AF29">
        <v>6</v>
      </c>
      <c r="AG29">
        <v>6</v>
      </c>
      <c r="AH29">
        <v>6</v>
      </c>
      <c r="AI29" s="1">
        <f t="shared" si="32"/>
        <v>6</v>
      </c>
      <c r="AJ29">
        <v>6</v>
      </c>
      <c r="AK29">
        <v>6</v>
      </c>
      <c r="AL29">
        <v>6</v>
      </c>
      <c r="AM29">
        <v>1</v>
      </c>
      <c r="AN29">
        <f t="shared" si="33"/>
        <v>7</v>
      </c>
      <c r="AO29">
        <f t="shared" si="34"/>
        <v>6.25</v>
      </c>
      <c r="AP29">
        <v>6</v>
      </c>
      <c r="AQ29">
        <v>2</v>
      </c>
      <c r="AR29">
        <v>2</v>
      </c>
      <c r="AS29">
        <v>6</v>
      </c>
      <c r="AT29">
        <v>6</v>
      </c>
      <c r="AU29">
        <v>6</v>
      </c>
      <c r="AV29" s="1">
        <f t="shared" si="35"/>
        <v>6</v>
      </c>
      <c r="AW29">
        <v>2</v>
      </c>
      <c r="AX29">
        <v>2</v>
      </c>
      <c r="AY29">
        <v>1</v>
      </c>
      <c r="AZ29">
        <v>3</v>
      </c>
      <c r="BA29">
        <v>1</v>
      </c>
      <c r="BB29">
        <f t="shared" si="36"/>
        <v>1.8</v>
      </c>
      <c r="BC29">
        <v>1</v>
      </c>
      <c r="BE29" t="s">
        <v>72</v>
      </c>
      <c r="BF29">
        <v>1</v>
      </c>
      <c r="BH29" t="s">
        <v>136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 s="1">
        <f t="shared" si="37"/>
        <v>6</v>
      </c>
      <c r="BR29">
        <v>6</v>
      </c>
      <c r="BS29">
        <v>6</v>
      </c>
      <c r="BT29">
        <v>6</v>
      </c>
      <c r="BU29">
        <v>6</v>
      </c>
      <c r="BV29">
        <v>6</v>
      </c>
      <c r="BW29">
        <v>6</v>
      </c>
      <c r="BX29" s="1">
        <f t="shared" si="38"/>
        <v>6</v>
      </c>
      <c r="BY29">
        <v>6</v>
      </c>
      <c r="BZ29">
        <v>6</v>
      </c>
      <c r="CA29">
        <v>6</v>
      </c>
      <c r="CB29">
        <v>6</v>
      </c>
      <c r="CC29">
        <v>6</v>
      </c>
      <c r="CD29">
        <v>6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2</v>
      </c>
      <c r="CN29">
        <v>6</v>
      </c>
      <c r="CO29">
        <v>2</v>
      </c>
      <c r="CP29">
        <v>6</v>
      </c>
      <c r="CQ29">
        <v>2</v>
      </c>
      <c r="CR29">
        <v>6</v>
      </c>
      <c r="CS29">
        <v>2</v>
      </c>
      <c r="CT29">
        <v>6</v>
      </c>
      <c r="CU29">
        <v>2</v>
      </c>
      <c r="CV29">
        <f t="shared" si="39"/>
        <v>6</v>
      </c>
      <c r="CW29">
        <f t="shared" si="40"/>
        <v>6</v>
      </c>
      <c r="CX29">
        <f t="shared" si="41"/>
        <v>6</v>
      </c>
      <c r="CY29">
        <f t="shared" si="42"/>
        <v>6</v>
      </c>
      <c r="CZ29">
        <f t="shared" si="43"/>
        <v>6</v>
      </c>
      <c r="DA29" s="1">
        <f t="shared" si="44"/>
        <v>6</v>
      </c>
    </row>
    <row r="30" spans="1:105" x14ac:dyDescent="0.2">
      <c r="A30">
        <v>78</v>
      </c>
      <c r="B30">
        <v>86</v>
      </c>
      <c r="C30" t="s">
        <v>247</v>
      </c>
      <c r="D30">
        <v>5</v>
      </c>
      <c r="E30">
        <v>5</v>
      </c>
      <c r="F30">
        <v>3</v>
      </c>
      <c r="G30">
        <v>6</v>
      </c>
      <c r="H30">
        <v>6</v>
      </c>
      <c r="I30">
        <v>7</v>
      </c>
      <c r="J30">
        <v>7</v>
      </c>
      <c r="K30">
        <v>6</v>
      </c>
      <c r="L30">
        <v>6</v>
      </c>
      <c r="M30" s="1">
        <f t="shared" si="23"/>
        <v>5</v>
      </c>
      <c r="N30" s="1">
        <f t="shared" si="24"/>
        <v>5.25</v>
      </c>
      <c r="O30" s="1">
        <f t="shared" si="25"/>
        <v>6.666666666666667</v>
      </c>
      <c r="P30">
        <v>2</v>
      </c>
      <c r="Q30">
        <v>2</v>
      </c>
      <c r="R30">
        <v>2</v>
      </c>
      <c r="S30">
        <v>3</v>
      </c>
      <c r="T30">
        <v>6</v>
      </c>
      <c r="U30">
        <v>2</v>
      </c>
      <c r="V30">
        <v>6</v>
      </c>
      <c r="W30">
        <f t="shared" si="26"/>
        <v>6</v>
      </c>
      <c r="X30">
        <f t="shared" si="27"/>
        <v>6</v>
      </c>
      <c r="Y30">
        <f t="shared" si="28"/>
        <v>6</v>
      </c>
      <c r="Z30">
        <f t="shared" si="29"/>
        <v>5</v>
      </c>
      <c r="AA30">
        <f t="shared" si="30"/>
        <v>6</v>
      </c>
      <c r="AB30" s="1">
        <f t="shared" si="31"/>
        <v>5.8571428571428568</v>
      </c>
      <c r="AC30">
        <v>6</v>
      </c>
      <c r="AD30">
        <v>6</v>
      </c>
      <c r="AE30">
        <v>7</v>
      </c>
      <c r="AF30">
        <v>6</v>
      </c>
      <c r="AG30">
        <v>7</v>
      </c>
      <c r="AH30">
        <v>7</v>
      </c>
      <c r="AI30" s="1">
        <f t="shared" si="32"/>
        <v>6.5</v>
      </c>
      <c r="AJ30">
        <v>6</v>
      </c>
      <c r="AK30">
        <v>6</v>
      </c>
      <c r="AL30">
        <v>6</v>
      </c>
      <c r="AM30">
        <v>3</v>
      </c>
      <c r="AN30">
        <f t="shared" si="33"/>
        <v>5</v>
      </c>
      <c r="AO30">
        <f t="shared" si="34"/>
        <v>5.75</v>
      </c>
      <c r="AP30">
        <v>6</v>
      </c>
      <c r="AQ30">
        <v>2</v>
      </c>
      <c r="AR30">
        <v>3</v>
      </c>
      <c r="AS30">
        <v>6</v>
      </c>
      <c r="AT30">
        <v>7</v>
      </c>
      <c r="AU30">
        <v>7</v>
      </c>
      <c r="AV30" s="1">
        <f t="shared" si="35"/>
        <v>6.666666666666667</v>
      </c>
      <c r="AW30">
        <v>3</v>
      </c>
      <c r="AX30">
        <v>4</v>
      </c>
      <c r="AY30">
        <v>1</v>
      </c>
      <c r="AZ30">
        <v>3</v>
      </c>
      <c r="BA30">
        <v>2</v>
      </c>
      <c r="BB30">
        <f t="shared" si="36"/>
        <v>2.6</v>
      </c>
      <c r="BC30">
        <v>1</v>
      </c>
      <c r="BE30" t="s">
        <v>72</v>
      </c>
      <c r="BF30">
        <v>1</v>
      </c>
      <c r="BH30" t="s">
        <v>73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7</v>
      </c>
      <c r="BQ30" s="1">
        <f t="shared" si="37"/>
        <v>7</v>
      </c>
      <c r="BR30">
        <v>7</v>
      </c>
      <c r="BS30">
        <v>7</v>
      </c>
      <c r="BT30">
        <v>7</v>
      </c>
      <c r="BU30">
        <v>7</v>
      </c>
      <c r="BV30">
        <v>7</v>
      </c>
      <c r="BW30">
        <v>7</v>
      </c>
      <c r="BX30" s="1">
        <f t="shared" si="38"/>
        <v>7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5</v>
      </c>
      <c r="CF30">
        <v>5</v>
      </c>
      <c r="CG30">
        <v>5</v>
      </c>
      <c r="CH30">
        <v>2</v>
      </c>
      <c r="CI30">
        <v>6</v>
      </c>
      <c r="CJ30">
        <v>2</v>
      </c>
      <c r="CK30">
        <v>2</v>
      </c>
      <c r="CL30">
        <v>5</v>
      </c>
      <c r="CM30">
        <v>5</v>
      </c>
      <c r="CN30">
        <v>6</v>
      </c>
      <c r="CO30">
        <v>5</v>
      </c>
      <c r="CP30">
        <v>3</v>
      </c>
      <c r="CQ30">
        <v>5</v>
      </c>
      <c r="CR30">
        <v>5</v>
      </c>
      <c r="CS30">
        <v>4</v>
      </c>
      <c r="CT30">
        <v>5</v>
      </c>
      <c r="CU30">
        <v>2</v>
      </c>
      <c r="CV30">
        <f t="shared" si="39"/>
        <v>3</v>
      </c>
      <c r="CW30">
        <f t="shared" si="40"/>
        <v>3</v>
      </c>
      <c r="CX30">
        <f t="shared" si="41"/>
        <v>3</v>
      </c>
      <c r="CY30">
        <f t="shared" si="42"/>
        <v>4</v>
      </c>
      <c r="CZ30">
        <f t="shared" si="43"/>
        <v>6</v>
      </c>
      <c r="DA30" s="1">
        <f t="shared" si="44"/>
        <v>4.3</v>
      </c>
    </row>
    <row r="31" spans="1:105" x14ac:dyDescent="0.2">
      <c r="A31">
        <v>147</v>
      </c>
      <c r="B31">
        <v>86</v>
      </c>
      <c r="C31" t="s">
        <v>128</v>
      </c>
      <c r="D31">
        <v>6</v>
      </c>
      <c r="E31">
        <v>6</v>
      </c>
      <c r="F31">
        <v>5</v>
      </c>
      <c r="G31">
        <v>6</v>
      </c>
      <c r="H31">
        <v>5</v>
      </c>
      <c r="I31">
        <v>6</v>
      </c>
      <c r="J31">
        <v>7</v>
      </c>
      <c r="K31">
        <v>6</v>
      </c>
      <c r="L31">
        <v>6</v>
      </c>
      <c r="M31" s="1">
        <f t="shared" si="23"/>
        <v>3</v>
      </c>
      <c r="N31" s="1">
        <f t="shared" si="24"/>
        <v>5.25</v>
      </c>
      <c r="O31" s="1">
        <f t="shared" si="25"/>
        <v>6</v>
      </c>
      <c r="P31">
        <v>2</v>
      </c>
      <c r="Q31">
        <v>2</v>
      </c>
      <c r="R31">
        <v>2</v>
      </c>
      <c r="S31">
        <v>4</v>
      </c>
      <c r="T31">
        <v>4</v>
      </c>
      <c r="U31">
        <v>2</v>
      </c>
      <c r="V31">
        <v>5</v>
      </c>
      <c r="W31">
        <f t="shared" si="26"/>
        <v>6</v>
      </c>
      <c r="X31">
        <f t="shared" si="27"/>
        <v>6</v>
      </c>
      <c r="Y31">
        <f t="shared" si="28"/>
        <v>6</v>
      </c>
      <c r="Z31">
        <f t="shared" si="29"/>
        <v>4</v>
      </c>
      <c r="AA31">
        <f t="shared" si="30"/>
        <v>6</v>
      </c>
      <c r="AB31" s="1">
        <f t="shared" si="31"/>
        <v>5.2857142857142856</v>
      </c>
      <c r="AC31">
        <v>5</v>
      </c>
      <c r="AD31">
        <v>7</v>
      </c>
      <c r="AE31">
        <v>7</v>
      </c>
      <c r="AF31">
        <v>6</v>
      </c>
      <c r="AG31">
        <v>6</v>
      </c>
      <c r="AH31">
        <v>6</v>
      </c>
      <c r="AI31" s="1">
        <f t="shared" si="32"/>
        <v>6.166666666666667</v>
      </c>
      <c r="AJ31">
        <v>7</v>
      </c>
      <c r="AK31">
        <v>7</v>
      </c>
      <c r="AL31">
        <v>7</v>
      </c>
      <c r="AM31">
        <v>2</v>
      </c>
      <c r="AN31">
        <f t="shared" si="33"/>
        <v>6</v>
      </c>
      <c r="AO31">
        <f t="shared" si="34"/>
        <v>6.75</v>
      </c>
      <c r="AP31">
        <v>6</v>
      </c>
      <c r="AQ31">
        <v>2</v>
      </c>
      <c r="AR31">
        <v>4</v>
      </c>
      <c r="AS31">
        <v>6</v>
      </c>
      <c r="AT31">
        <v>7</v>
      </c>
      <c r="AU31">
        <v>6</v>
      </c>
      <c r="AV31" s="1">
        <f t="shared" si="35"/>
        <v>6.333333333333333</v>
      </c>
      <c r="AW31">
        <v>3</v>
      </c>
      <c r="AX31">
        <v>6</v>
      </c>
      <c r="AY31">
        <v>3</v>
      </c>
      <c r="AZ31">
        <v>4</v>
      </c>
      <c r="BA31">
        <v>1</v>
      </c>
      <c r="BB31">
        <f t="shared" si="36"/>
        <v>3.4</v>
      </c>
      <c r="BC31">
        <v>1</v>
      </c>
      <c r="BE31" t="s">
        <v>126</v>
      </c>
      <c r="BF31">
        <v>1</v>
      </c>
      <c r="BH31" t="s">
        <v>127</v>
      </c>
      <c r="BI31">
        <v>1</v>
      </c>
      <c r="BK31">
        <v>7</v>
      </c>
      <c r="BL31">
        <v>7</v>
      </c>
      <c r="BM31">
        <v>7</v>
      </c>
      <c r="BN31">
        <v>6</v>
      </c>
      <c r="BO31">
        <v>7</v>
      </c>
      <c r="BP31">
        <v>7</v>
      </c>
      <c r="BQ31" s="1">
        <f t="shared" si="37"/>
        <v>6.833333333333333</v>
      </c>
      <c r="BR31">
        <v>7</v>
      </c>
      <c r="BS31">
        <v>7</v>
      </c>
      <c r="BT31">
        <v>6</v>
      </c>
      <c r="BU31">
        <v>7</v>
      </c>
      <c r="BV31">
        <v>7</v>
      </c>
      <c r="BW31">
        <v>7</v>
      </c>
      <c r="BX31" s="1">
        <f t="shared" si="38"/>
        <v>6.833333333333333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6</v>
      </c>
      <c r="CF31">
        <v>6</v>
      </c>
      <c r="CG31">
        <v>5</v>
      </c>
      <c r="CH31">
        <v>6</v>
      </c>
      <c r="CI31">
        <v>6</v>
      </c>
      <c r="CJ31">
        <v>6</v>
      </c>
      <c r="CK31">
        <v>5</v>
      </c>
      <c r="CL31">
        <v>6</v>
      </c>
      <c r="CM31">
        <v>4</v>
      </c>
      <c r="CN31">
        <v>7</v>
      </c>
      <c r="CO31">
        <v>2</v>
      </c>
      <c r="CP31">
        <v>5</v>
      </c>
      <c r="CQ31">
        <v>4</v>
      </c>
      <c r="CR31">
        <v>6</v>
      </c>
      <c r="CS31">
        <v>3</v>
      </c>
      <c r="CT31">
        <v>7</v>
      </c>
      <c r="CU31">
        <v>3</v>
      </c>
      <c r="CV31">
        <f t="shared" si="39"/>
        <v>4</v>
      </c>
      <c r="CW31">
        <f t="shared" si="40"/>
        <v>6</v>
      </c>
      <c r="CX31">
        <f t="shared" si="41"/>
        <v>4</v>
      </c>
      <c r="CY31">
        <f t="shared" si="42"/>
        <v>5</v>
      </c>
      <c r="CZ31">
        <f t="shared" si="43"/>
        <v>5</v>
      </c>
      <c r="DA31" s="1">
        <f t="shared" si="44"/>
        <v>5.5</v>
      </c>
    </row>
    <row r="32" spans="1:105" x14ac:dyDescent="0.2">
      <c r="A32">
        <v>24</v>
      </c>
      <c r="B32">
        <v>87</v>
      </c>
      <c r="C32" t="s">
        <v>244</v>
      </c>
      <c r="D32">
        <v>5</v>
      </c>
      <c r="E32">
        <v>2</v>
      </c>
      <c r="F32">
        <v>4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 s="1">
        <f t="shared" si="23"/>
        <v>4</v>
      </c>
      <c r="N32" s="1">
        <f t="shared" si="24"/>
        <v>4.5</v>
      </c>
      <c r="O32" s="1">
        <f t="shared" si="25"/>
        <v>7</v>
      </c>
      <c r="P32">
        <v>2</v>
      </c>
      <c r="Q32">
        <v>1</v>
      </c>
      <c r="R32">
        <v>1</v>
      </c>
      <c r="S32">
        <v>2</v>
      </c>
      <c r="T32">
        <v>6</v>
      </c>
      <c r="U32">
        <v>5</v>
      </c>
      <c r="V32">
        <v>6</v>
      </c>
      <c r="W32">
        <f t="shared" si="26"/>
        <v>6</v>
      </c>
      <c r="X32">
        <f t="shared" si="27"/>
        <v>7</v>
      </c>
      <c r="Y32">
        <f t="shared" si="28"/>
        <v>7</v>
      </c>
      <c r="Z32">
        <f t="shared" si="29"/>
        <v>6</v>
      </c>
      <c r="AA32">
        <f t="shared" si="30"/>
        <v>3</v>
      </c>
      <c r="AB32" s="1">
        <f t="shared" si="31"/>
        <v>5.8571428571428568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 s="1">
        <f t="shared" si="32"/>
        <v>7</v>
      </c>
      <c r="AJ32">
        <v>7</v>
      </c>
      <c r="AK32">
        <v>7</v>
      </c>
      <c r="AL32">
        <v>7</v>
      </c>
      <c r="AM32">
        <v>1</v>
      </c>
      <c r="AN32">
        <f t="shared" si="33"/>
        <v>7</v>
      </c>
      <c r="AO32">
        <f t="shared" si="34"/>
        <v>7</v>
      </c>
      <c r="AP32">
        <v>7</v>
      </c>
      <c r="AQ32">
        <v>1</v>
      </c>
      <c r="AR32">
        <v>2</v>
      </c>
      <c r="AS32">
        <v>7</v>
      </c>
      <c r="AT32">
        <v>7</v>
      </c>
      <c r="AU32">
        <v>7</v>
      </c>
      <c r="AV32" s="1">
        <f t="shared" si="35"/>
        <v>7</v>
      </c>
      <c r="AW32">
        <v>3</v>
      </c>
      <c r="AX32">
        <v>2</v>
      </c>
      <c r="AY32">
        <v>1</v>
      </c>
      <c r="AZ32">
        <v>3</v>
      </c>
      <c r="BA32">
        <v>2</v>
      </c>
      <c r="BB32">
        <f t="shared" si="36"/>
        <v>2.2000000000000002</v>
      </c>
      <c r="BC32">
        <v>1</v>
      </c>
      <c r="BE32" t="s">
        <v>89</v>
      </c>
      <c r="BF32">
        <v>1</v>
      </c>
      <c r="BH32" t="s">
        <v>90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 s="1">
        <f t="shared" si="37"/>
        <v>7</v>
      </c>
      <c r="BR32">
        <v>7</v>
      </c>
      <c r="BS32">
        <v>7</v>
      </c>
      <c r="BT32">
        <v>7</v>
      </c>
      <c r="BU32">
        <v>7</v>
      </c>
      <c r="BV32">
        <v>7</v>
      </c>
      <c r="BW32">
        <v>7</v>
      </c>
      <c r="BX32" s="1">
        <f t="shared" si="38"/>
        <v>7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7</v>
      </c>
      <c r="CF32">
        <v>5</v>
      </c>
      <c r="CG32">
        <v>3</v>
      </c>
      <c r="CH32">
        <v>5</v>
      </c>
      <c r="CI32">
        <v>5</v>
      </c>
      <c r="CJ32">
        <v>4</v>
      </c>
      <c r="CK32">
        <v>1</v>
      </c>
      <c r="CL32">
        <v>2</v>
      </c>
      <c r="CM32">
        <v>6</v>
      </c>
      <c r="CN32">
        <v>2</v>
      </c>
      <c r="CO32">
        <v>6</v>
      </c>
      <c r="CP32">
        <v>2</v>
      </c>
      <c r="CQ32">
        <v>6</v>
      </c>
      <c r="CR32">
        <v>2</v>
      </c>
      <c r="CS32">
        <v>6</v>
      </c>
      <c r="CT32">
        <v>2</v>
      </c>
      <c r="CU32">
        <v>7</v>
      </c>
      <c r="CV32">
        <f t="shared" si="39"/>
        <v>2</v>
      </c>
      <c r="CW32">
        <f t="shared" si="40"/>
        <v>2</v>
      </c>
      <c r="CX32">
        <f t="shared" si="41"/>
        <v>2</v>
      </c>
      <c r="CY32">
        <f t="shared" si="42"/>
        <v>2</v>
      </c>
      <c r="CZ32">
        <f t="shared" si="43"/>
        <v>1</v>
      </c>
      <c r="DA32" s="1">
        <f t="shared" si="44"/>
        <v>1.9</v>
      </c>
    </row>
    <row r="33" spans="1:105" x14ac:dyDescent="0.2">
      <c r="A33">
        <v>27</v>
      </c>
      <c r="B33">
        <v>87</v>
      </c>
      <c r="C33" t="s">
        <v>98</v>
      </c>
      <c r="D33">
        <v>6</v>
      </c>
      <c r="E33">
        <v>6</v>
      </c>
      <c r="F33">
        <v>3</v>
      </c>
      <c r="G33">
        <v>5</v>
      </c>
      <c r="H33">
        <v>7</v>
      </c>
      <c r="I33">
        <v>6</v>
      </c>
      <c r="J33">
        <v>5</v>
      </c>
      <c r="K33">
        <v>5</v>
      </c>
      <c r="L33">
        <v>5</v>
      </c>
      <c r="M33" s="1">
        <f t="shared" si="23"/>
        <v>5</v>
      </c>
      <c r="N33" s="1">
        <f t="shared" si="24"/>
        <v>5.5</v>
      </c>
      <c r="O33" s="1">
        <f t="shared" si="25"/>
        <v>6</v>
      </c>
      <c r="P33">
        <v>3</v>
      </c>
      <c r="Q33">
        <v>3</v>
      </c>
      <c r="R33">
        <v>4</v>
      </c>
      <c r="S33">
        <v>4</v>
      </c>
      <c r="T33">
        <v>4</v>
      </c>
      <c r="U33">
        <v>5</v>
      </c>
      <c r="V33">
        <v>5</v>
      </c>
      <c r="W33">
        <f t="shared" si="26"/>
        <v>5</v>
      </c>
      <c r="X33">
        <f t="shared" si="27"/>
        <v>5</v>
      </c>
      <c r="Y33">
        <f t="shared" si="28"/>
        <v>4</v>
      </c>
      <c r="Z33">
        <f t="shared" si="29"/>
        <v>4</v>
      </c>
      <c r="AA33">
        <f t="shared" si="30"/>
        <v>3</v>
      </c>
      <c r="AB33" s="1">
        <f t="shared" si="31"/>
        <v>4.2857142857142856</v>
      </c>
      <c r="AC33">
        <v>6</v>
      </c>
      <c r="AD33">
        <v>6</v>
      </c>
      <c r="AE33">
        <v>6</v>
      </c>
      <c r="AF33">
        <v>6</v>
      </c>
      <c r="AG33">
        <v>6</v>
      </c>
      <c r="AH33">
        <v>6</v>
      </c>
      <c r="AI33" s="1">
        <f t="shared" si="32"/>
        <v>6</v>
      </c>
      <c r="AJ33">
        <v>5</v>
      </c>
      <c r="AK33">
        <v>5</v>
      </c>
      <c r="AL33">
        <v>5</v>
      </c>
      <c r="AM33">
        <v>4</v>
      </c>
      <c r="AN33">
        <f t="shared" si="33"/>
        <v>4</v>
      </c>
      <c r="AO33">
        <f t="shared" si="34"/>
        <v>4.75</v>
      </c>
      <c r="AP33">
        <v>5</v>
      </c>
      <c r="AQ33">
        <v>5</v>
      </c>
      <c r="AR33">
        <v>6</v>
      </c>
      <c r="AS33">
        <v>6</v>
      </c>
      <c r="AT33">
        <v>5</v>
      </c>
      <c r="AU33">
        <v>5</v>
      </c>
      <c r="AV33" s="1">
        <f t="shared" si="35"/>
        <v>5.333333333333333</v>
      </c>
      <c r="AW33">
        <v>5</v>
      </c>
      <c r="AX33">
        <v>4</v>
      </c>
      <c r="AY33">
        <v>2</v>
      </c>
      <c r="AZ33">
        <v>4</v>
      </c>
      <c r="BA33">
        <v>5</v>
      </c>
      <c r="BB33">
        <f t="shared" si="36"/>
        <v>4</v>
      </c>
      <c r="BC33">
        <v>1</v>
      </c>
      <c r="BE33" t="s">
        <v>97</v>
      </c>
      <c r="BF33">
        <v>1</v>
      </c>
      <c r="BH33" t="s">
        <v>90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 s="1">
        <f t="shared" si="37"/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 s="1">
        <f t="shared" si="38"/>
        <v>6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5</v>
      </c>
      <c r="CF33">
        <v>5</v>
      </c>
      <c r="CG33">
        <v>5</v>
      </c>
      <c r="CH33">
        <v>3</v>
      </c>
      <c r="CI33">
        <v>5</v>
      </c>
      <c r="CJ33">
        <v>3</v>
      </c>
      <c r="CK33">
        <v>3</v>
      </c>
      <c r="CL33">
        <v>2</v>
      </c>
      <c r="CM33">
        <v>3</v>
      </c>
      <c r="CN33">
        <v>3</v>
      </c>
      <c r="CO33">
        <v>3</v>
      </c>
      <c r="CP33">
        <v>2</v>
      </c>
      <c r="CQ33">
        <v>2</v>
      </c>
      <c r="CR33">
        <v>4</v>
      </c>
      <c r="CS33">
        <v>3</v>
      </c>
      <c r="CT33">
        <v>4</v>
      </c>
      <c r="CU33">
        <v>4</v>
      </c>
      <c r="CV33">
        <f t="shared" si="39"/>
        <v>5</v>
      </c>
      <c r="CW33">
        <f t="shared" si="40"/>
        <v>5</v>
      </c>
      <c r="CX33">
        <f t="shared" si="41"/>
        <v>6</v>
      </c>
      <c r="CY33">
        <f t="shared" si="42"/>
        <v>5</v>
      </c>
      <c r="CZ33">
        <f t="shared" si="43"/>
        <v>4</v>
      </c>
      <c r="DA33" s="1">
        <f t="shared" si="44"/>
        <v>4</v>
      </c>
    </row>
    <row r="34" spans="1:105" x14ac:dyDescent="0.2">
      <c r="A34">
        <v>61</v>
      </c>
      <c r="B34">
        <v>87</v>
      </c>
      <c r="C34" t="s">
        <v>115</v>
      </c>
      <c r="D34">
        <v>2</v>
      </c>
      <c r="E34">
        <v>3</v>
      </c>
      <c r="F34">
        <v>1</v>
      </c>
      <c r="G34">
        <v>6</v>
      </c>
      <c r="H34">
        <v>5</v>
      </c>
      <c r="I34">
        <v>5</v>
      </c>
      <c r="J34">
        <v>5</v>
      </c>
      <c r="K34">
        <v>5</v>
      </c>
      <c r="L34">
        <v>5</v>
      </c>
      <c r="M34" s="1">
        <f t="shared" si="23"/>
        <v>7</v>
      </c>
      <c r="N34" s="1">
        <f t="shared" si="24"/>
        <v>4.5</v>
      </c>
      <c r="O34" s="1">
        <f t="shared" si="25"/>
        <v>5</v>
      </c>
      <c r="P34">
        <v>2</v>
      </c>
      <c r="Q34">
        <v>2</v>
      </c>
      <c r="R34">
        <v>2</v>
      </c>
      <c r="S34">
        <v>6</v>
      </c>
      <c r="T34">
        <v>3</v>
      </c>
      <c r="U34">
        <v>5</v>
      </c>
      <c r="V34">
        <v>5</v>
      </c>
      <c r="W34">
        <f t="shared" si="26"/>
        <v>6</v>
      </c>
      <c r="X34">
        <f t="shared" si="27"/>
        <v>6</v>
      </c>
      <c r="Y34">
        <f t="shared" si="28"/>
        <v>6</v>
      </c>
      <c r="Z34">
        <f t="shared" si="29"/>
        <v>2</v>
      </c>
      <c r="AA34">
        <f t="shared" si="30"/>
        <v>3</v>
      </c>
      <c r="AB34" s="1">
        <f t="shared" si="31"/>
        <v>4.4285714285714288</v>
      </c>
      <c r="AC34">
        <v>5</v>
      </c>
      <c r="AD34">
        <v>5</v>
      </c>
      <c r="AE34">
        <v>7</v>
      </c>
      <c r="AF34">
        <v>7</v>
      </c>
      <c r="AG34">
        <v>7</v>
      </c>
      <c r="AH34">
        <v>7</v>
      </c>
      <c r="AI34" s="1">
        <f t="shared" si="32"/>
        <v>6.333333333333333</v>
      </c>
      <c r="AJ34">
        <v>2</v>
      </c>
      <c r="AK34">
        <v>6</v>
      </c>
      <c r="AL34">
        <v>6</v>
      </c>
      <c r="AM34">
        <v>1</v>
      </c>
      <c r="AN34">
        <f t="shared" si="33"/>
        <v>7</v>
      </c>
      <c r="AO34">
        <f t="shared" si="34"/>
        <v>5.25</v>
      </c>
      <c r="AP34">
        <v>6</v>
      </c>
      <c r="AQ34">
        <v>5</v>
      </c>
      <c r="AR34">
        <v>7</v>
      </c>
      <c r="AS34">
        <v>6</v>
      </c>
      <c r="AT34">
        <v>4</v>
      </c>
      <c r="AU34">
        <v>5</v>
      </c>
      <c r="AV34" s="1">
        <f t="shared" si="35"/>
        <v>5</v>
      </c>
      <c r="AW34">
        <v>7</v>
      </c>
      <c r="AX34">
        <v>6</v>
      </c>
      <c r="AY34">
        <v>5</v>
      </c>
      <c r="AZ34">
        <v>6</v>
      </c>
      <c r="BA34">
        <v>7</v>
      </c>
      <c r="BB34">
        <f t="shared" si="36"/>
        <v>6.2</v>
      </c>
      <c r="BC34">
        <v>1</v>
      </c>
      <c r="BE34" t="s">
        <v>113</v>
      </c>
      <c r="BF34">
        <v>1</v>
      </c>
      <c r="BH34" t="s">
        <v>114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 s="1">
        <f t="shared" si="37"/>
        <v>6</v>
      </c>
      <c r="BR34">
        <v>6</v>
      </c>
      <c r="BS34">
        <v>6</v>
      </c>
      <c r="BT34">
        <v>5</v>
      </c>
      <c r="BU34">
        <v>6</v>
      </c>
      <c r="BV34">
        <v>5</v>
      </c>
      <c r="BW34">
        <v>5</v>
      </c>
      <c r="BX34" s="1">
        <f t="shared" si="38"/>
        <v>5.5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</row>
    <row r="35" spans="1:105" x14ac:dyDescent="0.2">
      <c r="A35">
        <v>28</v>
      </c>
      <c r="B35">
        <v>88</v>
      </c>
      <c r="C35" t="s">
        <v>12</v>
      </c>
      <c r="D35">
        <v>6</v>
      </c>
      <c r="E35">
        <v>6</v>
      </c>
      <c r="F35">
        <v>2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 s="1">
        <f t="shared" si="23"/>
        <v>6</v>
      </c>
      <c r="N35" s="1">
        <f t="shared" si="24"/>
        <v>6</v>
      </c>
      <c r="O35" s="1">
        <f t="shared" si="25"/>
        <v>6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f t="shared" si="26"/>
        <v>6</v>
      </c>
      <c r="X35">
        <f t="shared" si="27"/>
        <v>6</v>
      </c>
      <c r="Y35">
        <f t="shared" si="28"/>
        <v>6</v>
      </c>
      <c r="Z35">
        <f t="shared" si="29"/>
        <v>6</v>
      </c>
      <c r="AA35">
        <f t="shared" si="30"/>
        <v>6</v>
      </c>
      <c r="AB35" s="1">
        <f t="shared" si="31"/>
        <v>4.8571428571428568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 s="1">
        <f t="shared" si="32"/>
        <v>6</v>
      </c>
      <c r="AJ35">
        <v>6</v>
      </c>
      <c r="AK35">
        <v>6</v>
      </c>
      <c r="AL35">
        <v>6</v>
      </c>
      <c r="AM35">
        <v>1</v>
      </c>
      <c r="AN35">
        <f t="shared" si="33"/>
        <v>7</v>
      </c>
      <c r="AO35">
        <f t="shared" si="34"/>
        <v>6.25</v>
      </c>
      <c r="AP35">
        <v>6</v>
      </c>
      <c r="AQ35">
        <v>2</v>
      </c>
      <c r="AR35">
        <v>2</v>
      </c>
      <c r="AS35">
        <v>6</v>
      </c>
      <c r="AT35">
        <v>6</v>
      </c>
      <c r="AU35">
        <v>6</v>
      </c>
      <c r="AV35" s="1">
        <f t="shared" si="35"/>
        <v>6</v>
      </c>
      <c r="AW35">
        <v>3</v>
      </c>
      <c r="AX35">
        <v>3</v>
      </c>
      <c r="AY35">
        <v>7</v>
      </c>
      <c r="AZ35">
        <v>3</v>
      </c>
      <c r="BA35">
        <v>1</v>
      </c>
      <c r="BB35">
        <f t="shared" si="36"/>
        <v>3.4</v>
      </c>
      <c r="BC35">
        <v>1</v>
      </c>
      <c r="BE35" t="s">
        <v>9</v>
      </c>
      <c r="BF35">
        <v>1</v>
      </c>
      <c r="BH35" t="s">
        <v>11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 s="1">
        <f t="shared" si="37"/>
        <v>7</v>
      </c>
      <c r="BR35">
        <v>7</v>
      </c>
      <c r="BS35">
        <v>7</v>
      </c>
      <c r="BT35">
        <v>7</v>
      </c>
      <c r="BU35">
        <v>7</v>
      </c>
      <c r="BV35">
        <v>7</v>
      </c>
      <c r="BW35">
        <v>7</v>
      </c>
      <c r="BX35" s="1">
        <f t="shared" si="38"/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3</v>
      </c>
      <c r="CF35">
        <v>3</v>
      </c>
      <c r="CG35">
        <v>2</v>
      </c>
      <c r="CH35">
        <v>2</v>
      </c>
      <c r="CI35">
        <v>5</v>
      </c>
      <c r="CJ35">
        <v>4</v>
      </c>
      <c r="CK35">
        <v>2</v>
      </c>
      <c r="CL35">
        <v>3</v>
      </c>
      <c r="CM35">
        <v>4</v>
      </c>
      <c r="CN35">
        <v>5</v>
      </c>
      <c r="CO35">
        <v>2</v>
      </c>
      <c r="CP35">
        <v>4</v>
      </c>
      <c r="CQ35">
        <v>4</v>
      </c>
      <c r="CR35">
        <v>6</v>
      </c>
      <c r="CS35">
        <v>3</v>
      </c>
      <c r="CT35">
        <v>5</v>
      </c>
      <c r="CU35">
        <v>2</v>
      </c>
      <c r="CV35">
        <f t="shared" ref="CV35:CV60" si="45">8-CM35</f>
        <v>4</v>
      </c>
      <c r="CW35">
        <f t="shared" ref="CW35:CW60" si="46">8-CO35</f>
        <v>6</v>
      </c>
      <c r="CX35">
        <f t="shared" ref="CX35:CX60" si="47">8-CQ35</f>
        <v>4</v>
      </c>
      <c r="CY35">
        <f t="shared" ref="CY35:CY60" si="48">8-CS35</f>
        <v>5</v>
      </c>
      <c r="CZ35">
        <f t="shared" ref="CZ35:CZ60" si="49">8-CU35</f>
        <v>6</v>
      </c>
      <c r="DA35" s="1">
        <f t="shared" ref="DA35:DA60" si="50">AVERAGE(CL35,CN35,CP35,CR35,CT35,CV35,CW35,CX35,CY35,CZ35)</f>
        <v>4.8</v>
      </c>
    </row>
    <row r="36" spans="1:105" x14ac:dyDescent="0.2">
      <c r="A36">
        <v>31</v>
      </c>
      <c r="B36">
        <v>88</v>
      </c>
      <c r="C36" t="s">
        <v>10</v>
      </c>
      <c r="D36">
        <v>6</v>
      </c>
      <c r="E36">
        <v>6</v>
      </c>
      <c r="F36">
        <v>2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1">
        <f t="shared" si="23"/>
        <v>6</v>
      </c>
      <c r="N36" s="1">
        <f t="shared" si="24"/>
        <v>6</v>
      </c>
      <c r="O36" s="1">
        <f t="shared" si="25"/>
        <v>6</v>
      </c>
      <c r="P36">
        <v>2</v>
      </c>
      <c r="Q36">
        <v>2</v>
      </c>
      <c r="R36">
        <v>2</v>
      </c>
      <c r="S36">
        <v>2</v>
      </c>
      <c r="T36">
        <v>6</v>
      </c>
      <c r="U36">
        <v>2</v>
      </c>
      <c r="V36">
        <v>6</v>
      </c>
      <c r="W36">
        <f t="shared" si="26"/>
        <v>6</v>
      </c>
      <c r="X36">
        <f t="shared" si="27"/>
        <v>6</v>
      </c>
      <c r="Y36">
        <f t="shared" si="28"/>
        <v>6</v>
      </c>
      <c r="Z36">
        <f t="shared" si="29"/>
        <v>6</v>
      </c>
      <c r="AA36">
        <f t="shared" si="30"/>
        <v>6</v>
      </c>
      <c r="AB36" s="1">
        <f t="shared" si="31"/>
        <v>6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 s="1">
        <f t="shared" si="32"/>
        <v>6</v>
      </c>
      <c r="AJ36">
        <v>6</v>
      </c>
      <c r="AK36">
        <v>6</v>
      </c>
      <c r="AL36">
        <v>6</v>
      </c>
      <c r="AM36">
        <v>2</v>
      </c>
      <c r="AN36">
        <f t="shared" si="33"/>
        <v>6</v>
      </c>
      <c r="AO36">
        <f t="shared" si="34"/>
        <v>6</v>
      </c>
      <c r="AP36">
        <v>6</v>
      </c>
      <c r="AQ36">
        <v>2</v>
      </c>
      <c r="AR36">
        <v>2</v>
      </c>
      <c r="AS36">
        <v>6</v>
      </c>
      <c r="AT36">
        <v>6</v>
      </c>
      <c r="AU36">
        <v>6</v>
      </c>
      <c r="AV36" s="1">
        <f t="shared" si="35"/>
        <v>6</v>
      </c>
      <c r="AW36">
        <v>3</v>
      </c>
      <c r="AX36">
        <v>3</v>
      </c>
      <c r="AY36">
        <v>3</v>
      </c>
      <c r="AZ36">
        <v>3</v>
      </c>
      <c r="BA36">
        <v>3</v>
      </c>
      <c r="BB36">
        <f t="shared" si="36"/>
        <v>3</v>
      </c>
      <c r="BC36">
        <v>1</v>
      </c>
      <c r="BE36" t="s">
        <v>8</v>
      </c>
      <c r="BF36">
        <v>1</v>
      </c>
      <c r="BH36" t="s">
        <v>9</v>
      </c>
      <c r="BK36">
        <v>6</v>
      </c>
      <c r="BL36">
        <v>6</v>
      </c>
      <c r="BM36">
        <v>6</v>
      </c>
      <c r="BN36">
        <v>6</v>
      </c>
      <c r="BO36">
        <v>6</v>
      </c>
      <c r="BP36">
        <v>6</v>
      </c>
      <c r="BQ36" s="1">
        <f t="shared" si="37"/>
        <v>6</v>
      </c>
      <c r="BR36">
        <v>6</v>
      </c>
      <c r="BS36">
        <v>6</v>
      </c>
      <c r="BT36">
        <v>6</v>
      </c>
      <c r="BU36">
        <v>6</v>
      </c>
      <c r="BV36">
        <v>6</v>
      </c>
      <c r="BW36">
        <v>6</v>
      </c>
      <c r="BX36" s="1">
        <f t="shared" si="38"/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6</v>
      </c>
      <c r="CN36">
        <v>2</v>
      </c>
      <c r="CO36">
        <v>3</v>
      </c>
      <c r="CP36">
        <v>1</v>
      </c>
      <c r="CQ36">
        <v>5</v>
      </c>
      <c r="CR36">
        <v>2</v>
      </c>
      <c r="CS36">
        <v>6</v>
      </c>
      <c r="CT36">
        <v>2</v>
      </c>
      <c r="CU36">
        <v>6</v>
      </c>
      <c r="CV36">
        <f t="shared" si="45"/>
        <v>2</v>
      </c>
      <c r="CW36">
        <f t="shared" si="46"/>
        <v>5</v>
      </c>
      <c r="CX36">
        <f t="shared" si="47"/>
        <v>3</v>
      </c>
      <c r="CY36">
        <f t="shared" si="48"/>
        <v>2</v>
      </c>
      <c r="CZ36">
        <f t="shared" si="49"/>
        <v>2</v>
      </c>
      <c r="DA36" s="1">
        <f t="shared" si="50"/>
        <v>2.2999999999999998</v>
      </c>
    </row>
    <row r="37" spans="1:105" x14ac:dyDescent="0.2">
      <c r="A37">
        <v>64</v>
      </c>
      <c r="B37">
        <v>88</v>
      </c>
      <c r="C37" t="s">
        <v>15</v>
      </c>
      <c r="D37">
        <v>7</v>
      </c>
      <c r="E37">
        <v>7</v>
      </c>
      <c r="F37">
        <v>2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 s="1">
        <f t="shared" si="23"/>
        <v>6</v>
      </c>
      <c r="N37" s="1">
        <f t="shared" si="24"/>
        <v>6.75</v>
      </c>
      <c r="O37" s="1">
        <f t="shared" si="25"/>
        <v>7</v>
      </c>
      <c r="P37">
        <v>1</v>
      </c>
      <c r="Q37">
        <v>1</v>
      </c>
      <c r="R37">
        <v>1</v>
      </c>
      <c r="S37">
        <v>2</v>
      </c>
      <c r="T37">
        <v>6</v>
      </c>
      <c r="U37">
        <v>1</v>
      </c>
      <c r="V37">
        <v>7</v>
      </c>
      <c r="W37">
        <f t="shared" si="26"/>
        <v>7</v>
      </c>
      <c r="X37">
        <f t="shared" si="27"/>
        <v>7</v>
      </c>
      <c r="Y37">
        <f t="shared" si="28"/>
        <v>7</v>
      </c>
      <c r="Z37">
        <f t="shared" si="29"/>
        <v>6</v>
      </c>
      <c r="AA37">
        <f t="shared" si="30"/>
        <v>7</v>
      </c>
      <c r="AB37" s="1">
        <f t="shared" si="31"/>
        <v>6.7142857142857144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6</v>
      </c>
      <c r="AI37" s="1">
        <f t="shared" si="32"/>
        <v>6.833333333333333</v>
      </c>
      <c r="AJ37">
        <v>7</v>
      </c>
      <c r="AK37">
        <v>7</v>
      </c>
      <c r="AL37">
        <v>7</v>
      </c>
      <c r="AM37">
        <v>1</v>
      </c>
      <c r="AN37">
        <f t="shared" si="33"/>
        <v>7</v>
      </c>
      <c r="AO37">
        <f t="shared" si="34"/>
        <v>7</v>
      </c>
      <c r="AP37">
        <v>7</v>
      </c>
      <c r="AQ37">
        <v>1</v>
      </c>
      <c r="AR37">
        <v>2</v>
      </c>
      <c r="AS37">
        <v>7</v>
      </c>
      <c r="AT37">
        <v>7</v>
      </c>
      <c r="AU37">
        <v>7</v>
      </c>
      <c r="AV37" s="1">
        <f t="shared" si="35"/>
        <v>7</v>
      </c>
      <c r="AW37">
        <v>2</v>
      </c>
      <c r="AX37">
        <v>1</v>
      </c>
      <c r="AY37">
        <v>1</v>
      </c>
      <c r="AZ37">
        <v>1</v>
      </c>
      <c r="BA37">
        <v>1</v>
      </c>
      <c r="BB37">
        <f t="shared" si="36"/>
        <v>1.2</v>
      </c>
      <c r="BC37">
        <v>1</v>
      </c>
      <c r="BE37" t="s">
        <v>13</v>
      </c>
      <c r="BF37">
        <v>1</v>
      </c>
      <c r="BH37" t="s">
        <v>14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 s="1">
        <f t="shared" si="37"/>
        <v>7</v>
      </c>
      <c r="BR37">
        <v>7</v>
      </c>
      <c r="BS37">
        <v>7</v>
      </c>
      <c r="BT37">
        <v>7</v>
      </c>
      <c r="BU37">
        <v>7</v>
      </c>
      <c r="BV37">
        <v>7</v>
      </c>
      <c r="BW37">
        <v>7</v>
      </c>
      <c r="BX37" s="1">
        <f t="shared" si="38"/>
        <v>7</v>
      </c>
      <c r="BY37">
        <v>7</v>
      </c>
      <c r="BZ37">
        <v>7</v>
      </c>
      <c r="CA37">
        <v>7</v>
      </c>
      <c r="CB37">
        <v>7</v>
      </c>
      <c r="CC37">
        <v>7</v>
      </c>
      <c r="CD37">
        <v>7</v>
      </c>
      <c r="CE37">
        <v>5</v>
      </c>
      <c r="CF37">
        <v>5</v>
      </c>
      <c r="CG37">
        <v>6</v>
      </c>
      <c r="CH37">
        <v>4</v>
      </c>
      <c r="CI37">
        <v>5</v>
      </c>
      <c r="CJ37">
        <v>5</v>
      </c>
      <c r="CK37">
        <v>2</v>
      </c>
      <c r="CL37">
        <v>2</v>
      </c>
      <c r="CM37">
        <v>3</v>
      </c>
      <c r="CN37">
        <v>5</v>
      </c>
      <c r="CO37">
        <v>3</v>
      </c>
      <c r="CP37">
        <v>3</v>
      </c>
      <c r="CQ37">
        <v>7</v>
      </c>
      <c r="CR37">
        <v>5</v>
      </c>
      <c r="CS37">
        <v>3</v>
      </c>
      <c r="CT37">
        <v>4</v>
      </c>
      <c r="CU37">
        <v>3</v>
      </c>
      <c r="CV37">
        <f t="shared" si="45"/>
        <v>5</v>
      </c>
      <c r="CW37">
        <f t="shared" si="46"/>
        <v>5</v>
      </c>
      <c r="CX37">
        <f t="shared" si="47"/>
        <v>1</v>
      </c>
      <c r="CY37">
        <f t="shared" si="48"/>
        <v>5</v>
      </c>
      <c r="CZ37">
        <f t="shared" si="49"/>
        <v>5</v>
      </c>
      <c r="DA37" s="1">
        <f t="shared" si="50"/>
        <v>4</v>
      </c>
    </row>
    <row r="38" spans="1:105" x14ac:dyDescent="0.2">
      <c r="A38">
        <v>143</v>
      </c>
      <c r="B38">
        <v>89</v>
      </c>
      <c r="C38" t="s">
        <v>152</v>
      </c>
      <c r="D38">
        <v>5</v>
      </c>
      <c r="E38">
        <v>4</v>
      </c>
      <c r="F38">
        <v>5</v>
      </c>
      <c r="G38">
        <v>5</v>
      </c>
      <c r="H38">
        <v>4</v>
      </c>
      <c r="I38">
        <v>4</v>
      </c>
      <c r="J38">
        <v>4</v>
      </c>
      <c r="K38">
        <v>5</v>
      </c>
      <c r="L38">
        <v>4</v>
      </c>
      <c r="M38" s="1">
        <f t="shared" si="23"/>
        <v>3</v>
      </c>
      <c r="N38" s="1">
        <f t="shared" si="24"/>
        <v>4.25</v>
      </c>
      <c r="O38" s="1">
        <f t="shared" si="25"/>
        <v>4</v>
      </c>
      <c r="P38">
        <v>4</v>
      </c>
      <c r="Q38">
        <v>4</v>
      </c>
      <c r="R38">
        <v>4</v>
      </c>
      <c r="S38">
        <v>4</v>
      </c>
      <c r="T38">
        <v>3</v>
      </c>
      <c r="U38">
        <v>5</v>
      </c>
      <c r="V38">
        <v>4</v>
      </c>
      <c r="W38">
        <f t="shared" si="26"/>
        <v>4</v>
      </c>
      <c r="X38">
        <f t="shared" si="27"/>
        <v>4</v>
      </c>
      <c r="Y38">
        <f t="shared" si="28"/>
        <v>4</v>
      </c>
      <c r="Z38">
        <f t="shared" si="29"/>
        <v>4</v>
      </c>
      <c r="AA38">
        <f t="shared" si="30"/>
        <v>3</v>
      </c>
      <c r="AB38" s="1">
        <f t="shared" si="31"/>
        <v>3.7142857142857144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6</v>
      </c>
      <c r="AI38" s="1">
        <f t="shared" si="32"/>
        <v>6</v>
      </c>
      <c r="AJ38">
        <v>4</v>
      </c>
      <c r="AK38">
        <v>4</v>
      </c>
      <c r="AL38">
        <v>4</v>
      </c>
      <c r="AM38">
        <v>3</v>
      </c>
      <c r="AN38">
        <f t="shared" si="33"/>
        <v>5</v>
      </c>
      <c r="AO38">
        <f t="shared" si="34"/>
        <v>4.25</v>
      </c>
      <c r="AP38">
        <v>4</v>
      </c>
      <c r="AQ38">
        <v>4</v>
      </c>
      <c r="AR38">
        <v>4</v>
      </c>
      <c r="AS38">
        <v>5</v>
      </c>
      <c r="AT38">
        <v>6</v>
      </c>
      <c r="AU38">
        <v>6</v>
      </c>
      <c r="AV38" s="1">
        <f t="shared" si="35"/>
        <v>5.666666666666667</v>
      </c>
      <c r="AW38">
        <v>4</v>
      </c>
      <c r="AX38">
        <v>4</v>
      </c>
      <c r="AY38">
        <v>5</v>
      </c>
      <c r="AZ38">
        <v>5</v>
      </c>
      <c r="BA38">
        <v>3</v>
      </c>
      <c r="BB38">
        <f t="shared" si="36"/>
        <v>4.2</v>
      </c>
      <c r="BC38">
        <v>1</v>
      </c>
      <c r="BE38" t="s">
        <v>87</v>
      </c>
      <c r="BF38">
        <v>1</v>
      </c>
      <c r="BH38" t="s">
        <v>85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 s="1">
        <f t="shared" si="37"/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 s="1">
        <f t="shared" si="38"/>
        <v>7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4</v>
      </c>
      <c r="CM38">
        <v>3</v>
      </c>
      <c r="CN38">
        <v>4</v>
      </c>
      <c r="CO38">
        <v>4</v>
      </c>
      <c r="CP38">
        <v>4</v>
      </c>
      <c r="CQ38">
        <v>5</v>
      </c>
      <c r="CR38">
        <v>3</v>
      </c>
      <c r="CS38">
        <v>4</v>
      </c>
      <c r="CT38">
        <v>3</v>
      </c>
      <c r="CU38">
        <v>5</v>
      </c>
      <c r="CV38">
        <f t="shared" si="45"/>
        <v>5</v>
      </c>
      <c r="CW38">
        <f t="shared" si="46"/>
        <v>4</v>
      </c>
      <c r="CX38">
        <f t="shared" si="47"/>
        <v>3</v>
      </c>
      <c r="CY38">
        <f t="shared" si="48"/>
        <v>4</v>
      </c>
      <c r="CZ38">
        <f t="shared" si="49"/>
        <v>3</v>
      </c>
      <c r="DA38" s="1">
        <f t="shared" si="50"/>
        <v>3.7</v>
      </c>
    </row>
    <row r="39" spans="1:105" x14ac:dyDescent="0.2">
      <c r="A39">
        <v>145</v>
      </c>
      <c r="B39">
        <v>89</v>
      </c>
      <c r="C39" t="s">
        <v>86</v>
      </c>
      <c r="D39">
        <v>6</v>
      </c>
      <c r="E39">
        <v>6</v>
      </c>
      <c r="F39">
        <v>2</v>
      </c>
      <c r="G39">
        <v>6</v>
      </c>
      <c r="H39">
        <v>7</v>
      </c>
      <c r="I39">
        <v>5</v>
      </c>
      <c r="J39">
        <v>6</v>
      </c>
      <c r="K39">
        <v>6</v>
      </c>
      <c r="L39">
        <v>6</v>
      </c>
      <c r="M39" s="1">
        <f t="shared" si="23"/>
        <v>6</v>
      </c>
      <c r="N39" s="1">
        <f t="shared" si="24"/>
        <v>6</v>
      </c>
      <c r="O39" s="1">
        <f t="shared" si="25"/>
        <v>6</v>
      </c>
      <c r="P39">
        <v>2</v>
      </c>
      <c r="Q39">
        <v>1</v>
      </c>
      <c r="R39">
        <v>2</v>
      </c>
      <c r="S39">
        <v>2</v>
      </c>
      <c r="T39">
        <v>6</v>
      </c>
      <c r="U39">
        <v>3</v>
      </c>
      <c r="V39">
        <v>5</v>
      </c>
      <c r="W39">
        <f t="shared" si="26"/>
        <v>6</v>
      </c>
      <c r="X39">
        <f t="shared" si="27"/>
        <v>7</v>
      </c>
      <c r="Y39">
        <f t="shared" si="28"/>
        <v>6</v>
      </c>
      <c r="Z39">
        <f t="shared" si="29"/>
        <v>6</v>
      </c>
      <c r="AA39">
        <f t="shared" si="30"/>
        <v>5</v>
      </c>
      <c r="AB39" s="1">
        <f t="shared" si="31"/>
        <v>5.8571428571428568</v>
      </c>
      <c r="AC39">
        <v>5</v>
      </c>
      <c r="AD39">
        <v>6</v>
      </c>
      <c r="AE39">
        <v>7</v>
      </c>
      <c r="AF39">
        <v>6</v>
      </c>
      <c r="AG39">
        <v>6</v>
      </c>
      <c r="AH39">
        <v>6</v>
      </c>
      <c r="AI39" s="1">
        <f t="shared" si="32"/>
        <v>6</v>
      </c>
      <c r="AJ39">
        <v>6</v>
      </c>
      <c r="AK39">
        <v>7</v>
      </c>
      <c r="AL39">
        <v>7</v>
      </c>
      <c r="AM39">
        <v>1</v>
      </c>
      <c r="AN39">
        <f t="shared" si="33"/>
        <v>7</v>
      </c>
      <c r="AO39">
        <f t="shared" si="34"/>
        <v>6.75</v>
      </c>
      <c r="AP39">
        <v>7</v>
      </c>
      <c r="AQ39">
        <v>2</v>
      </c>
      <c r="AR39">
        <v>3</v>
      </c>
      <c r="AS39">
        <v>7</v>
      </c>
      <c r="AT39">
        <v>7</v>
      </c>
      <c r="AU39">
        <v>6</v>
      </c>
      <c r="AV39" s="1">
        <f t="shared" si="35"/>
        <v>6.666666666666667</v>
      </c>
      <c r="AW39">
        <v>5</v>
      </c>
      <c r="AX39">
        <v>5</v>
      </c>
      <c r="AY39">
        <v>3</v>
      </c>
      <c r="AZ39">
        <v>5</v>
      </c>
      <c r="BA39">
        <v>2</v>
      </c>
      <c r="BB39">
        <f t="shared" si="36"/>
        <v>4</v>
      </c>
      <c r="BC39">
        <v>1</v>
      </c>
      <c r="BE39" t="s">
        <v>84</v>
      </c>
      <c r="BF39">
        <v>1</v>
      </c>
      <c r="BH39" t="s">
        <v>85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 s="1">
        <f t="shared" si="37"/>
        <v>7</v>
      </c>
      <c r="BR39">
        <v>7</v>
      </c>
      <c r="BS39">
        <v>7</v>
      </c>
      <c r="BT39">
        <v>7</v>
      </c>
      <c r="BU39">
        <v>7</v>
      </c>
      <c r="BV39">
        <v>7</v>
      </c>
      <c r="BW39">
        <v>7</v>
      </c>
      <c r="BX39" s="1">
        <f t="shared" si="38"/>
        <v>7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6</v>
      </c>
      <c r="CF39">
        <v>7</v>
      </c>
      <c r="CG39">
        <v>6</v>
      </c>
      <c r="CH39">
        <v>5</v>
      </c>
      <c r="CI39">
        <v>5</v>
      </c>
      <c r="CJ39">
        <v>6</v>
      </c>
      <c r="CK39">
        <v>4</v>
      </c>
      <c r="CL39">
        <v>6</v>
      </c>
      <c r="CM39">
        <v>4</v>
      </c>
      <c r="CN39">
        <v>5</v>
      </c>
      <c r="CO39">
        <v>3</v>
      </c>
      <c r="CP39">
        <v>6</v>
      </c>
      <c r="CQ39">
        <v>5</v>
      </c>
      <c r="CR39">
        <v>6</v>
      </c>
      <c r="CS39">
        <v>2</v>
      </c>
      <c r="CT39">
        <v>5</v>
      </c>
      <c r="CU39">
        <v>5</v>
      </c>
      <c r="CV39">
        <f t="shared" si="45"/>
        <v>4</v>
      </c>
      <c r="CW39">
        <f t="shared" si="46"/>
        <v>5</v>
      </c>
      <c r="CX39">
        <f t="shared" si="47"/>
        <v>3</v>
      </c>
      <c r="CY39">
        <f t="shared" si="48"/>
        <v>6</v>
      </c>
      <c r="CZ39">
        <f t="shared" si="49"/>
        <v>3</v>
      </c>
      <c r="DA39" s="1">
        <f t="shared" si="50"/>
        <v>4.9000000000000004</v>
      </c>
    </row>
    <row r="40" spans="1:105" x14ac:dyDescent="0.2">
      <c r="A40">
        <v>146</v>
      </c>
      <c r="B40">
        <v>89</v>
      </c>
      <c r="C40" t="s">
        <v>88</v>
      </c>
      <c r="D40">
        <v>6</v>
      </c>
      <c r="E40">
        <v>6</v>
      </c>
      <c r="F40">
        <v>5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  <c r="M40" s="1">
        <f t="shared" si="23"/>
        <v>3</v>
      </c>
      <c r="N40" s="1">
        <f t="shared" si="24"/>
        <v>5.5</v>
      </c>
      <c r="O40" s="1">
        <f t="shared" si="25"/>
        <v>7</v>
      </c>
      <c r="P40">
        <v>3</v>
      </c>
      <c r="Q40">
        <v>3</v>
      </c>
      <c r="R40">
        <v>5</v>
      </c>
      <c r="S40">
        <v>5</v>
      </c>
      <c r="T40">
        <v>3</v>
      </c>
      <c r="U40">
        <v>4</v>
      </c>
      <c r="V40">
        <v>7</v>
      </c>
      <c r="W40">
        <f t="shared" si="26"/>
        <v>5</v>
      </c>
      <c r="X40">
        <f t="shared" si="27"/>
        <v>5</v>
      </c>
      <c r="Y40">
        <f t="shared" si="28"/>
        <v>3</v>
      </c>
      <c r="Z40">
        <f t="shared" si="29"/>
        <v>3</v>
      </c>
      <c r="AA40">
        <f t="shared" si="30"/>
        <v>4</v>
      </c>
      <c r="AB40" s="1">
        <f t="shared" si="31"/>
        <v>4.2857142857142856</v>
      </c>
      <c r="AC40">
        <v>6</v>
      </c>
      <c r="AD40">
        <v>7</v>
      </c>
      <c r="AE40">
        <v>7</v>
      </c>
      <c r="AF40">
        <v>7</v>
      </c>
      <c r="AG40">
        <v>7</v>
      </c>
      <c r="AH40">
        <v>7</v>
      </c>
      <c r="AI40" s="1">
        <f t="shared" si="32"/>
        <v>6.833333333333333</v>
      </c>
      <c r="AJ40">
        <v>6</v>
      </c>
      <c r="AK40">
        <v>7</v>
      </c>
      <c r="AL40">
        <v>7</v>
      </c>
      <c r="AM40">
        <v>1</v>
      </c>
      <c r="AN40">
        <f t="shared" si="33"/>
        <v>7</v>
      </c>
      <c r="AO40">
        <f t="shared" si="34"/>
        <v>6.75</v>
      </c>
      <c r="AP40">
        <v>6</v>
      </c>
      <c r="AQ40">
        <v>3</v>
      </c>
      <c r="AR40">
        <v>5</v>
      </c>
      <c r="AS40">
        <v>6</v>
      </c>
      <c r="AT40">
        <v>7</v>
      </c>
      <c r="AU40">
        <v>6</v>
      </c>
      <c r="AV40" s="1">
        <f t="shared" si="35"/>
        <v>6.333333333333333</v>
      </c>
      <c r="AW40">
        <v>3</v>
      </c>
      <c r="AX40">
        <v>5</v>
      </c>
      <c r="AY40">
        <v>2</v>
      </c>
      <c r="AZ40">
        <v>5</v>
      </c>
      <c r="BA40">
        <v>1</v>
      </c>
      <c r="BB40">
        <f t="shared" si="36"/>
        <v>3.2</v>
      </c>
      <c r="BC40">
        <v>1</v>
      </c>
      <c r="BE40" t="s">
        <v>87</v>
      </c>
      <c r="BF40">
        <v>1</v>
      </c>
      <c r="BH40" t="s">
        <v>84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7</v>
      </c>
      <c r="BQ40" s="1">
        <f t="shared" si="37"/>
        <v>7</v>
      </c>
      <c r="BR40">
        <v>7</v>
      </c>
      <c r="BS40">
        <v>7</v>
      </c>
      <c r="BT40">
        <v>7</v>
      </c>
      <c r="BU40">
        <v>7</v>
      </c>
      <c r="BV40">
        <v>7</v>
      </c>
      <c r="BW40">
        <v>7</v>
      </c>
      <c r="BX40" s="1">
        <f t="shared" si="38"/>
        <v>7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5</v>
      </c>
      <c r="CG40">
        <v>7</v>
      </c>
      <c r="CH40">
        <v>2</v>
      </c>
      <c r="CI40">
        <v>6</v>
      </c>
      <c r="CJ40">
        <v>5</v>
      </c>
      <c r="CK40">
        <v>2</v>
      </c>
      <c r="CL40">
        <v>6</v>
      </c>
      <c r="CM40">
        <v>5</v>
      </c>
      <c r="CN40">
        <v>3</v>
      </c>
      <c r="CO40">
        <v>2</v>
      </c>
      <c r="CP40">
        <v>6</v>
      </c>
      <c r="CQ40">
        <v>2</v>
      </c>
      <c r="CR40">
        <v>3</v>
      </c>
      <c r="CS40">
        <v>5</v>
      </c>
      <c r="CT40">
        <v>5</v>
      </c>
      <c r="CU40">
        <v>6</v>
      </c>
      <c r="CV40">
        <f t="shared" si="45"/>
        <v>3</v>
      </c>
      <c r="CW40">
        <f t="shared" si="46"/>
        <v>6</v>
      </c>
      <c r="CX40">
        <f t="shared" si="47"/>
        <v>6</v>
      </c>
      <c r="CY40">
        <f t="shared" si="48"/>
        <v>3</v>
      </c>
      <c r="CZ40">
        <f t="shared" si="49"/>
        <v>2</v>
      </c>
      <c r="DA40" s="1">
        <f t="shared" si="50"/>
        <v>4.3</v>
      </c>
    </row>
    <row r="41" spans="1:105" x14ac:dyDescent="0.2">
      <c r="A41">
        <v>77</v>
      </c>
      <c r="B41">
        <v>90</v>
      </c>
      <c r="C41" t="s">
        <v>157</v>
      </c>
      <c r="D41">
        <v>4</v>
      </c>
      <c r="E41">
        <v>2</v>
      </c>
      <c r="F41">
        <v>3</v>
      </c>
      <c r="G41">
        <v>4</v>
      </c>
      <c r="H41">
        <v>6</v>
      </c>
      <c r="I41">
        <v>6</v>
      </c>
      <c r="J41">
        <v>6</v>
      </c>
      <c r="K41">
        <v>5</v>
      </c>
      <c r="L41">
        <v>4</v>
      </c>
      <c r="M41" s="1">
        <f t="shared" si="23"/>
        <v>5</v>
      </c>
      <c r="N41" s="1">
        <f t="shared" si="24"/>
        <v>3.75</v>
      </c>
      <c r="O41" s="1">
        <f t="shared" si="25"/>
        <v>6</v>
      </c>
      <c r="P41">
        <v>4</v>
      </c>
      <c r="Q41">
        <v>4</v>
      </c>
      <c r="R41">
        <v>5</v>
      </c>
      <c r="S41">
        <v>5</v>
      </c>
      <c r="T41">
        <v>3</v>
      </c>
      <c r="U41">
        <v>5</v>
      </c>
      <c r="V41">
        <v>4</v>
      </c>
      <c r="W41">
        <f t="shared" si="26"/>
        <v>4</v>
      </c>
      <c r="X41">
        <f t="shared" si="27"/>
        <v>4</v>
      </c>
      <c r="Y41">
        <f t="shared" si="28"/>
        <v>3</v>
      </c>
      <c r="Z41">
        <f t="shared" si="29"/>
        <v>3</v>
      </c>
      <c r="AA41">
        <f t="shared" si="30"/>
        <v>3</v>
      </c>
      <c r="AB41" s="1">
        <f t="shared" si="31"/>
        <v>3.4285714285714284</v>
      </c>
      <c r="AC41">
        <v>5</v>
      </c>
      <c r="AD41">
        <v>6</v>
      </c>
      <c r="AE41">
        <v>6</v>
      </c>
      <c r="AF41">
        <v>6</v>
      </c>
      <c r="AG41">
        <v>6</v>
      </c>
      <c r="AH41">
        <v>3</v>
      </c>
      <c r="AI41" s="1">
        <f t="shared" si="32"/>
        <v>5.333333333333333</v>
      </c>
      <c r="AJ41">
        <v>3</v>
      </c>
      <c r="AK41">
        <v>5</v>
      </c>
      <c r="AL41">
        <v>5</v>
      </c>
      <c r="AM41">
        <v>4</v>
      </c>
      <c r="AN41">
        <f t="shared" si="33"/>
        <v>4</v>
      </c>
      <c r="AO41">
        <f t="shared" si="34"/>
        <v>4.25</v>
      </c>
      <c r="AP41">
        <v>5</v>
      </c>
      <c r="AQ41">
        <v>3</v>
      </c>
      <c r="AR41">
        <v>5</v>
      </c>
      <c r="AS41">
        <v>6</v>
      </c>
      <c r="AT41">
        <v>5</v>
      </c>
      <c r="AU41">
        <v>6</v>
      </c>
      <c r="AV41" s="1">
        <f t="shared" si="35"/>
        <v>5.666666666666667</v>
      </c>
      <c r="AW41">
        <v>4</v>
      </c>
      <c r="AX41">
        <v>4</v>
      </c>
      <c r="AY41">
        <v>6</v>
      </c>
      <c r="AZ41">
        <v>5</v>
      </c>
      <c r="BA41">
        <v>4</v>
      </c>
      <c r="BB41">
        <f t="shared" si="36"/>
        <v>4.5999999999999996</v>
      </c>
      <c r="BC41">
        <v>1</v>
      </c>
      <c r="BE41" t="s">
        <v>155</v>
      </c>
      <c r="BF41">
        <v>1</v>
      </c>
      <c r="BH41" t="s">
        <v>156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 s="1">
        <f t="shared" si="37"/>
        <v>7</v>
      </c>
      <c r="BR41">
        <v>3</v>
      </c>
      <c r="BS41">
        <v>3</v>
      </c>
      <c r="BT41">
        <v>3</v>
      </c>
      <c r="BU41">
        <v>3</v>
      </c>
      <c r="BV41">
        <v>5</v>
      </c>
      <c r="BW41">
        <v>3</v>
      </c>
      <c r="BX41" s="1">
        <f t="shared" si="38"/>
        <v>3.3333333333333335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5</v>
      </c>
      <c r="CF41">
        <v>3</v>
      </c>
      <c r="CG41">
        <v>5</v>
      </c>
      <c r="CH41">
        <v>3</v>
      </c>
      <c r="CI41">
        <v>6</v>
      </c>
      <c r="CJ41">
        <v>4</v>
      </c>
      <c r="CK41">
        <v>1</v>
      </c>
      <c r="CL41">
        <v>2</v>
      </c>
      <c r="CM41">
        <v>5</v>
      </c>
      <c r="CN41">
        <v>2</v>
      </c>
      <c r="CO41">
        <v>2</v>
      </c>
      <c r="CP41">
        <v>4</v>
      </c>
      <c r="CQ41">
        <v>4</v>
      </c>
      <c r="CR41">
        <v>3</v>
      </c>
      <c r="CS41">
        <v>6</v>
      </c>
      <c r="CT41">
        <v>3</v>
      </c>
      <c r="CU41">
        <v>5</v>
      </c>
      <c r="CV41">
        <f t="shared" si="45"/>
        <v>3</v>
      </c>
      <c r="CW41">
        <f t="shared" si="46"/>
        <v>6</v>
      </c>
      <c r="CX41">
        <f t="shared" si="47"/>
        <v>4</v>
      </c>
      <c r="CY41">
        <f t="shared" si="48"/>
        <v>2</v>
      </c>
      <c r="CZ41">
        <f t="shared" si="49"/>
        <v>3</v>
      </c>
      <c r="DA41" s="1">
        <f t="shared" si="50"/>
        <v>3.2</v>
      </c>
    </row>
    <row r="42" spans="1:105" x14ac:dyDescent="0.2">
      <c r="A42">
        <v>137</v>
      </c>
      <c r="B42">
        <v>90</v>
      </c>
      <c r="C42" t="s">
        <v>261</v>
      </c>
      <c r="D42">
        <v>6</v>
      </c>
      <c r="E42">
        <v>5</v>
      </c>
      <c r="F42">
        <v>6</v>
      </c>
      <c r="G42">
        <v>5</v>
      </c>
      <c r="H42">
        <v>6</v>
      </c>
      <c r="I42">
        <v>5</v>
      </c>
      <c r="J42">
        <v>5</v>
      </c>
      <c r="K42">
        <v>6</v>
      </c>
      <c r="L42">
        <v>6</v>
      </c>
      <c r="M42" s="1">
        <f t="shared" si="23"/>
        <v>2</v>
      </c>
      <c r="N42" s="1">
        <f t="shared" si="24"/>
        <v>4.5</v>
      </c>
      <c r="O42" s="1">
        <f t="shared" si="25"/>
        <v>5.333333333333333</v>
      </c>
      <c r="P42">
        <v>3</v>
      </c>
      <c r="Q42">
        <v>3</v>
      </c>
      <c r="R42">
        <v>2</v>
      </c>
      <c r="S42">
        <v>2</v>
      </c>
      <c r="T42">
        <v>5</v>
      </c>
      <c r="U42">
        <v>2</v>
      </c>
      <c r="V42">
        <v>5</v>
      </c>
      <c r="W42">
        <f t="shared" si="26"/>
        <v>5</v>
      </c>
      <c r="X42">
        <f t="shared" si="27"/>
        <v>5</v>
      </c>
      <c r="Y42">
        <f t="shared" si="28"/>
        <v>6</v>
      </c>
      <c r="Z42">
        <f t="shared" si="29"/>
        <v>6</v>
      </c>
      <c r="AA42">
        <f t="shared" si="30"/>
        <v>6</v>
      </c>
      <c r="AB42" s="1">
        <f t="shared" si="31"/>
        <v>5.4285714285714288</v>
      </c>
      <c r="AC42">
        <v>5</v>
      </c>
      <c r="AD42">
        <v>5</v>
      </c>
      <c r="AE42">
        <v>4</v>
      </c>
      <c r="AF42">
        <v>5</v>
      </c>
      <c r="AG42">
        <v>5</v>
      </c>
      <c r="AH42">
        <v>5</v>
      </c>
      <c r="AI42" s="1">
        <f t="shared" si="32"/>
        <v>4.833333333333333</v>
      </c>
      <c r="AJ42">
        <v>5</v>
      </c>
      <c r="AK42">
        <v>5</v>
      </c>
      <c r="AL42">
        <v>5</v>
      </c>
      <c r="AM42">
        <v>2</v>
      </c>
      <c r="AN42">
        <f t="shared" si="33"/>
        <v>6</v>
      </c>
      <c r="AO42">
        <f t="shared" si="34"/>
        <v>5.25</v>
      </c>
      <c r="AP42">
        <v>6</v>
      </c>
      <c r="AQ42">
        <v>2</v>
      </c>
      <c r="AR42">
        <v>2</v>
      </c>
      <c r="AS42">
        <v>6</v>
      </c>
      <c r="AT42">
        <v>6</v>
      </c>
      <c r="AU42">
        <v>5</v>
      </c>
      <c r="AV42" s="1">
        <f t="shared" si="35"/>
        <v>5.666666666666667</v>
      </c>
      <c r="AW42">
        <v>3</v>
      </c>
      <c r="AX42">
        <v>2</v>
      </c>
      <c r="AY42">
        <v>3</v>
      </c>
      <c r="AZ42">
        <v>4</v>
      </c>
      <c r="BA42">
        <v>4</v>
      </c>
      <c r="BB42">
        <f t="shared" si="36"/>
        <v>3.2</v>
      </c>
      <c r="BC42">
        <v>1</v>
      </c>
      <c r="BE42" t="s">
        <v>130</v>
      </c>
      <c r="BF42">
        <v>1</v>
      </c>
      <c r="BH42" t="s">
        <v>131</v>
      </c>
      <c r="BK42">
        <v>6</v>
      </c>
      <c r="BL42">
        <v>6</v>
      </c>
      <c r="BM42">
        <v>5</v>
      </c>
      <c r="BN42">
        <v>6</v>
      </c>
      <c r="BO42">
        <v>5</v>
      </c>
      <c r="BP42">
        <v>6</v>
      </c>
      <c r="BQ42" s="1">
        <f t="shared" si="37"/>
        <v>5.666666666666667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3</v>
      </c>
      <c r="BX42" s="1">
        <f t="shared" si="38"/>
        <v>3.8333333333333335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5</v>
      </c>
      <c r="CF42">
        <v>5</v>
      </c>
      <c r="CG42">
        <v>6</v>
      </c>
      <c r="CH42">
        <v>6</v>
      </c>
      <c r="CI42">
        <v>5</v>
      </c>
      <c r="CJ42">
        <v>4</v>
      </c>
      <c r="CK42">
        <v>6</v>
      </c>
      <c r="CL42">
        <v>5</v>
      </c>
      <c r="CM42">
        <v>6</v>
      </c>
      <c r="CN42">
        <v>4</v>
      </c>
      <c r="CO42">
        <v>5</v>
      </c>
      <c r="CP42">
        <v>6</v>
      </c>
      <c r="CQ42">
        <v>6</v>
      </c>
      <c r="CR42">
        <v>5</v>
      </c>
      <c r="CS42">
        <v>6</v>
      </c>
      <c r="CT42">
        <v>4</v>
      </c>
      <c r="CU42">
        <v>6</v>
      </c>
      <c r="CV42">
        <f t="shared" si="45"/>
        <v>2</v>
      </c>
      <c r="CW42">
        <f t="shared" si="46"/>
        <v>3</v>
      </c>
      <c r="CX42">
        <f t="shared" si="47"/>
        <v>2</v>
      </c>
      <c r="CY42">
        <f t="shared" si="48"/>
        <v>2</v>
      </c>
      <c r="CZ42">
        <f t="shared" si="49"/>
        <v>2</v>
      </c>
      <c r="DA42" s="1">
        <f t="shared" si="50"/>
        <v>3.5</v>
      </c>
    </row>
    <row r="43" spans="1:105" x14ac:dyDescent="0.2">
      <c r="A43">
        <v>142</v>
      </c>
      <c r="B43">
        <v>90</v>
      </c>
      <c r="C43" t="s">
        <v>255</v>
      </c>
      <c r="D43">
        <v>7</v>
      </c>
      <c r="E43">
        <v>7</v>
      </c>
      <c r="F43">
        <v>2</v>
      </c>
      <c r="G43">
        <v>6</v>
      </c>
      <c r="H43">
        <v>6</v>
      </c>
      <c r="I43">
        <v>5</v>
      </c>
      <c r="J43">
        <v>3</v>
      </c>
      <c r="K43">
        <v>6</v>
      </c>
      <c r="L43">
        <v>6</v>
      </c>
      <c r="M43" s="1">
        <f t="shared" si="23"/>
        <v>6</v>
      </c>
      <c r="N43" s="1">
        <f t="shared" si="24"/>
        <v>6.5</v>
      </c>
      <c r="O43" s="1">
        <f t="shared" si="25"/>
        <v>4.666666666666667</v>
      </c>
      <c r="P43">
        <v>2</v>
      </c>
      <c r="Q43">
        <v>5</v>
      </c>
      <c r="R43">
        <v>2</v>
      </c>
      <c r="S43">
        <v>3</v>
      </c>
      <c r="T43">
        <v>5</v>
      </c>
      <c r="U43">
        <v>3</v>
      </c>
      <c r="V43">
        <v>5</v>
      </c>
      <c r="W43">
        <f t="shared" si="26"/>
        <v>6</v>
      </c>
      <c r="X43">
        <f t="shared" si="27"/>
        <v>3</v>
      </c>
      <c r="Y43">
        <f t="shared" si="28"/>
        <v>6</v>
      </c>
      <c r="Z43">
        <f t="shared" si="29"/>
        <v>5</v>
      </c>
      <c r="AA43">
        <f t="shared" si="30"/>
        <v>5</v>
      </c>
      <c r="AB43" s="1">
        <f t="shared" si="31"/>
        <v>5</v>
      </c>
      <c r="AC43">
        <v>4</v>
      </c>
      <c r="AD43">
        <v>6</v>
      </c>
      <c r="AE43">
        <v>4</v>
      </c>
      <c r="AF43">
        <v>4</v>
      </c>
      <c r="AG43">
        <v>4</v>
      </c>
      <c r="AH43">
        <v>6</v>
      </c>
      <c r="AI43" s="1">
        <f t="shared" si="32"/>
        <v>4.666666666666667</v>
      </c>
      <c r="AJ43">
        <v>4</v>
      </c>
      <c r="AK43">
        <v>5</v>
      </c>
      <c r="AL43">
        <v>5</v>
      </c>
      <c r="AM43">
        <v>3</v>
      </c>
      <c r="AN43">
        <f t="shared" si="33"/>
        <v>5</v>
      </c>
      <c r="AO43">
        <f t="shared" si="34"/>
        <v>4.75</v>
      </c>
      <c r="AP43">
        <v>5</v>
      </c>
      <c r="AQ43">
        <v>5</v>
      </c>
      <c r="AR43">
        <v>6</v>
      </c>
      <c r="AS43">
        <v>5</v>
      </c>
      <c r="AT43">
        <v>6</v>
      </c>
      <c r="AU43">
        <v>4</v>
      </c>
      <c r="AV43" s="1">
        <f t="shared" si="35"/>
        <v>5</v>
      </c>
      <c r="AW43">
        <v>3</v>
      </c>
      <c r="AX43">
        <v>4</v>
      </c>
      <c r="AY43">
        <v>2</v>
      </c>
      <c r="AZ43">
        <v>3</v>
      </c>
      <c r="BA43">
        <v>4</v>
      </c>
      <c r="BB43">
        <f t="shared" si="36"/>
        <v>3.2</v>
      </c>
      <c r="BC43">
        <v>1</v>
      </c>
      <c r="BE43" t="s">
        <v>118</v>
      </c>
      <c r="BF43">
        <v>1</v>
      </c>
      <c r="BH43" t="s">
        <v>119</v>
      </c>
      <c r="BK43">
        <v>6</v>
      </c>
      <c r="BL43">
        <v>6</v>
      </c>
      <c r="BM43">
        <v>6</v>
      </c>
      <c r="BN43">
        <v>6</v>
      </c>
      <c r="BO43">
        <v>5</v>
      </c>
      <c r="BP43">
        <v>5</v>
      </c>
      <c r="BQ43" s="1">
        <f t="shared" si="37"/>
        <v>5.666666666666667</v>
      </c>
      <c r="BR43">
        <v>5</v>
      </c>
      <c r="BS43">
        <v>5</v>
      </c>
      <c r="BT43">
        <v>5</v>
      </c>
      <c r="BU43">
        <v>6</v>
      </c>
      <c r="BV43">
        <v>6</v>
      </c>
      <c r="BW43">
        <v>6</v>
      </c>
      <c r="BX43" s="1">
        <f t="shared" si="38"/>
        <v>5.5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3</v>
      </c>
      <c r="CF43">
        <v>7</v>
      </c>
      <c r="CG43">
        <v>7</v>
      </c>
      <c r="CH43">
        <v>2</v>
      </c>
      <c r="CI43">
        <v>5</v>
      </c>
      <c r="CJ43">
        <v>4</v>
      </c>
      <c r="CK43">
        <v>2</v>
      </c>
      <c r="CL43">
        <v>4</v>
      </c>
      <c r="CM43">
        <v>2</v>
      </c>
      <c r="CN43">
        <v>6</v>
      </c>
      <c r="CO43">
        <v>2</v>
      </c>
      <c r="CP43">
        <v>2</v>
      </c>
      <c r="CQ43">
        <v>5</v>
      </c>
      <c r="CR43">
        <v>6</v>
      </c>
      <c r="CS43">
        <v>6</v>
      </c>
      <c r="CT43">
        <v>3</v>
      </c>
      <c r="CU43">
        <v>2</v>
      </c>
      <c r="CV43">
        <f t="shared" si="45"/>
        <v>6</v>
      </c>
      <c r="CW43">
        <f t="shared" si="46"/>
        <v>6</v>
      </c>
      <c r="CX43">
        <f t="shared" si="47"/>
        <v>3</v>
      </c>
      <c r="CY43">
        <f t="shared" si="48"/>
        <v>2</v>
      </c>
      <c r="CZ43">
        <f t="shared" si="49"/>
        <v>6</v>
      </c>
      <c r="DA43" s="1">
        <f t="shared" si="50"/>
        <v>4.4000000000000004</v>
      </c>
    </row>
    <row r="44" spans="1:105" x14ac:dyDescent="0.2">
      <c r="A44">
        <v>34</v>
      </c>
      <c r="B44">
        <v>92</v>
      </c>
      <c r="C44" t="s">
        <v>262</v>
      </c>
      <c r="D44">
        <v>5</v>
      </c>
      <c r="E44">
        <v>3</v>
      </c>
      <c r="F44">
        <v>4</v>
      </c>
      <c r="G44">
        <v>7</v>
      </c>
      <c r="H44">
        <v>7</v>
      </c>
      <c r="I44">
        <v>6</v>
      </c>
      <c r="J44">
        <v>2</v>
      </c>
      <c r="K44">
        <v>6</v>
      </c>
      <c r="L44">
        <v>6</v>
      </c>
      <c r="M44" s="1">
        <f t="shared" si="23"/>
        <v>4</v>
      </c>
      <c r="N44" s="1">
        <f t="shared" si="24"/>
        <v>4.75</v>
      </c>
      <c r="O44" s="1">
        <f t="shared" si="25"/>
        <v>5</v>
      </c>
      <c r="P44">
        <v>2</v>
      </c>
      <c r="Q44">
        <v>1</v>
      </c>
      <c r="R44">
        <v>2</v>
      </c>
      <c r="S44">
        <v>2</v>
      </c>
      <c r="T44">
        <v>3</v>
      </c>
      <c r="U44">
        <v>5</v>
      </c>
      <c r="V44">
        <v>1</v>
      </c>
      <c r="W44">
        <f t="shared" si="26"/>
        <v>6</v>
      </c>
      <c r="X44">
        <f t="shared" si="27"/>
        <v>7</v>
      </c>
      <c r="Y44">
        <f t="shared" si="28"/>
        <v>6</v>
      </c>
      <c r="Z44">
        <f t="shared" si="29"/>
        <v>6</v>
      </c>
      <c r="AA44">
        <f t="shared" si="30"/>
        <v>3</v>
      </c>
      <c r="AB44" s="1">
        <f t="shared" si="31"/>
        <v>4.5714285714285712</v>
      </c>
      <c r="AC44">
        <v>6</v>
      </c>
      <c r="AD44">
        <v>5</v>
      </c>
      <c r="AE44">
        <v>7</v>
      </c>
      <c r="AF44">
        <v>7</v>
      </c>
      <c r="AG44">
        <v>7</v>
      </c>
      <c r="AH44">
        <v>6</v>
      </c>
      <c r="AI44" s="1">
        <f t="shared" si="32"/>
        <v>6.333333333333333</v>
      </c>
      <c r="AJ44">
        <v>5</v>
      </c>
      <c r="AK44">
        <v>7</v>
      </c>
      <c r="AL44">
        <v>7</v>
      </c>
      <c r="AM44">
        <v>2</v>
      </c>
      <c r="AN44">
        <f t="shared" si="33"/>
        <v>6</v>
      </c>
      <c r="AO44">
        <f t="shared" si="34"/>
        <v>6.25</v>
      </c>
      <c r="AP44">
        <v>6</v>
      </c>
      <c r="AQ44">
        <v>2</v>
      </c>
      <c r="AR44">
        <v>6</v>
      </c>
      <c r="AS44">
        <v>6</v>
      </c>
      <c r="AT44">
        <v>7</v>
      </c>
      <c r="AU44">
        <v>6</v>
      </c>
      <c r="AV44" s="1">
        <f t="shared" si="35"/>
        <v>6.333333333333333</v>
      </c>
      <c r="AW44">
        <v>3</v>
      </c>
      <c r="AX44">
        <v>6</v>
      </c>
      <c r="AY44">
        <v>6</v>
      </c>
      <c r="AZ44">
        <v>6</v>
      </c>
      <c r="BA44">
        <v>6</v>
      </c>
      <c r="BB44">
        <f t="shared" si="36"/>
        <v>5.4</v>
      </c>
      <c r="BC44">
        <v>1</v>
      </c>
      <c r="BE44" t="s">
        <v>16</v>
      </c>
      <c r="BF44">
        <v>1</v>
      </c>
      <c r="BH44" t="s">
        <v>102</v>
      </c>
      <c r="BK44">
        <v>6</v>
      </c>
      <c r="BL44">
        <v>6</v>
      </c>
      <c r="BM44">
        <v>6</v>
      </c>
      <c r="BN44">
        <v>7</v>
      </c>
      <c r="BO44">
        <v>7</v>
      </c>
      <c r="BP44">
        <v>6</v>
      </c>
      <c r="BQ44" s="1">
        <f t="shared" si="37"/>
        <v>6.333333333333333</v>
      </c>
      <c r="BR44">
        <v>7</v>
      </c>
      <c r="BS44">
        <v>7</v>
      </c>
      <c r="BT44">
        <v>7</v>
      </c>
      <c r="BU44">
        <v>6</v>
      </c>
      <c r="BV44">
        <v>6</v>
      </c>
      <c r="BW44">
        <v>7</v>
      </c>
      <c r="BX44" s="1">
        <f t="shared" si="38"/>
        <v>6.666666666666667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6</v>
      </c>
      <c r="CF44">
        <v>4</v>
      </c>
      <c r="CG44">
        <v>4</v>
      </c>
      <c r="CH44">
        <v>4</v>
      </c>
      <c r="CI44">
        <v>5</v>
      </c>
      <c r="CJ44">
        <v>4</v>
      </c>
      <c r="CK44">
        <v>1</v>
      </c>
      <c r="CL44">
        <v>3</v>
      </c>
      <c r="CM44">
        <v>5</v>
      </c>
      <c r="CN44">
        <v>2</v>
      </c>
      <c r="CO44">
        <v>5</v>
      </c>
      <c r="CP44">
        <v>4</v>
      </c>
      <c r="CQ44">
        <v>6</v>
      </c>
      <c r="CR44">
        <v>2</v>
      </c>
      <c r="CS44">
        <v>6</v>
      </c>
      <c r="CT44">
        <v>1</v>
      </c>
      <c r="CU44">
        <v>3</v>
      </c>
      <c r="CV44">
        <f t="shared" si="45"/>
        <v>3</v>
      </c>
      <c r="CW44">
        <f t="shared" si="46"/>
        <v>3</v>
      </c>
      <c r="CX44">
        <f t="shared" si="47"/>
        <v>2</v>
      </c>
      <c r="CY44">
        <f t="shared" si="48"/>
        <v>2</v>
      </c>
      <c r="CZ44">
        <f t="shared" si="49"/>
        <v>5</v>
      </c>
      <c r="DA44" s="1">
        <f t="shared" si="50"/>
        <v>2.7</v>
      </c>
    </row>
    <row r="45" spans="1:105" x14ac:dyDescent="0.2">
      <c r="A45">
        <v>44</v>
      </c>
      <c r="B45">
        <v>92</v>
      </c>
      <c r="C45" t="s">
        <v>249</v>
      </c>
      <c r="D45">
        <v>5</v>
      </c>
      <c r="E45">
        <v>5</v>
      </c>
      <c r="F45">
        <v>3</v>
      </c>
      <c r="G45">
        <v>5</v>
      </c>
      <c r="H45">
        <v>5</v>
      </c>
      <c r="I45">
        <v>6</v>
      </c>
      <c r="J45">
        <v>6</v>
      </c>
      <c r="K45">
        <v>6</v>
      </c>
      <c r="L45">
        <v>6</v>
      </c>
      <c r="M45" s="1">
        <f t="shared" si="23"/>
        <v>5</v>
      </c>
      <c r="N45" s="1">
        <f t="shared" si="24"/>
        <v>5</v>
      </c>
      <c r="O45" s="1">
        <f t="shared" si="25"/>
        <v>5.666666666666667</v>
      </c>
      <c r="P45">
        <v>2</v>
      </c>
      <c r="Q45">
        <v>2</v>
      </c>
      <c r="R45">
        <v>2</v>
      </c>
      <c r="S45">
        <v>2</v>
      </c>
      <c r="T45">
        <v>6</v>
      </c>
      <c r="U45">
        <v>2</v>
      </c>
      <c r="V45">
        <v>6</v>
      </c>
      <c r="W45">
        <f t="shared" si="26"/>
        <v>6</v>
      </c>
      <c r="X45">
        <f t="shared" si="27"/>
        <v>6</v>
      </c>
      <c r="Y45">
        <f t="shared" si="28"/>
        <v>6</v>
      </c>
      <c r="Z45">
        <f t="shared" si="29"/>
        <v>6</v>
      </c>
      <c r="AA45">
        <f t="shared" si="30"/>
        <v>6</v>
      </c>
      <c r="AB45" s="1">
        <f t="shared" si="31"/>
        <v>6</v>
      </c>
      <c r="AC45">
        <v>6</v>
      </c>
      <c r="AD45">
        <v>4</v>
      </c>
      <c r="AE45">
        <v>6</v>
      </c>
      <c r="AF45">
        <v>6</v>
      </c>
      <c r="AG45">
        <v>6</v>
      </c>
      <c r="AH45">
        <v>6</v>
      </c>
      <c r="AI45" s="1">
        <f t="shared" si="32"/>
        <v>5.666666666666667</v>
      </c>
      <c r="AJ45">
        <v>7</v>
      </c>
      <c r="AK45">
        <v>7</v>
      </c>
      <c r="AL45">
        <v>7</v>
      </c>
      <c r="AM45">
        <v>2</v>
      </c>
      <c r="AN45">
        <f t="shared" si="33"/>
        <v>6</v>
      </c>
      <c r="AO45">
        <f t="shared" si="34"/>
        <v>6.75</v>
      </c>
      <c r="AP45">
        <v>7</v>
      </c>
      <c r="AQ45">
        <v>2</v>
      </c>
      <c r="AR45">
        <v>2</v>
      </c>
      <c r="AS45">
        <v>7</v>
      </c>
      <c r="AT45">
        <v>7</v>
      </c>
      <c r="AU45">
        <v>7</v>
      </c>
      <c r="AV45" s="1">
        <f t="shared" si="35"/>
        <v>7</v>
      </c>
      <c r="AW45">
        <v>3</v>
      </c>
      <c r="AX45">
        <v>2</v>
      </c>
      <c r="AY45">
        <v>1</v>
      </c>
      <c r="AZ45">
        <v>4</v>
      </c>
      <c r="BA45">
        <v>1</v>
      </c>
      <c r="BB45">
        <f t="shared" si="36"/>
        <v>2.2000000000000002</v>
      </c>
      <c r="BC45">
        <v>1</v>
      </c>
      <c r="BE45" t="s">
        <v>18</v>
      </c>
      <c r="BF45">
        <v>1</v>
      </c>
      <c r="BH45" t="s">
        <v>29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 s="1">
        <f t="shared" si="37"/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 s="1">
        <f t="shared" si="38"/>
        <v>7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5</v>
      </c>
      <c r="CG45">
        <v>5</v>
      </c>
      <c r="CH45">
        <v>5</v>
      </c>
      <c r="CI45">
        <v>6</v>
      </c>
      <c r="CJ45">
        <v>4</v>
      </c>
      <c r="CK45">
        <v>1</v>
      </c>
      <c r="CL45">
        <v>3</v>
      </c>
      <c r="CM45">
        <v>4</v>
      </c>
      <c r="CN45">
        <v>3</v>
      </c>
      <c r="CO45">
        <v>5</v>
      </c>
      <c r="CP45">
        <v>4</v>
      </c>
      <c r="CQ45">
        <v>4</v>
      </c>
      <c r="CR45">
        <v>2</v>
      </c>
      <c r="CS45">
        <v>4</v>
      </c>
      <c r="CT45">
        <v>4</v>
      </c>
      <c r="CU45">
        <v>4</v>
      </c>
      <c r="CV45">
        <f t="shared" si="45"/>
        <v>4</v>
      </c>
      <c r="CW45">
        <f t="shared" si="46"/>
        <v>3</v>
      </c>
      <c r="CX45">
        <f t="shared" si="47"/>
        <v>4</v>
      </c>
      <c r="CY45">
        <f t="shared" si="48"/>
        <v>4</v>
      </c>
      <c r="CZ45">
        <f t="shared" si="49"/>
        <v>4</v>
      </c>
      <c r="DA45" s="1">
        <f t="shared" si="50"/>
        <v>3.5</v>
      </c>
    </row>
    <row r="46" spans="1:105" x14ac:dyDescent="0.2">
      <c r="A46">
        <v>133</v>
      </c>
      <c r="B46">
        <v>92</v>
      </c>
      <c r="C46" t="s">
        <v>19</v>
      </c>
      <c r="D46">
        <v>5</v>
      </c>
      <c r="E46">
        <v>6</v>
      </c>
      <c r="F46">
        <v>2</v>
      </c>
      <c r="G46">
        <v>3</v>
      </c>
      <c r="H46">
        <v>7</v>
      </c>
      <c r="I46">
        <v>7</v>
      </c>
      <c r="J46">
        <v>4</v>
      </c>
      <c r="K46">
        <v>6</v>
      </c>
      <c r="L46">
        <v>6</v>
      </c>
      <c r="M46" s="1">
        <f t="shared" si="23"/>
        <v>6</v>
      </c>
      <c r="N46" s="1">
        <f t="shared" si="24"/>
        <v>5</v>
      </c>
      <c r="O46" s="1">
        <f t="shared" si="25"/>
        <v>6</v>
      </c>
      <c r="P46">
        <v>3</v>
      </c>
      <c r="Q46">
        <v>1</v>
      </c>
      <c r="R46">
        <v>1</v>
      </c>
      <c r="S46">
        <v>1</v>
      </c>
      <c r="T46">
        <v>5</v>
      </c>
      <c r="U46">
        <v>2</v>
      </c>
      <c r="V46">
        <v>2</v>
      </c>
      <c r="W46">
        <f t="shared" si="26"/>
        <v>5</v>
      </c>
      <c r="X46">
        <f t="shared" si="27"/>
        <v>7</v>
      </c>
      <c r="Y46">
        <f t="shared" si="28"/>
        <v>7</v>
      </c>
      <c r="Z46">
        <f t="shared" si="29"/>
        <v>7</v>
      </c>
      <c r="AA46">
        <f t="shared" si="30"/>
        <v>6</v>
      </c>
      <c r="AB46" s="1">
        <f t="shared" si="31"/>
        <v>5.5714285714285712</v>
      </c>
      <c r="AC46">
        <v>6</v>
      </c>
      <c r="AD46">
        <v>7</v>
      </c>
      <c r="AE46">
        <v>7</v>
      </c>
      <c r="AF46">
        <v>7</v>
      </c>
      <c r="AG46">
        <v>7</v>
      </c>
      <c r="AH46">
        <v>7</v>
      </c>
      <c r="AI46" s="1">
        <f t="shared" si="32"/>
        <v>6.833333333333333</v>
      </c>
      <c r="AJ46">
        <v>2</v>
      </c>
      <c r="AK46">
        <v>5</v>
      </c>
      <c r="AL46">
        <v>7</v>
      </c>
      <c r="AM46">
        <v>1</v>
      </c>
      <c r="AN46">
        <f t="shared" si="33"/>
        <v>7</v>
      </c>
      <c r="AO46">
        <f t="shared" si="34"/>
        <v>5.25</v>
      </c>
      <c r="AP46">
        <v>7</v>
      </c>
      <c r="AQ46">
        <v>2</v>
      </c>
      <c r="AR46">
        <v>6</v>
      </c>
      <c r="AS46">
        <v>6</v>
      </c>
      <c r="AT46">
        <v>5</v>
      </c>
      <c r="AU46">
        <v>6</v>
      </c>
      <c r="AV46" s="1">
        <f t="shared" si="35"/>
        <v>5.666666666666667</v>
      </c>
      <c r="AW46">
        <v>3</v>
      </c>
      <c r="AX46">
        <v>4</v>
      </c>
      <c r="AY46">
        <v>4</v>
      </c>
      <c r="AZ46">
        <v>2</v>
      </c>
      <c r="BA46">
        <v>3</v>
      </c>
      <c r="BB46">
        <f t="shared" si="36"/>
        <v>3.2</v>
      </c>
      <c r="BC46">
        <v>1</v>
      </c>
      <c r="BE46" t="s">
        <v>16</v>
      </c>
      <c r="BF46">
        <v>1</v>
      </c>
      <c r="BH46" t="s">
        <v>17</v>
      </c>
      <c r="BI46">
        <v>1</v>
      </c>
      <c r="BJ46" t="s">
        <v>18</v>
      </c>
      <c r="BK46">
        <v>7</v>
      </c>
      <c r="BL46">
        <v>7</v>
      </c>
      <c r="BM46">
        <v>7</v>
      </c>
      <c r="BN46">
        <v>7</v>
      </c>
      <c r="BO46">
        <v>7</v>
      </c>
      <c r="BP46">
        <v>7</v>
      </c>
      <c r="BQ46" s="1">
        <f t="shared" si="37"/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 s="1">
        <f t="shared" si="38"/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4</v>
      </c>
      <c r="CF46">
        <v>3</v>
      </c>
      <c r="CG46">
        <v>5</v>
      </c>
      <c r="CH46">
        <v>4</v>
      </c>
      <c r="CI46">
        <v>2</v>
      </c>
      <c r="CJ46">
        <v>4</v>
      </c>
      <c r="CK46">
        <v>4</v>
      </c>
      <c r="CL46">
        <v>2</v>
      </c>
      <c r="CM46">
        <v>2</v>
      </c>
      <c r="CN46">
        <v>4</v>
      </c>
      <c r="CO46">
        <v>1</v>
      </c>
      <c r="CP46">
        <v>3</v>
      </c>
      <c r="CQ46">
        <v>3</v>
      </c>
      <c r="CR46">
        <v>4</v>
      </c>
      <c r="CS46">
        <v>5</v>
      </c>
      <c r="CT46">
        <v>3</v>
      </c>
      <c r="CU46">
        <v>5</v>
      </c>
      <c r="CV46">
        <f t="shared" si="45"/>
        <v>6</v>
      </c>
      <c r="CW46">
        <f t="shared" si="46"/>
        <v>7</v>
      </c>
      <c r="CX46">
        <f t="shared" si="47"/>
        <v>5</v>
      </c>
      <c r="CY46">
        <f t="shared" si="48"/>
        <v>3</v>
      </c>
      <c r="CZ46">
        <f t="shared" si="49"/>
        <v>3</v>
      </c>
      <c r="DA46" s="1">
        <f t="shared" si="50"/>
        <v>4</v>
      </c>
    </row>
    <row r="47" spans="1:105" x14ac:dyDescent="0.2">
      <c r="A47">
        <v>150</v>
      </c>
      <c r="B47">
        <v>93</v>
      </c>
      <c r="C47" t="s">
        <v>117</v>
      </c>
      <c r="D47">
        <v>7</v>
      </c>
      <c r="E47">
        <v>7</v>
      </c>
      <c r="F47">
        <v>1</v>
      </c>
      <c r="G47">
        <v>7</v>
      </c>
      <c r="H47">
        <v>7</v>
      </c>
      <c r="I47">
        <v>6</v>
      </c>
      <c r="J47">
        <v>7</v>
      </c>
      <c r="K47">
        <v>7</v>
      </c>
      <c r="L47">
        <v>7</v>
      </c>
      <c r="M47" s="1">
        <f t="shared" si="23"/>
        <v>7</v>
      </c>
      <c r="N47" s="1">
        <f t="shared" si="24"/>
        <v>7</v>
      </c>
      <c r="O47" s="1">
        <f t="shared" si="25"/>
        <v>6.666666666666667</v>
      </c>
      <c r="P47">
        <v>1</v>
      </c>
      <c r="Q47">
        <v>1</v>
      </c>
      <c r="R47">
        <v>1</v>
      </c>
      <c r="S47">
        <v>1</v>
      </c>
      <c r="T47">
        <v>7</v>
      </c>
      <c r="U47">
        <v>2</v>
      </c>
      <c r="V47">
        <v>7</v>
      </c>
      <c r="W47">
        <f t="shared" si="26"/>
        <v>7</v>
      </c>
      <c r="X47">
        <f t="shared" si="27"/>
        <v>7</v>
      </c>
      <c r="Y47">
        <f t="shared" si="28"/>
        <v>7</v>
      </c>
      <c r="Z47">
        <f t="shared" si="29"/>
        <v>7</v>
      </c>
      <c r="AA47">
        <f t="shared" si="30"/>
        <v>6</v>
      </c>
      <c r="AB47" s="1">
        <f t="shared" si="31"/>
        <v>6.8571428571428568</v>
      </c>
      <c r="AC47">
        <v>7</v>
      </c>
      <c r="AD47">
        <v>7</v>
      </c>
      <c r="AE47">
        <v>7</v>
      </c>
      <c r="AF47">
        <v>7</v>
      </c>
      <c r="AG47">
        <v>7</v>
      </c>
      <c r="AH47">
        <v>7</v>
      </c>
      <c r="AI47" s="1">
        <f t="shared" si="32"/>
        <v>7</v>
      </c>
      <c r="AJ47">
        <v>7</v>
      </c>
      <c r="AK47">
        <v>7</v>
      </c>
      <c r="AL47">
        <v>7</v>
      </c>
      <c r="AM47">
        <v>1</v>
      </c>
      <c r="AN47">
        <f t="shared" si="33"/>
        <v>7</v>
      </c>
      <c r="AO47">
        <f t="shared" si="34"/>
        <v>7</v>
      </c>
      <c r="AP47">
        <v>7</v>
      </c>
      <c r="AQ47">
        <v>1</v>
      </c>
      <c r="AR47">
        <v>4</v>
      </c>
      <c r="AS47">
        <v>7</v>
      </c>
      <c r="AT47">
        <v>7</v>
      </c>
      <c r="AU47">
        <v>6</v>
      </c>
      <c r="AV47" s="1">
        <f t="shared" si="35"/>
        <v>6.666666666666667</v>
      </c>
      <c r="AW47">
        <v>6</v>
      </c>
      <c r="AX47">
        <v>4</v>
      </c>
      <c r="AY47">
        <v>7</v>
      </c>
      <c r="AZ47">
        <v>7</v>
      </c>
      <c r="BA47">
        <v>1</v>
      </c>
      <c r="BB47">
        <f t="shared" si="36"/>
        <v>5</v>
      </c>
      <c r="BC47">
        <v>1</v>
      </c>
      <c r="BE47" t="s">
        <v>116</v>
      </c>
      <c r="BK47">
        <v>7</v>
      </c>
      <c r="BL47">
        <v>7</v>
      </c>
      <c r="BM47">
        <v>6</v>
      </c>
      <c r="BN47">
        <v>7</v>
      </c>
      <c r="BO47">
        <v>7</v>
      </c>
      <c r="BP47">
        <v>7</v>
      </c>
      <c r="BQ47" s="1">
        <f t="shared" si="37"/>
        <v>6.833333333333333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 s="1">
        <f t="shared" si="38"/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1</v>
      </c>
      <c r="CF47">
        <v>2</v>
      </c>
      <c r="CG47">
        <v>4</v>
      </c>
      <c r="CH47">
        <v>6</v>
      </c>
      <c r="CI47">
        <v>4</v>
      </c>
      <c r="CJ47">
        <v>4</v>
      </c>
      <c r="CK47">
        <v>1</v>
      </c>
      <c r="CL47">
        <v>6</v>
      </c>
      <c r="CM47">
        <v>4</v>
      </c>
      <c r="CN47">
        <v>4</v>
      </c>
      <c r="CO47">
        <v>6</v>
      </c>
      <c r="CP47">
        <v>6</v>
      </c>
      <c r="CQ47">
        <v>7</v>
      </c>
      <c r="CR47">
        <v>5</v>
      </c>
      <c r="CS47">
        <v>7</v>
      </c>
      <c r="CT47">
        <v>5</v>
      </c>
      <c r="CU47">
        <v>7</v>
      </c>
      <c r="CV47">
        <f t="shared" si="45"/>
        <v>4</v>
      </c>
      <c r="CW47">
        <f t="shared" si="46"/>
        <v>2</v>
      </c>
      <c r="CX47">
        <f t="shared" si="47"/>
        <v>1</v>
      </c>
      <c r="CY47">
        <f t="shared" si="48"/>
        <v>1</v>
      </c>
      <c r="CZ47">
        <f t="shared" si="49"/>
        <v>1</v>
      </c>
      <c r="DA47" s="1">
        <f t="shared" si="50"/>
        <v>3.5</v>
      </c>
    </row>
    <row r="48" spans="1:105" x14ac:dyDescent="0.2">
      <c r="A48">
        <v>154</v>
      </c>
      <c r="B48">
        <v>93</v>
      </c>
      <c r="C48" t="s">
        <v>256</v>
      </c>
      <c r="D48">
        <v>5</v>
      </c>
      <c r="E48">
        <v>3</v>
      </c>
      <c r="F48">
        <v>3</v>
      </c>
      <c r="G48">
        <v>5</v>
      </c>
      <c r="H48">
        <v>6</v>
      </c>
      <c r="I48">
        <v>7</v>
      </c>
      <c r="J48">
        <v>6</v>
      </c>
      <c r="K48">
        <v>5</v>
      </c>
      <c r="L48">
        <v>5</v>
      </c>
      <c r="M48" s="1">
        <f t="shared" si="23"/>
        <v>5</v>
      </c>
      <c r="N48" s="1">
        <f t="shared" si="24"/>
        <v>4.5</v>
      </c>
      <c r="O48" s="1">
        <f t="shared" si="25"/>
        <v>6.333333333333333</v>
      </c>
      <c r="P48">
        <v>2</v>
      </c>
      <c r="Q48">
        <v>3</v>
      </c>
      <c r="R48">
        <v>3</v>
      </c>
      <c r="S48">
        <v>3</v>
      </c>
      <c r="T48">
        <v>4</v>
      </c>
      <c r="U48">
        <v>3</v>
      </c>
      <c r="V48">
        <v>5</v>
      </c>
      <c r="W48">
        <f t="shared" si="26"/>
        <v>6</v>
      </c>
      <c r="X48">
        <f t="shared" si="27"/>
        <v>5</v>
      </c>
      <c r="Y48">
        <f t="shared" si="28"/>
        <v>5</v>
      </c>
      <c r="Z48">
        <f t="shared" si="29"/>
        <v>5</v>
      </c>
      <c r="AA48">
        <f t="shared" si="30"/>
        <v>5</v>
      </c>
      <c r="AB48" s="1">
        <f t="shared" si="31"/>
        <v>5</v>
      </c>
      <c r="AC48">
        <v>5</v>
      </c>
      <c r="AD48">
        <v>5</v>
      </c>
      <c r="AE48">
        <v>6</v>
      </c>
      <c r="AF48">
        <v>6</v>
      </c>
      <c r="AG48">
        <v>6</v>
      </c>
      <c r="AH48">
        <v>6</v>
      </c>
      <c r="AI48" s="1">
        <f t="shared" si="32"/>
        <v>5.666666666666667</v>
      </c>
      <c r="AJ48">
        <v>4</v>
      </c>
      <c r="AK48">
        <v>6</v>
      </c>
      <c r="AL48">
        <v>7</v>
      </c>
      <c r="AM48">
        <v>2</v>
      </c>
      <c r="AN48">
        <f t="shared" si="33"/>
        <v>6</v>
      </c>
      <c r="AO48">
        <f t="shared" si="34"/>
        <v>5.75</v>
      </c>
      <c r="AP48">
        <v>6</v>
      </c>
      <c r="AQ48">
        <v>1</v>
      </c>
      <c r="AR48">
        <v>3</v>
      </c>
      <c r="AS48">
        <v>6</v>
      </c>
      <c r="AT48">
        <v>6</v>
      </c>
      <c r="AU48">
        <v>6</v>
      </c>
      <c r="AV48" s="1">
        <f t="shared" si="35"/>
        <v>6</v>
      </c>
      <c r="AW48">
        <v>3</v>
      </c>
      <c r="AX48">
        <v>5</v>
      </c>
      <c r="AY48">
        <v>2</v>
      </c>
      <c r="AZ48">
        <v>4</v>
      </c>
      <c r="BA48">
        <v>1</v>
      </c>
      <c r="BB48">
        <f t="shared" si="36"/>
        <v>3</v>
      </c>
      <c r="BC48">
        <v>1</v>
      </c>
      <c r="BE48" t="s">
        <v>144</v>
      </c>
      <c r="BK48">
        <v>6</v>
      </c>
      <c r="BL48">
        <v>6</v>
      </c>
      <c r="BM48">
        <v>6</v>
      </c>
      <c r="BN48">
        <v>7</v>
      </c>
      <c r="BO48">
        <v>6</v>
      </c>
      <c r="BP48">
        <v>6</v>
      </c>
      <c r="BQ48" s="1">
        <f t="shared" si="37"/>
        <v>6.166666666666667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 s="1">
        <f t="shared" si="38"/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1</v>
      </c>
      <c r="CF48">
        <v>3</v>
      </c>
      <c r="CG48">
        <v>2</v>
      </c>
      <c r="CH48">
        <v>6</v>
      </c>
      <c r="CI48">
        <v>2</v>
      </c>
      <c r="CJ48">
        <v>2</v>
      </c>
      <c r="CK48">
        <v>4</v>
      </c>
      <c r="CL48">
        <v>1</v>
      </c>
      <c r="CM48">
        <v>3</v>
      </c>
      <c r="CN48">
        <v>5</v>
      </c>
      <c r="CO48">
        <v>1</v>
      </c>
      <c r="CP48">
        <v>1</v>
      </c>
      <c r="CQ48">
        <v>7</v>
      </c>
      <c r="CR48">
        <v>6</v>
      </c>
      <c r="CS48">
        <v>4</v>
      </c>
      <c r="CT48">
        <v>2</v>
      </c>
      <c r="CU48">
        <v>2</v>
      </c>
      <c r="CV48">
        <f t="shared" si="45"/>
        <v>5</v>
      </c>
      <c r="CW48">
        <f t="shared" si="46"/>
        <v>7</v>
      </c>
      <c r="CX48">
        <f t="shared" si="47"/>
        <v>1</v>
      </c>
      <c r="CY48">
        <f t="shared" si="48"/>
        <v>4</v>
      </c>
      <c r="CZ48">
        <f t="shared" si="49"/>
        <v>6</v>
      </c>
      <c r="DA48" s="1">
        <f t="shared" si="50"/>
        <v>3.8</v>
      </c>
    </row>
    <row r="49" spans="1:105" x14ac:dyDescent="0.2">
      <c r="A49">
        <v>155</v>
      </c>
      <c r="B49">
        <v>101</v>
      </c>
      <c r="C49" t="s">
        <v>135</v>
      </c>
      <c r="D49">
        <v>6</v>
      </c>
      <c r="E49">
        <v>6</v>
      </c>
      <c r="F49">
        <v>2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 s="1">
        <f t="shared" si="23"/>
        <v>6</v>
      </c>
      <c r="N49" s="1">
        <f t="shared" si="24"/>
        <v>6</v>
      </c>
      <c r="O49" s="1">
        <f t="shared" si="25"/>
        <v>6</v>
      </c>
      <c r="P49">
        <v>2</v>
      </c>
      <c r="Q49">
        <v>2</v>
      </c>
      <c r="R49">
        <v>2</v>
      </c>
      <c r="S49">
        <v>4</v>
      </c>
      <c r="T49">
        <v>6</v>
      </c>
      <c r="U49">
        <v>2</v>
      </c>
      <c r="V49">
        <v>6</v>
      </c>
      <c r="W49">
        <f t="shared" si="26"/>
        <v>6</v>
      </c>
      <c r="X49">
        <f t="shared" si="27"/>
        <v>6</v>
      </c>
      <c r="Y49">
        <f t="shared" si="28"/>
        <v>6</v>
      </c>
      <c r="Z49">
        <f t="shared" si="29"/>
        <v>4</v>
      </c>
      <c r="AA49">
        <f t="shared" si="30"/>
        <v>6</v>
      </c>
      <c r="AB49" s="1">
        <f t="shared" si="31"/>
        <v>5.7142857142857144</v>
      </c>
      <c r="AC49">
        <v>6</v>
      </c>
      <c r="AD49">
        <v>6</v>
      </c>
      <c r="AE49">
        <v>6</v>
      </c>
      <c r="AF49">
        <v>4</v>
      </c>
      <c r="AG49">
        <v>4</v>
      </c>
      <c r="AH49">
        <v>4</v>
      </c>
      <c r="AI49" s="1">
        <f t="shared" si="32"/>
        <v>5</v>
      </c>
      <c r="AJ49">
        <v>6</v>
      </c>
      <c r="AK49">
        <v>6</v>
      </c>
      <c r="AL49">
        <v>6</v>
      </c>
      <c r="AM49">
        <v>2</v>
      </c>
      <c r="AN49">
        <f t="shared" si="33"/>
        <v>6</v>
      </c>
      <c r="AO49">
        <f t="shared" si="34"/>
        <v>6</v>
      </c>
      <c r="AP49">
        <v>6</v>
      </c>
      <c r="AQ49">
        <v>2</v>
      </c>
      <c r="AR49">
        <v>2</v>
      </c>
      <c r="AS49">
        <v>6</v>
      </c>
      <c r="AT49">
        <v>6</v>
      </c>
      <c r="AU49">
        <v>6</v>
      </c>
      <c r="AV49" s="1">
        <f t="shared" si="35"/>
        <v>6</v>
      </c>
      <c r="AW49">
        <v>4</v>
      </c>
      <c r="AX49">
        <v>4</v>
      </c>
      <c r="AY49">
        <v>6</v>
      </c>
      <c r="AZ49">
        <v>6</v>
      </c>
      <c r="BA49">
        <v>2</v>
      </c>
      <c r="BB49">
        <f t="shared" si="36"/>
        <v>4.4000000000000004</v>
      </c>
      <c r="BC49">
        <v>1</v>
      </c>
      <c r="BE49" t="s">
        <v>120</v>
      </c>
      <c r="BF49">
        <v>1</v>
      </c>
      <c r="BH49" t="s">
        <v>70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 s="1">
        <f t="shared" si="37"/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 s="1">
        <f t="shared" si="38"/>
        <v>6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6</v>
      </c>
      <c r="CF49">
        <v>6</v>
      </c>
      <c r="CG49">
        <v>6</v>
      </c>
      <c r="CH49">
        <v>2</v>
      </c>
      <c r="CI49">
        <v>6</v>
      </c>
      <c r="CJ49">
        <v>6</v>
      </c>
      <c r="CK49">
        <v>2</v>
      </c>
      <c r="CL49">
        <v>6</v>
      </c>
      <c r="CM49">
        <v>2</v>
      </c>
      <c r="CN49">
        <v>6</v>
      </c>
      <c r="CO49">
        <v>2</v>
      </c>
      <c r="CP49">
        <v>6</v>
      </c>
      <c r="CQ49">
        <v>2</v>
      </c>
      <c r="CR49">
        <v>6</v>
      </c>
      <c r="CS49">
        <v>2</v>
      </c>
      <c r="CT49">
        <v>6</v>
      </c>
      <c r="CU49">
        <v>2</v>
      </c>
      <c r="CV49">
        <f t="shared" si="45"/>
        <v>6</v>
      </c>
      <c r="CW49">
        <f t="shared" si="46"/>
        <v>6</v>
      </c>
      <c r="CX49">
        <f t="shared" si="47"/>
        <v>6</v>
      </c>
      <c r="CY49">
        <f t="shared" si="48"/>
        <v>6</v>
      </c>
      <c r="CZ49">
        <f t="shared" si="49"/>
        <v>6</v>
      </c>
      <c r="DA49" s="1">
        <f t="shared" si="50"/>
        <v>6</v>
      </c>
    </row>
    <row r="50" spans="1:105" x14ac:dyDescent="0.2">
      <c r="A50">
        <v>156</v>
      </c>
      <c r="B50">
        <v>101</v>
      </c>
      <c r="C50" t="s">
        <v>121</v>
      </c>
      <c r="D50">
        <v>6</v>
      </c>
      <c r="E50">
        <v>6</v>
      </c>
      <c r="F50">
        <v>2</v>
      </c>
      <c r="G50">
        <v>6</v>
      </c>
      <c r="H50">
        <v>6</v>
      </c>
      <c r="I50">
        <v>6</v>
      </c>
      <c r="J50">
        <v>5</v>
      </c>
      <c r="K50">
        <v>6</v>
      </c>
      <c r="L50">
        <v>6</v>
      </c>
      <c r="M50" s="1">
        <f t="shared" si="23"/>
        <v>6</v>
      </c>
      <c r="N50" s="1">
        <f t="shared" si="24"/>
        <v>6</v>
      </c>
      <c r="O50" s="1">
        <f t="shared" si="25"/>
        <v>5.666666666666667</v>
      </c>
      <c r="P50">
        <v>3</v>
      </c>
      <c r="Q50">
        <v>3</v>
      </c>
      <c r="R50">
        <v>3</v>
      </c>
      <c r="S50">
        <v>3</v>
      </c>
      <c r="T50">
        <v>6</v>
      </c>
      <c r="U50">
        <v>4</v>
      </c>
      <c r="V50">
        <v>6</v>
      </c>
      <c r="W50">
        <f t="shared" si="26"/>
        <v>5</v>
      </c>
      <c r="X50">
        <f t="shared" si="27"/>
        <v>5</v>
      </c>
      <c r="Y50">
        <f t="shared" si="28"/>
        <v>5</v>
      </c>
      <c r="Z50">
        <f t="shared" si="29"/>
        <v>5</v>
      </c>
      <c r="AA50">
        <f t="shared" si="30"/>
        <v>4</v>
      </c>
      <c r="AB50" s="1">
        <f t="shared" si="31"/>
        <v>5.1428571428571432</v>
      </c>
      <c r="AC50">
        <v>6</v>
      </c>
      <c r="AD50">
        <v>6</v>
      </c>
      <c r="AE50">
        <v>7</v>
      </c>
      <c r="AF50">
        <v>6</v>
      </c>
      <c r="AG50">
        <v>6</v>
      </c>
      <c r="AH50">
        <v>6</v>
      </c>
      <c r="AI50" s="1">
        <f t="shared" si="32"/>
        <v>6.166666666666667</v>
      </c>
      <c r="AJ50">
        <v>6</v>
      </c>
      <c r="AK50">
        <v>6</v>
      </c>
      <c r="AL50">
        <v>6</v>
      </c>
      <c r="AM50">
        <v>2</v>
      </c>
      <c r="AN50">
        <f t="shared" si="33"/>
        <v>6</v>
      </c>
      <c r="AO50">
        <f t="shared" si="34"/>
        <v>6</v>
      </c>
      <c r="AP50">
        <v>6</v>
      </c>
      <c r="AQ50">
        <v>3</v>
      </c>
      <c r="AR50">
        <v>3</v>
      </c>
      <c r="AS50">
        <v>6</v>
      </c>
      <c r="AT50">
        <v>6</v>
      </c>
      <c r="AU50">
        <v>6</v>
      </c>
      <c r="AV50" s="1">
        <f t="shared" si="35"/>
        <v>6</v>
      </c>
      <c r="AW50">
        <v>4</v>
      </c>
      <c r="AX50">
        <v>4</v>
      </c>
      <c r="AY50">
        <v>3</v>
      </c>
      <c r="AZ50">
        <v>5</v>
      </c>
      <c r="BA50">
        <v>3</v>
      </c>
      <c r="BB50">
        <f t="shared" si="36"/>
        <v>3.8</v>
      </c>
      <c r="BC50">
        <v>1</v>
      </c>
      <c r="BE50" t="s">
        <v>69</v>
      </c>
      <c r="BF50">
        <v>1</v>
      </c>
      <c r="BH50" t="s">
        <v>120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 s="1">
        <f t="shared" si="37"/>
        <v>6</v>
      </c>
      <c r="BR50">
        <v>6</v>
      </c>
      <c r="BS50">
        <v>6</v>
      </c>
      <c r="BT50">
        <v>6</v>
      </c>
      <c r="BU50">
        <v>6</v>
      </c>
      <c r="BV50">
        <v>6</v>
      </c>
      <c r="BW50">
        <v>6</v>
      </c>
      <c r="BX50" s="1">
        <f t="shared" si="38"/>
        <v>6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6</v>
      </c>
      <c r="CF50">
        <v>6</v>
      </c>
      <c r="CG50">
        <v>6</v>
      </c>
      <c r="CH50">
        <v>3</v>
      </c>
      <c r="CI50">
        <v>6</v>
      </c>
      <c r="CJ50">
        <v>6</v>
      </c>
      <c r="CK50">
        <v>3</v>
      </c>
      <c r="CL50">
        <v>6</v>
      </c>
      <c r="CM50">
        <v>2</v>
      </c>
      <c r="CN50">
        <v>6</v>
      </c>
      <c r="CO50">
        <v>2</v>
      </c>
      <c r="CP50">
        <v>6</v>
      </c>
      <c r="CQ50">
        <v>2</v>
      </c>
      <c r="CR50">
        <v>6</v>
      </c>
      <c r="CS50">
        <v>2</v>
      </c>
      <c r="CT50">
        <v>6</v>
      </c>
      <c r="CU50">
        <v>2</v>
      </c>
      <c r="CV50">
        <f t="shared" si="45"/>
        <v>6</v>
      </c>
      <c r="CW50">
        <f t="shared" si="46"/>
        <v>6</v>
      </c>
      <c r="CX50">
        <f t="shared" si="47"/>
        <v>6</v>
      </c>
      <c r="CY50">
        <f t="shared" si="48"/>
        <v>6</v>
      </c>
      <c r="CZ50">
        <f t="shared" si="49"/>
        <v>6</v>
      </c>
      <c r="DA50" s="1">
        <f t="shared" si="50"/>
        <v>6</v>
      </c>
    </row>
    <row r="51" spans="1:105" x14ac:dyDescent="0.2">
      <c r="A51">
        <v>157</v>
      </c>
      <c r="B51">
        <v>101</v>
      </c>
      <c r="C51" t="s">
        <v>71</v>
      </c>
      <c r="D51">
        <v>6</v>
      </c>
      <c r="E51">
        <v>6</v>
      </c>
      <c r="F51">
        <v>5</v>
      </c>
      <c r="G51">
        <v>6</v>
      </c>
      <c r="H51">
        <v>6</v>
      </c>
      <c r="I51">
        <v>6</v>
      </c>
      <c r="J51">
        <v>5</v>
      </c>
      <c r="K51">
        <v>7</v>
      </c>
      <c r="L51">
        <v>7</v>
      </c>
      <c r="M51" s="1">
        <f t="shared" si="23"/>
        <v>3</v>
      </c>
      <c r="N51" s="1">
        <f t="shared" si="24"/>
        <v>5.25</v>
      </c>
      <c r="O51" s="1">
        <f t="shared" si="25"/>
        <v>5.666666666666667</v>
      </c>
      <c r="P51">
        <v>2</v>
      </c>
      <c r="Q51">
        <v>2</v>
      </c>
      <c r="R51">
        <v>5</v>
      </c>
      <c r="S51">
        <v>5</v>
      </c>
      <c r="T51">
        <v>5</v>
      </c>
      <c r="U51">
        <v>4</v>
      </c>
      <c r="V51">
        <v>6</v>
      </c>
      <c r="W51">
        <f t="shared" si="26"/>
        <v>6</v>
      </c>
      <c r="X51">
        <f t="shared" si="27"/>
        <v>6</v>
      </c>
      <c r="Y51">
        <f t="shared" si="28"/>
        <v>3</v>
      </c>
      <c r="Z51">
        <f t="shared" si="29"/>
        <v>3</v>
      </c>
      <c r="AA51">
        <f t="shared" si="30"/>
        <v>4</v>
      </c>
      <c r="AB51" s="1">
        <f t="shared" si="31"/>
        <v>4.7142857142857144</v>
      </c>
      <c r="AC51">
        <v>5</v>
      </c>
      <c r="AD51">
        <v>6</v>
      </c>
      <c r="AE51">
        <v>6</v>
      </c>
      <c r="AF51">
        <v>6</v>
      </c>
      <c r="AG51">
        <v>6</v>
      </c>
      <c r="AH51">
        <v>6</v>
      </c>
      <c r="AI51" s="1">
        <f t="shared" si="32"/>
        <v>5.833333333333333</v>
      </c>
      <c r="AJ51">
        <v>6</v>
      </c>
      <c r="AK51">
        <v>6</v>
      </c>
      <c r="AL51">
        <v>6</v>
      </c>
      <c r="AM51">
        <v>1</v>
      </c>
      <c r="AN51">
        <f t="shared" si="33"/>
        <v>7</v>
      </c>
      <c r="AO51">
        <f t="shared" si="34"/>
        <v>6.25</v>
      </c>
      <c r="AP51">
        <v>6</v>
      </c>
      <c r="AQ51">
        <v>2</v>
      </c>
      <c r="AR51">
        <v>5</v>
      </c>
      <c r="AS51">
        <v>7</v>
      </c>
      <c r="AT51">
        <v>7</v>
      </c>
      <c r="AU51">
        <v>7</v>
      </c>
      <c r="AV51" s="1">
        <f t="shared" si="35"/>
        <v>7</v>
      </c>
      <c r="AW51">
        <v>5</v>
      </c>
      <c r="AX51">
        <v>4</v>
      </c>
      <c r="AY51">
        <v>2</v>
      </c>
      <c r="AZ51">
        <v>6</v>
      </c>
      <c r="BA51">
        <v>4</v>
      </c>
      <c r="BB51">
        <f t="shared" si="36"/>
        <v>4.2</v>
      </c>
      <c r="BC51">
        <v>1</v>
      </c>
      <c r="BE51" t="s">
        <v>69</v>
      </c>
      <c r="BF51">
        <v>1</v>
      </c>
      <c r="BH51" t="s">
        <v>70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 s="1">
        <f t="shared" si="37"/>
        <v>7</v>
      </c>
      <c r="BR51">
        <v>7</v>
      </c>
      <c r="BS51">
        <v>7</v>
      </c>
      <c r="BT51">
        <v>7</v>
      </c>
      <c r="BU51">
        <v>7</v>
      </c>
      <c r="BV51">
        <v>7</v>
      </c>
      <c r="BW51">
        <v>7</v>
      </c>
      <c r="BX51" s="1">
        <f t="shared" si="38"/>
        <v>7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6</v>
      </c>
      <c r="CF51">
        <v>4</v>
      </c>
      <c r="CG51">
        <v>5</v>
      </c>
      <c r="CH51">
        <v>4</v>
      </c>
      <c r="CI51">
        <v>6</v>
      </c>
      <c r="CJ51">
        <v>6</v>
      </c>
      <c r="CK51">
        <v>1</v>
      </c>
      <c r="CL51">
        <v>6</v>
      </c>
      <c r="CM51">
        <v>4</v>
      </c>
      <c r="CN51">
        <v>6</v>
      </c>
      <c r="CO51">
        <v>5</v>
      </c>
      <c r="CP51">
        <v>5</v>
      </c>
      <c r="CQ51">
        <v>4</v>
      </c>
      <c r="CR51">
        <v>6</v>
      </c>
      <c r="CS51">
        <v>4</v>
      </c>
      <c r="CT51">
        <v>5</v>
      </c>
      <c r="CU51">
        <v>6</v>
      </c>
      <c r="CV51">
        <f t="shared" si="45"/>
        <v>4</v>
      </c>
      <c r="CW51">
        <f t="shared" si="46"/>
        <v>3</v>
      </c>
      <c r="CX51">
        <f t="shared" si="47"/>
        <v>4</v>
      </c>
      <c r="CY51">
        <f t="shared" si="48"/>
        <v>4</v>
      </c>
      <c r="CZ51">
        <f t="shared" si="49"/>
        <v>2</v>
      </c>
      <c r="DA51" s="1">
        <f t="shared" si="50"/>
        <v>4.5</v>
      </c>
    </row>
    <row r="52" spans="1:105" x14ac:dyDescent="0.2">
      <c r="A52">
        <v>159</v>
      </c>
      <c r="B52">
        <v>104</v>
      </c>
      <c r="C52" t="s">
        <v>257</v>
      </c>
      <c r="D52">
        <v>6</v>
      </c>
      <c r="E52">
        <v>6</v>
      </c>
      <c r="F52">
        <v>3</v>
      </c>
      <c r="G52">
        <v>6</v>
      </c>
      <c r="H52">
        <v>6</v>
      </c>
      <c r="I52">
        <v>6</v>
      </c>
      <c r="J52">
        <v>7</v>
      </c>
      <c r="K52">
        <v>6</v>
      </c>
      <c r="L52">
        <v>6</v>
      </c>
      <c r="M52" s="1">
        <f t="shared" si="23"/>
        <v>5</v>
      </c>
      <c r="N52" s="1">
        <f t="shared" si="24"/>
        <v>5.75</v>
      </c>
      <c r="O52" s="1">
        <f t="shared" si="25"/>
        <v>6.333333333333333</v>
      </c>
      <c r="P52">
        <v>2</v>
      </c>
      <c r="Q52">
        <v>2</v>
      </c>
      <c r="R52">
        <v>2</v>
      </c>
      <c r="S52">
        <v>4</v>
      </c>
      <c r="T52">
        <v>6</v>
      </c>
      <c r="U52">
        <v>3</v>
      </c>
      <c r="V52">
        <v>6</v>
      </c>
      <c r="W52">
        <f t="shared" si="26"/>
        <v>6</v>
      </c>
      <c r="X52">
        <f t="shared" si="27"/>
        <v>6</v>
      </c>
      <c r="Y52">
        <f t="shared" si="28"/>
        <v>6</v>
      </c>
      <c r="Z52">
        <f t="shared" si="29"/>
        <v>4</v>
      </c>
      <c r="AA52">
        <f t="shared" si="30"/>
        <v>5</v>
      </c>
      <c r="AB52" s="1">
        <f t="shared" si="31"/>
        <v>5.5714285714285712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 s="1">
        <f t="shared" si="32"/>
        <v>6</v>
      </c>
      <c r="AJ52">
        <v>7</v>
      </c>
      <c r="AK52">
        <v>6</v>
      </c>
      <c r="AL52">
        <v>7</v>
      </c>
      <c r="AM52">
        <v>2</v>
      </c>
      <c r="AN52">
        <f t="shared" si="33"/>
        <v>6</v>
      </c>
      <c r="AO52">
        <f t="shared" si="34"/>
        <v>6.5</v>
      </c>
      <c r="AP52">
        <v>6</v>
      </c>
      <c r="AQ52">
        <v>2</v>
      </c>
      <c r="AR52">
        <v>5</v>
      </c>
      <c r="AS52">
        <v>6</v>
      </c>
      <c r="AT52">
        <v>7</v>
      </c>
      <c r="AU52">
        <v>6</v>
      </c>
      <c r="AV52" s="1">
        <f t="shared" si="35"/>
        <v>6.333333333333333</v>
      </c>
      <c r="AW52">
        <v>3</v>
      </c>
      <c r="AX52">
        <v>3</v>
      </c>
      <c r="AY52">
        <v>1</v>
      </c>
      <c r="AZ52">
        <v>2</v>
      </c>
      <c r="BA52">
        <v>2</v>
      </c>
      <c r="BB52">
        <f t="shared" si="36"/>
        <v>2.2000000000000002</v>
      </c>
      <c r="BC52">
        <v>1</v>
      </c>
      <c r="BE52" t="s">
        <v>36</v>
      </c>
      <c r="BF52">
        <v>1</v>
      </c>
      <c r="BH52" t="s">
        <v>37</v>
      </c>
      <c r="BI52">
        <v>1</v>
      </c>
      <c r="BJ52" t="s">
        <v>38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 s="1">
        <f t="shared" si="37"/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 s="1">
        <f t="shared" si="38"/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4</v>
      </c>
      <c r="CG52">
        <v>4</v>
      </c>
      <c r="CH52">
        <v>5</v>
      </c>
      <c r="CI52">
        <v>5</v>
      </c>
      <c r="CJ52">
        <v>5</v>
      </c>
      <c r="CK52">
        <v>6</v>
      </c>
      <c r="CL52">
        <v>3</v>
      </c>
      <c r="CM52">
        <v>3</v>
      </c>
      <c r="CN52">
        <v>4</v>
      </c>
      <c r="CO52">
        <v>1</v>
      </c>
      <c r="CP52">
        <v>5</v>
      </c>
      <c r="CQ52">
        <v>5</v>
      </c>
      <c r="CR52">
        <v>5</v>
      </c>
      <c r="CS52">
        <v>4</v>
      </c>
      <c r="CT52">
        <v>5</v>
      </c>
      <c r="CU52">
        <v>3</v>
      </c>
      <c r="CV52">
        <f t="shared" si="45"/>
        <v>5</v>
      </c>
      <c r="CW52">
        <f t="shared" si="46"/>
        <v>7</v>
      </c>
      <c r="CX52">
        <f t="shared" si="47"/>
        <v>3</v>
      </c>
      <c r="CY52">
        <f t="shared" si="48"/>
        <v>4</v>
      </c>
      <c r="CZ52">
        <f t="shared" si="49"/>
        <v>5</v>
      </c>
      <c r="DA52" s="1">
        <f t="shared" si="50"/>
        <v>4.5999999999999996</v>
      </c>
    </row>
    <row r="53" spans="1:105" x14ac:dyDescent="0.2">
      <c r="A53">
        <v>160</v>
      </c>
      <c r="B53">
        <v>104</v>
      </c>
      <c r="C53" t="s">
        <v>59</v>
      </c>
      <c r="D53">
        <v>6</v>
      </c>
      <c r="E53">
        <v>5</v>
      </c>
      <c r="F53">
        <v>4</v>
      </c>
      <c r="G53">
        <v>3</v>
      </c>
      <c r="H53">
        <v>5</v>
      </c>
      <c r="I53">
        <v>5</v>
      </c>
      <c r="J53">
        <v>6</v>
      </c>
      <c r="K53">
        <v>3</v>
      </c>
      <c r="L53">
        <v>3</v>
      </c>
      <c r="M53" s="1">
        <f t="shared" si="23"/>
        <v>4</v>
      </c>
      <c r="N53" s="1">
        <f t="shared" si="24"/>
        <v>4.5</v>
      </c>
      <c r="O53" s="1">
        <f t="shared" si="25"/>
        <v>5.333333333333333</v>
      </c>
      <c r="P53">
        <v>5</v>
      </c>
      <c r="Q53">
        <v>6</v>
      </c>
      <c r="R53">
        <v>5</v>
      </c>
      <c r="S53">
        <v>4</v>
      </c>
      <c r="T53">
        <v>4</v>
      </c>
      <c r="U53">
        <v>4</v>
      </c>
      <c r="V53">
        <v>4</v>
      </c>
      <c r="W53">
        <f t="shared" si="26"/>
        <v>3</v>
      </c>
      <c r="X53">
        <f t="shared" si="27"/>
        <v>2</v>
      </c>
      <c r="Y53">
        <f t="shared" si="28"/>
        <v>3</v>
      </c>
      <c r="Z53">
        <f t="shared" si="29"/>
        <v>4</v>
      </c>
      <c r="AA53">
        <f t="shared" si="30"/>
        <v>4</v>
      </c>
      <c r="AB53" s="1">
        <f t="shared" si="31"/>
        <v>3.4285714285714284</v>
      </c>
      <c r="AC53">
        <v>5</v>
      </c>
      <c r="AD53">
        <v>5</v>
      </c>
      <c r="AE53">
        <v>7</v>
      </c>
      <c r="AF53">
        <v>7</v>
      </c>
      <c r="AG53">
        <v>6</v>
      </c>
      <c r="AH53">
        <v>5</v>
      </c>
      <c r="AI53" s="1">
        <f t="shared" si="32"/>
        <v>5.833333333333333</v>
      </c>
      <c r="AJ53">
        <v>3</v>
      </c>
      <c r="AK53">
        <v>6</v>
      </c>
      <c r="AL53">
        <v>5</v>
      </c>
      <c r="AM53">
        <v>2</v>
      </c>
      <c r="AN53">
        <f t="shared" si="33"/>
        <v>6</v>
      </c>
      <c r="AO53">
        <f t="shared" si="34"/>
        <v>5</v>
      </c>
      <c r="AP53">
        <v>6</v>
      </c>
      <c r="AQ53">
        <v>2</v>
      </c>
      <c r="AR53">
        <v>7</v>
      </c>
      <c r="AS53">
        <v>6</v>
      </c>
      <c r="AT53">
        <v>5</v>
      </c>
      <c r="AU53">
        <v>5</v>
      </c>
      <c r="AV53" s="1">
        <f t="shared" si="35"/>
        <v>5.333333333333333</v>
      </c>
      <c r="AW53">
        <v>5</v>
      </c>
      <c r="AX53">
        <v>5</v>
      </c>
      <c r="AY53">
        <v>6</v>
      </c>
      <c r="AZ53">
        <v>6</v>
      </c>
      <c r="BA53">
        <v>2</v>
      </c>
      <c r="BB53">
        <f t="shared" si="36"/>
        <v>4.8</v>
      </c>
      <c r="BC53">
        <v>1</v>
      </c>
      <c r="BE53" t="s">
        <v>57</v>
      </c>
      <c r="BF53">
        <v>1</v>
      </c>
      <c r="BH53" t="s">
        <v>58</v>
      </c>
      <c r="BK53">
        <v>7</v>
      </c>
      <c r="BL53">
        <v>7</v>
      </c>
      <c r="BM53">
        <v>7</v>
      </c>
      <c r="BN53">
        <v>7</v>
      </c>
      <c r="BO53">
        <v>7</v>
      </c>
      <c r="BP53">
        <v>7</v>
      </c>
      <c r="BQ53" s="1">
        <f t="shared" si="37"/>
        <v>7</v>
      </c>
      <c r="BR53">
        <v>7</v>
      </c>
      <c r="BS53">
        <v>7</v>
      </c>
      <c r="BT53">
        <v>7</v>
      </c>
      <c r="BU53">
        <v>7</v>
      </c>
      <c r="BV53">
        <v>7</v>
      </c>
      <c r="BW53">
        <v>7</v>
      </c>
      <c r="BX53" s="1">
        <f t="shared" si="38"/>
        <v>7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5</v>
      </c>
      <c r="CF53">
        <v>3</v>
      </c>
      <c r="CG53">
        <v>6</v>
      </c>
      <c r="CH53">
        <v>3</v>
      </c>
      <c r="CI53">
        <v>6</v>
      </c>
      <c r="CJ53">
        <v>4</v>
      </c>
      <c r="CK53">
        <v>1</v>
      </c>
      <c r="CL53">
        <v>2</v>
      </c>
      <c r="CM53">
        <v>5</v>
      </c>
      <c r="CN53">
        <v>4</v>
      </c>
      <c r="CO53">
        <v>2</v>
      </c>
      <c r="CP53">
        <v>4</v>
      </c>
      <c r="CQ53">
        <v>4</v>
      </c>
      <c r="CR53">
        <v>2</v>
      </c>
      <c r="CS53">
        <v>5</v>
      </c>
      <c r="CT53">
        <v>5</v>
      </c>
      <c r="CU53">
        <v>3</v>
      </c>
      <c r="CV53">
        <f t="shared" si="45"/>
        <v>3</v>
      </c>
      <c r="CW53">
        <f t="shared" si="46"/>
        <v>6</v>
      </c>
      <c r="CX53">
        <f t="shared" si="47"/>
        <v>4</v>
      </c>
      <c r="CY53">
        <f t="shared" si="48"/>
        <v>3</v>
      </c>
      <c r="CZ53">
        <f t="shared" si="49"/>
        <v>5</v>
      </c>
      <c r="DA53" s="1">
        <f t="shared" si="50"/>
        <v>3.8</v>
      </c>
    </row>
    <row r="54" spans="1:105" x14ac:dyDescent="0.2">
      <c r="A54">
        <v>161</v>
      </c>
      <c r="B54">
        <v>104</v>
      </c>
      <c r="C54" t="s">
        <v>81</v>
      </c>
      <c r="D54">
        <v>6</v>
      </c>
      <c r="E54">
        <v>6</v>
      </c>
      <c r="F54">
        <v>2</v>
      </c>
      <c r="G54">
        <v>6</v>
      </c>
      <c r="H54">
        <v>6</v>
      </c>
      <c r="I54">
        <v>6</v>
      </c>
      <c r="J54">
        <v>4</v>
      </c>
      <c r="K54">
        <v>6</v>
      </c>
      <c r="L54">
        <v>6</v>
      </c>
      <c r="M54" s="1">
        <f t="shared" si="23"/>
        <v>6</v>
      </c>
      <c r="N54" s="1">
        <f t="shared" si="24"/>
        <v>6</v>
      </c>
      <c r="O54" s="1">
        <f t="shared" si="25"/>
        <v>5.333333333333333</v>
      </c>
      <c r="P54">
        <v>1</v>
      </c>
      <c r="Q54">
        <v>3</v>
      </c>
      <c r="R54">
        <v>2</v>
      </c>
      <c r="S54">
        <v>5</v>
      </c>
      <c r="T54">
        <v>5</v>
      </c>
      <c r="U54">
        <v>4</v>
      </c>
      <c r="V54">
        <v>6</v>
      </c>
      <c r="W54">
        <f t="shared" si="26"/>
        <v>7</v>
      </c>
      <c r="X54">
        <f t="shared" si="27"/>
        <v>5</v>
      </c>
      <c r="Y54">
        <f t="shared" si="28"/>
        <v>6</v>
      </c>
      <c r="Z54">
        <f t="shared" si="29"/>
        <v>3</v>
      </c>
      <c r="AA54">
        <f t="shared" si="30"/>
        <v>4</v>
      </c>
      <c r="AB54" s="1">
        <f t="shared" si="31"/>
        <v>5.1428571428571432</v>
      </c>
      <c r="AC54">
        <v>5</v>
      </c>
      <c r="AD54">
        <v>6</v>
      </c>
      <c r="AE54">
        <v>7</v>
      </c>
      <c r="AF54">
        <v>4</v>
      </c>
      <c r="AG54">
        <v>6</v>
      </c>
      <c r="AH54">
        <v>5</v>
      </c>
      <c r="AI54" s="1">
        <f t="shared" si="32"/>
        <v>5.5</v>
      </c>
      <c r="AJ54">
        <v>6</v>
      </c>
      <c r="AK54">
        <v>7</v>
      </c>
      <c r="AL54">
        <v>7</v>
      </c>
      <c r="AM54">
        <v>1</v>
      </c>
      <c r="AN54">
        <f t="shared" si="33"/>
        <v>7</v>
      </c>
      <c r="AO54">
        <f t="shared" si="34"/>
        <v>6.75</v>
      </c>
      <c r="AP54">
        <v>6</v>
      </c>
      <c r="AQ54">
        <v>3</v>
      </c>
      <c r="AR54">
        <v>2</v>
      </c>
      <c r="AS54">
        <v>7</v>
      </c>
      <c r="AT54">
        <v>7</v>
      </c>
      <c r="AU54">
        <v>7</v>
      </c>
      <c r="AV54" s="1">
        <f t="shared" si="35"/>
        <v>7</v>
      </c>
      <c r="AW54">
        <v>4</v>
      </c>
      <c r="AX54">
        <v>2</v>
      </c>
      <c r="AY54">
        <v>2</v>
      </c>
      <c r="AZ54">
        <v>6</v>
      </c>
      <c r="BA54">
        <v>1</v>
      </c>
      <c r="BB54">
        <f t="shared" si="36"/>
        <v>3</v>
      </c>
      <c r="BC54">
        <v>1</v>
      </c>
      <c r="BE54" t="s">
        <v>36</v>
      </c>
      <c r="BF54">
        <v>1</v>
      </c>
      <c r="BH54" t="s">
        <v>80</v>
      </c>
      <c r="BK54">
        <v>7</v>
      </c>
      <c r="BL54">
        <v>7</v>
      </c>
      <c r="BM54">
        <v>7</v>
      </c>
      <c r="BN54">
        <v>7</v>
      </c>
      <c r="BO54">
        <v>7</v>
      </c>
      <c r="BP54">
        <v>7</v>
      </c>
      <c r="BQ54" s="1">
        <f t="shared" si="37"/>
        <v>7</v>
      </c>
      <c r="BR54">
        <v>7</v>
      </c>
      <c r="BS54">
        <v>7</v>
      </c>
      <c r="BT54">
        <v>7</v>
      </c>
      <c r="BU54">
        <v>7</v>
      </c>
      <c r="BV54">
        <v>7</v>
      </c>
      <c r="BW54">
        <v>7</v>
      </c>
      <c r="BX54" s="1">
        <f t="shared" si="38"/>
        <v>7</v>
      </c>
      <c r="BY54">
        <v>7</v>
      </c>
      <c r="BZ54">
        <v>7</v>
      </c>
      <c r="CA54">
        <v>7</v>
      </c>
      <c r="CB54">
        <v>7</v>
      </c>
      <c r="CC54">
        <v>7</v>
      </c>
      <c r="CD54">
        <v>7</v>
      </c>
      <c r="CE54">
        <v>5</v>
      </c>
      <c r="CF54">
        <v>4</v>
      </c>
      <c r="CG54">
        <v>6</v>
      </c>
      <c r="CH54">
        <v>1</v>
      </c>
      <c r="CI54">
        <v>7</v>
      </c>
      <c r="CJ54">
        <v>7</v>
      </c>
      <c r="CK54">
        <v>3</v>
      </c>
      <c r="CL54">
        <v>5</v>
      </c>
      <c r="CM54">
        <v>3</v>
      </c>
      <c r="CN54">
        <v>5</v>
      </c>
      <c r="CO54">
        <v>6</v>
      </c>
      <c r="CP54">
        <v>3</v>
      </c>
      <c r="CQ54">
        <v>3</v>
      </c>
      <c r="CR54">
        <v>6</v>
      </c>
      <c r="CS54">
        <v>4</v>
      </c>
      <c r="CT54">
        <v>5</v>
      </c>
      <c r="CU54">
        <v>2</v>
      </c>
      <c r="CV54">
        <f t="shared" si="45"/>
        <v>5</v>
      </c>
      <c r="CW54">
        <f t="shared" si="46"/>
        <v>2</v>
      </c>
      <c r="CX54">
        <f t="shared" si="47"/>
        <v>5</v>
      </c>
      <c r="CY54">
        <f t="shared" si="48"/>
        <v>4</v>
      </c>
      <c r="CZ54">
        <f t="shared" si="49"/>
        <v>6</v>
      </c>
      <c r="DA54" s="1">
        <f t="shared" si="50"/>
        <v>4.5999999999999996</v>
      </c>
    </row>
    <row r="55" spans="1:105" x14ac:dyDescent="0.2">
      <c r="A55">
        <v>83</v>
      </c>
      <c r="B55">
        <v>105</v>
      </c>
      <c r="C55" t="s">
        <v>110</v>
      </c>
      <c r="D55">
        <v>2</v>
      </c>
      <c r="E55">
        <v>5</v>
      </c>
      <c r="F55">
        <v>2</v>
      </c>
      <c r="G55">
        <v>1</v>
      </c>
      <c r="H55">
        <v>6</v>
      </c>
      <c r="I55">
        <v>6</v>
      </c>
      <c r="J55">
        <v>1</v>
      </c>
      <c r="K55">
        <v>6</v>
      </c>
      <c r="L55">
        <v>6</v>
      </c>
      <c r="M55" s="1">
        <f t="shared" si="23"/>
        <v>6</v>
      </c>
      <c r="N55" s="1">
        <f t="shared" si="24"/>
        <v>3.5</v>
      </c>
      <c r="O55" s="1">
        <f t="shared" si="25"/>
        <v>4.333333333333333</v>
      </c>
      <c r="P55">
        <v>3</v>
      </c>
      <c r="Q55">
        <v>2</v>
      </c>
      <c r="R55">
        <v>4</v>
      </c>
      <c r="S55">
        <v>6</v>
      </c>
      <c r="T55">
        <v>3</v>
      </c>
      <c r="U55">
        <v>4</v>
      </c>
      <c r="V55">
        <v>5</v>
      </c>
      <c r="W55">
        <f t="shared" si="26"/>
        <v>5</v>
      </c>
      <c r="X55">
        <f t="shared" si="27"/>
        <v>6</v>
      </c>
      <c r="Y55">
        <f t="shared" si="28"/>
        <v>4</v>
      </c>
      <c r="Z55">
        <f t="shared" si="29"/>
        <v>2</v>
      </c>
      <c r="AA55">
        <f t="shared" si="30"/>
        <v>4</v>
      </c>
      <c r="AB55" s="1">
        <f t="shared" si="31"/>
        <v>4.1428571428571432</v>
      </c>
      <c r="AC55">
        <v>5</v>
      </c>
      <c r="AD55">
        <v>5</v>
      </c>
      <c r="AE55">
        <v>7</v>
      </c>
      <c r="AF55">
        <v>7</v>
      </c>
      <c r="AG55">
        <v>7</v>
      </c>
      <c r="AH55">
        <v>7</v>
      </c>
      <c r="AI55" s="1">
        <f t="shared" si="32"/>
        <v>6.333333333333333</v>
      </c>
      <c r="AJ55">
        <v>7</v>
      </c>
      <c r="AK55">
        <v>7</v>
      </c>
      <c r="AL55">
        <v>7</v>
      </c>
      <c r="AM55">
        <v>7</v>
      </c>
      <c r="AN55">
        <f t="shared" si="33"/>
        <v>1</v>
      </c>
      <c r="AO55">
        <f t="shared" si="34"/>
        <v>5.5</v>
      </c>
      <c r="AP55">
        <v>2</v>
      </c>
      <c r="AQ55">
        <v>6</v>
      </c>
      <c r="AR55">
        <v>6</v>
      </c>
      <c r="AS55">
        <v>2</v>
      </c>
      <c r="AT55">
        <v>6</v>
      </c>
      <c r="AU55">
        <v>5</v>
      </c>
      <c r="AV55" s="1">
        <f t="shared" si="35"/>
        <v>4.333333333333333</v>
      </c>
      <c r="AW55">
        <v>2</v>
      </c>
      <c r="AX55">
        <v>6</v>
      </c>
      <c r="AY55">
        <v>4</v>
      </c>
      <c r="AZ55">
        <v>6</v>
      </c>
      <c r="BA55">
        <v>2</v>
      </c>
      <c r="BB55">
        <f t="shared" si="36"/>
        <v>4</v>
      </c>
      <c r="BC55">
        <v>1</v>
      </c>
      <c r="BE55" t="s">
        <v>109</v>
      </c>
      <c r="BK55">
        <v>7</v>
      </c>
      <c r="BL55">
        <v>7</v>
      </c>
      <c r="BM55">
        <v>7</v>
      </c>
      <c r="BN55">
        <v>7</v>
      </c>
      <c r="BO55">
        <v>7</v>
      </c>
      <c r="BP55">
        <v>7</v>
      </c>
      <c r="BQ55" s="1">
        <f t="shared" si="37"/>
        <v>7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 s="1">
        <f t="shared" si="38"/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1</v>
      </c>
      <c r="CF55">
        <v>2</v>
      </c>
      <c r="CG55">
        <v>2</v>
      </c>
      <c r="CH55">
        <v>6</v>
      </c>
      <c r="CI55">
        <v>2</v>
      </c>
      <c r="CJ55">
        <v>4</v>
      </c>
      <c r="CK55">
        <v>1</v>
      </c>
      <c r="CL55">
        <v>1</v>
      </c>
      <c r="CM55">
        <v>7</v>
      </c>
      <c r="CN55">
        <v>2</v>
      </c>
      <c r="CO55">
        <v>7</v>
      </c>
      <c r="CP55">
        <v>1</v>
      </c>
      <c r="CQ55">
        <v>7</v>
      </c>
      <c r="CR55">
        <v>1</v>
      </c>
      <c r="CS55">
        <v>7</v>
      </c>
      <c r="CT55">
        <v>2</v>
      </c>
      <c r="CU55">
        <v>5</v>
      </c>
      <c r="CV55">
        <f t="shared" si="45"/>
        <v>1</v>
      </c>
      <c r="CW55">
        <f t="shared" si="46"/>
        <v>1</v>
      </c>
      <c r="CX55">
        <f t="shared" si="47"/>
        <v>1</v>
      </c>
      <c r="CY55">
        <f t="shared" si="48"/>
        <v>1</v>
      </c>
      <c r="CZ55">
        <f t="shared" si="49"/>
        <v>3</v>
      </c>
      <c r="DA55" s="1">
        <f t="shared" si="50"/>
        <v>1.4</v>
      </c>
    </row>
    <row r="56" spans="1:105" x14ac:dyDescent="0.2">
      <c r="A56">
        <v>166</v>
      </c>
      <c r="B56">
        <v>105</v>
      </c>
      <c r="C56" t="s">
        <v>248</v>
      </c>
      <c r="D56">
        <v>1</v>
      </c>
      <c r="E56">
        <v>6</v>
      </c>
      <c r="F56">
        <v>4</v>
      </c>
      <c r="G56">
        <v>6</v>
      </c>
      <c r="H56">
        <v>7</v>
      </c>
      <c r="I56">
        <v>7</v>
      </c>
      <c r="J56">
        <v>6</v>
      </c>
      <c r="K56">
        <v>6</v>
      </c>
      <c r="L56">
        <v>6</v>
      </c>
      <c r="M56" s="1">
        <f t="shared" si="23"/>
        <v>4</v>
      </c>
      <c r="N56" s="1">
        <f t="shared" si="24"/>
        <v>4.25</v>
      </c>
      <c r="O56" s="1">
        <f t="shared" si="25"/>
        <v>6.666666666666667</v>
      </c>
      <c r="P56">
        <v>1</v>
      </c>
      <c r="Q56">
        <v>1</v>
      </c>
      <c r="R56">
        <v>1</v>
      </c>
      <c r="S56">
        <v>2</v>
      </c>
      <c r="T56">
        <v>2</v>
      </c>
      <c r="U56">
        <v>1</v>
      </c>
      <c r="V56">
        <v>7</v>
      </c>
      <c r="W56">
        <f t="shared" si="26"/>
        <v>7</v>
      </c>
      <c r="X56">
        <f t="shared" si="27"/>
        <v>7</v>
      </c>
      <c r="Y56">
        <f t="shared" si="28"/>
        <v>7</v>
      </c>
      <c r="Z56">
        <f t="shared" si="29"/>
        <v>6</v>
      </c>
      <c r="AA56">
        <f t="shared" si="30"/>
        <v>7</v>
      </c>
      <c r="AB56" s="1">
        <f t="shared" si="31"/>
        <v>6.1428571428571432</v>
      </c>
      <c r="AC56">
        <v>6</v>
      </c>
      <c r="AD56">
        <v>6</v>
      </c>
      <c r="AE56">
        <v>7</v>
      </c>
      <c r="AF56">
        <v>7</v>
      </c>
      <c r="AG56">
        <v>7</v>
      </c>
      <c r="AH56">
        <v>7</v>
      </c>
      <c r="AI56" s="1">
        <f t="shared" si="32"/>
        <v>6.666666666666667</v>
      </c>
      <c r="AJ56">
        <v>1</v>
      </c>
      <c r="AK56">
        <v>6</v>
      </c>
      <c r="AL56">
        <v>6</v>
      </c>
      <c r="AM56">
        <v>7</v>
      </c>
      <c r="AN56">
        <f t="shared" si="33"/>
        <v>1</v>
      </c>
      <c r="AO56">
        <f t="shared" si="34"/>
        <v>3.5</v>
      </c>
      <c r="AP56">
        <v>7</v>
      </c>
      <c r="AQ56">
        <v>2</v>
      </c>
      <c r="AR56">
        <v>7</v>
      </c>
      <c r="AS56">
        <v>7</v>
      </c>
      <c r="AT56">
        <v>6</v>
      </c>
      <c r="AU56">
        <v>1</v>
      </c>
      <c r="AV56" s="1">
        <f t="shared" si="35"/>
        <v>4.666666666666667</v>
      </c>
      <c r="AW56">
        <v>3</v>
      </c>
      <c r="AX56">
        <v>7</v>
      </c>
      <c r="AY56">
        <v>1</v>
      </c>
      <c r="AZ56">
        <v>6</v>
      </c>
      <c r="BA56">
        <v>7</v>
      </c>
      <c r="BB56">
        <f t="shared" si="36"/>
        <v>4.8</v>
      </c>
      <c r="BC56">
        <v>1</v>
      </c>
      <c r="BE56" t="s">
        <v>1</v>
      </c>
      <c r="BK56">
        <v>7</v>
      </c>
      <c r="BL56">
        <v>7</v>
      </c>
      <c r="BM56">
        <v>7</v>
      </c>
      <c r="BN56">
        <v>7</v>
      </c>
      <c r="BO56">
        <v>7</v>
      </c>
      <c r="BP56">
        <v>7</v>
      </c>
      <c r="BQ56" s="1">
        <f t="shared" si="37"/>
        <v>7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 s="1">
        <f t="shared" si="38"/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1</v>
      </c>
      <c r="CF56">
        <v>1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7</v>
      </c>
      <c r="CN56">
        <v>1</v>
      </c>
      <c r="CO56">
        <v>1</v>
      </c>
      <c r="CP56">
        <v>1</v>
      </c>
      <c r="CQ56">
        <v>7</v>
      </c>
      <c r="CR56">
        <v>1</v>
      </c>
      <c r="CS56">
        <v>7</v>
      </c>
      <c r="CT56">
        <v>4</v>
      </c>
      <c r="CU56">
        <v>5</v>
      </c>
      <c r="CV56">
        <f t="shared" si="45"/>
        <v>1</v>
      </c>
      <c r="CW56">
        <f t="shared" si="46"/>
        <v>7</v>
      </c>
      <c r="CX56">
        <f t="shared" si="47"/>
        <v>1</v>
      </c>
      <c r="CY56">
        <f t="shared" si="48"/>
        <v>1</v>
      </c>
      <c r="CZ56">
        <f t="shared" si="49"/>
        <v>3</v>
      </c>
      <c r="DA56" s="1">
        <f t="shared" si="50"/>
        <v>2.1</v>
      </c>
    </row>
    <row r="57" spans="1:105" x14ac:dyDescent="0.2">
      <c r="A57">
        <v>86</v>
      </c>
      <c r="B57">
        <v>106</v>
      </c>
      <c r="C57" t="s">
        <v>4</v>
      </c>
      <c r="D57">
        <v>6</v>
      </c>
      <c r="E57">
        <v>5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1">
        <f t="shared" si="23"/>
        <v>5</v>
      </c>
      <c r="N57" s="1">
        <f t="shared" si="24"/>
        <v>4.75</v>
      </c>
      <c r="O57" s="1">
        <f t="shared" si="25"/>
        <v>3</v>
      </c>
      <c r="P57">
        <v>6</v>
      </c>
      <c r="Q57">
        <v>6</v>
      </c>
      <c r="R57">
        <v>4</v>
      </c>
      <c r="S57">
        <v>4</v>
      </c>
      <c r="T57">
        <v>5</v>
      </c>
      <c r="U57">
        <v>4</v>
      </c>
      <c r="V57">
        <v>4</v>
      </c>
      <c r="W57">
        <f t="shared" si="26"/>
        <v>2</v>
      </c>
      <c r="X57">
        <f t="shared" si="27"/>
        <v>2</v>
      </c>
      <c r="Y57">
        <f t="shared" si="28"/>
        <v>4</v>
      </c>
      <c r="Z57">
        <f t="shared" si="29"/>
        <v>4</v>
      </c>
      <c r="AA57">
        <f t="shared" si="30"/>
        <v>4</v>
      </c>
      <c r="AB57" s="1">
        <f t="shared" si="31"/>
        <v>3.5714285714285716</v>
      </c>
      <c r="AC57">
        <v>5</v>
      </c>
      <c r="AD57">
        <v>5</v>
      </c>
      <c r="AE57">
        <v>5</v>
      </c>
      <c r="AF57">
        <v>6</v>
      </c>
      <c r="AG57">
        <v>5</v>
      </c>
      <c r="AH57">
        <v>5</v>
      </c>
      <c r="AI57" s="1">
        <f t="shared" si="32"/>
        <v>5.166666666666667</v>
      </c>
      <c r="AJ57">
        <v>4</v>
      </c>
      <c r="AK57">
        <v>4</v>
      </c>
      <c r="AL57">
        <v>4</v>
      </c>
      <c r="AM57">
        <v>7</v>
      </c>
      <c r="AN57">
        <f t="shared" si="33"/>
        <v>1</v>
      </c>
      <c r="AO57">
        <f t="shared" si="34"/>
        <v>3.25</v>
      </c>
      <c r="AP57">
        <v>5</v>
      </c>
      <c r="AQ57">
        <v>5</v>
      </c>
      <c r="AR57">
        <v>5</v>
      </c>
      <c r="AS57">
        <v>6</v>
      </c>
      <c r="AT57">
        <v>3</v>
      </c>
      <c r="AU57">
        <v>6</v>
      </c>
      <c r="AV57" s="1">
        <f t="shared" si="35"/>
        <v>5</v>
      </c>
      <c r="AW57">
        <v>2</v>
      </c>
      <c r="AX57">
        <v>6</v>
      </c>
      <c r="AY57">
        <v>2</v>
      </c>
      <c r="AZ57">
        <v>2</v>
      </c>
      <c r="BA57">
        <v>4</v>
      </c>
      <c r="BB57">
        <f t="shared" si="36"/>
        <v>3.2</v>
      </c>
      <c r="BC57">
        <v>1</v>
      </c>
      <c r="BE57" t="s">
        <v>2</v>
      </c>
      <c r="BF57">
        <v>1</v>
      </c>
      <c r="BH57" t="s">
        <v>3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 s="1">
        <f t="shared" si="37"/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 s="1">
        <f t="shared" si="38"/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3</v>
      </c>
      <c r="CF57">
        <v>5</v>
      </c>
      <c r="CG57">
        <v>4</v>
      </c>
      <c r="CH57">
        <v>4</v>
      </c>
      <c r="CI57">
        <v>3</v>
      </c>
      <c r="CJ57">
        <v>3</v>
      </c>
      <c r="CK57">
        <v>4</v>
      </c>
      <c r="CL57">
        <v>1</v>
      </c>
      <c r="CM57">
        <v>6</v>
      </c>
      <c r="CN57">
        <v>2</v>
      </c>
      <c r="CO57">
        <v>5</v>
      </c>
      <c r="CP57">
        <v>4</v>
      </c>
      <c r="CQ57">
        <v>4</v>
      </c>
      <c r="CR57">
        <v>3</v>
      </c>
      <c r="CS57">
        <v>5</v>
      </c>
      <c r="CT57">
        <v>2</v>
      </c>
      <c r="CU57">
        <v>4</v>
      </c>
      <c r="CV57">
        <f t="shared" si="45"/>
        <v>2</v>
      </c>
      <c r="CW57">
        <f t="shared" si="46"/>
        <v>3</v>
      </c>
      <c r="CX57">
        <f t="shared" si="47"/>
        <v>4</v>
      </c>
      <c r="CY57">
        <f t="shared" si="48"/>
        <v>3</v>
      </c>
      <c r="CZ57">
        <f t="shared" si="49"/>
        <v>4</v>
      </c>
      <c r="DA57" s="1">
        <f t="shared" si="50"/>
        <v>2.8</v>
      </c>
    </row>
    <row r="58" spans="1:105" x14ac:dyDescent="0.2">
      <c r="A58">
        <v>163</v>
      </c>
      <c r="B58">
        <v>106</v>
      </c>
      <c r="C58" t="s">
        <v>49</v>
      </c>
      <c r="D58">
        <v>4</v>
      </c>
      <c r="E58">
        <v>1</v>
      </c>
      <c r="F58">
        <v>5</v>
      </c>
      <c r="G58">
        <v>2</v>
      </c>
      <c r="H58">
        <v>7</v>
      </c>
      <c r="I58">
        <v>5</v>
      </c>
      <c r="J58">
        <v>3</v>
      </c>
      <c r="K58">
        <v>5</v>
      </c>
      <c r="L58">
        <v>6</v>
      </c>
      <c r="M58" s="1">
        <f t="shared" si="23"/>
        <v>3</v>
      </c>
      <c r="N58" s="1">
        <f t="shared" si="24"/>
        <v>2.5</v>
      </c>
      <c r="O58" s="1">
        <f t="shared" si="25"/>
        <v>5</v>
      </c>
      <c r="P58">
        <v>7</v>
      </c>
      <c r="Q58">
        <v>7</v>
      </c>
      <c r="R58">
        <v>5</v>
      </c>
      <c r="S58">
        <v>1</v>
      </c>
      <c r="T58">
        <v>1</v>
      </c>
      <c r="U58">
        <v>4</v>
      </c>
      <c r="V58">
        <v>3</v>
      </c>
      <c r="W58">
        <f t="shared" si="26"/>
        <v>1</v>
      </c>
      <c r="X58">
        <f t="shared" si="27"/>
        <v>1</v>
      </c>
      <c r="Y58">
        <f t="shared" si="28"/>
        <v>3</v>
      </c>
      <c r="Z58">
        <f t="shared" si="29"/>
        <v>7</v>
      </c>
      <c r="AA58">
        <f t="shared" si="30"/>
        <v>4</v>
      </c>
      <c r="AB58" s="1">
        <f t="shared" si="31"/>
        <v>2.8571428571428572</v>
      </c>
      <c r="AC58">
        <v>5</v>
      </c>
      <c r="AD58">
        <v>5</v>
      </c>
      <c r="AE58">
        <v>4</v>
      </c>
      <c r="AF58">
        <v>3</v>
      </c>
      <c r="AG58">
        <v>4</v>
      </c>
      <c r="AH58">
        <v>2</v>
      </c>
      <c r="AI58" s="1">
        <f t="shared" si="32"/>
        <v>3.8333333333333335</v>
      </c>
      <c r="AJ58">
        <v>2</v>
      </c>
      <c r="AK58">
        <v>2</v>
      </c>
      <c r="AL58">
        <v>2</v>
      </c>
      <c r="AM58">
        <v>1</v>
      </c>
      <c r="AN58">
        <f t="shared" si="33"/>
        <v>7</v>
      </c>
      <c r="AO58">
        <f t="shared" si="34"/>
        <v>3.25</v>
      </c>
      <c r="AP58">
        <v>6</v>
      </c>
      <c r="AQ58">
        <v>2</v>
      </c>
      <c r="AR58">
        <v>7</v>
      </c>
      <c r="AS58">
        <v>7</v>
      </c>
      <c r="AT58">
        <v>1</v>
      </c>
      <c r="AU58">
        <v>4</v>
      </c>
      <c r="AV58" s="1">
        <f t="shared" si="35"/>
        <v>4</v>
      </c>
      <c r="AW58">
        <v>3</v>
      </c>
      <c r="AX58">
        <v>5</v>
      </c>
      <c r="AY58">
        <v>2</v>
      </c>
      <c r="AZ58">
        <v>4</v>
      </c>
      <c r="BA58">
        <v>7</v>
      </c>
      <c r="BB58">
        <f t="shared" si="36"/>
        <v>4.2</v>
      </c>
      <c r="BC58">
        <v>1</v>
      </c>
      <c r="BE58" t="s">
        <v>3</v>
      </c>
      <c r="BF58">
        <v>1</v>
      </c>
      <c r="BH58" t="s">
        <v>2</v>
      </c>
      <c r="BI58">
        <v>1</v>
      </c>
      <c r="BJ58" t="s">
        <v>48</v>
      </c>
      <c r="BK58">
        <v>7</v>
      </c>
      <c r="BL58">
        <v>5</v>
      </c>
      <c r="BM58">
        <v>6</v>
      </c>
      <c r="BN58">
        <v>6</v>
      </c>
      <c r="BO58">
        <v>6</v>
      </c>
      <c r="BP58">
        <v>6</v>
      </c>
      <c r="BQ58" s="1">
        <f t="shared" si="37"/>
        <v>6</v>
      </c>
      <c r="BR58">
        <v>7</v>
      </c>
      <c r="BS58">
        <v>5</v>
      </c>
      <c r="BT58">
        <v>5</v>
      </c>
      <c r="BU58">
        <v>5</v>
      </c>
      <c r="BV58">
        <v>5</v>
      </c>
      <c r="BW58">
        <v>5</v>
      </c>
      <c r="BX58" s="1">
        <f t="shared" si="38"/>
        <v>5.333333333333333</v>
      </c>
      <c r="BY58">
        <v>7</v>
      </c>
      <c r="BZ58">
        <v>5</v>
      </c>
      <c r="CA58">
        <v>5</v>
      </c>
      <c r="CB58">
        <v>5</v>
      </c>
      <c r="CC58">
        <v>5</v>
      </c>
      <c r="CD58">
        <v>5</v>
      </c>
      <c r="CE58">
        <v>5</v>
      </c>
      <c r="CF58">
        <v>1</v>
      </c>
      <c r="CG58">
        <v>5</v>
      </c>
      <c r="CH58">
        <v>4</v>
      </c>
      <c r="CI58">
        <v>4</v>
      </c>
      <c r="CJ58">
        <v>3</v>
      </c>
      <c r="CK58">
        <v>1</v>
      </c>
      <c r="CL58">
        <v>1</v>
      </c>
      <c r="CM58">
        <v>7</v>
      </c>
      <c r="CN58">
        <v>1</v>
      </c>
      <c r="CO58">
        <v>7</v>
      </c>
      <c r="CP58">
        <v>1</v>
      </c>
      <c r="CQ58">
        <v>7</v>
      </c>
      <c r="CR58">
        <v>1</v>
      </c>
      <c r="CS58">
        <v>7</v>
      </c>
      <c r="CT58">
        <v>1</v>
      </c>
      <c r="CU58">
        <v>7</v>
      </c>
      <c r="CV58">
        <f t="shared" si="45"/>
        <v>1</v>
      </c>
      <c r="CW58">
        <f t="shared" si="46"/>
        <v>1</v>
      </c>
      <c r="CX58">
        <f t="shared" si="47"/>
        <v>1</v>
      </c>
      <c r="CY58">
        <f t="shared" si="48"/>
        <v>1</v>
      </c>
      <c r="CZ58">
        <f t="shared" si="49"/>
        <v>1</v>
      </c>
      <c r="DA58" s="1">
        <f t="shared" si="50"/>
        <v>1</v>
      </c>
    </row>
    <row r="59" spans="1:105" x14ac:dyDescent="0.2">
      <c r="A59">
        <v>169</v>
      </c>
      <c r="B59">
        <v>106</v>
      </c>
      <c r="C59" t="s">
        <v>243</v>
      </c>
      <c r="D59">
        <v>5</v>
      </c>
      <c r="E59">
        <v>3</v>
      </c>
      <c r="F59">
        <v>3</v>
      </c>
      <c r="G59">
        <v>4</v>
      </c>
      <c r="H59">
        <v>5</v>
      </c>
      <c r="I59">
        <v>5</v>
      </c>
      <c r="J59">
        <v>5</v>
      </c>
      <c r="K59">
        <v>5</v>
      </c>
      <c r="L59">
        <v>5</v>
      </c>
      <c r="M59" s="1">
        <f t="shared" si="23"/>
        <v>5</v>
      </c>
      <c r="N59" s="1">
        <f t="shared" si="24"/>
        <v>4.25</v>
      </c>
      <c r="O59" s="1">
        <f t="shared" si="25"/>
        <v>5</v>
      </c>
      <c r="P59">
        <v>5</v>
      </c>
      <c r="Q59">
        <v>6</v>
      </c>
      <c r="R59">
        <v>4</v>
      </c>
      <c r="S59">
        <v>5</v>
      </c>
      <c r="T59">
        <v>4</v>
      </c>
      <c r="U59">
        <v>5</v>
      </c>
      <c r="V59">
        <v>3</v>
      </c>
      <c r="W59">
        <f t="shared" si="26"/>
        <v>3</v>
      </c>
      <c r="X59">
        <f t="shared" si="27"/>
        <v>2</v>
      </c>
      <c r="Y59">
        <f t="shared" si="28"/>
        <v>4</v>
      </c>
      <c r="Z59">
        <f t="shared" si="29"/>
        <v>3</v>
      </c>
      <c r="AA59">
        <f t="shared" si="30"/>
        <v>3</v>
      </c>
      <c r="AB59" s="1">
        <f t="shared" si="31"/>
        <v>3.1428571428571428</v>
      </c>
      <c r="AC59">
        <v>5</v>
      </c>
      <c r="AD59">
        <v>4</v>
      </c>
      <c r="AE59">
        <v>4</v>
      </c>
      <c r="AF59">
        <v>3</v>
      </c>
      <c r="AG59">
        <v>5</v>
      </c>
      <c r="AH59">
        <v>6</v>
      </c>
      <c r="AI59" s="1">
        <f t="shared" si="32"/>
        <v>4.5</v>
      </c>
      <c r="AJ59">
        <v>4</v>
      </c>
      <c r="AK59">
        <v>4</v>
      </c>
      <c r="AL59">
        <v>5</v>
      </c>
      <c r="AM59">
        <v>7</v>
      </c>
      <c r="AN59">
        <f t="shared" si="33"/>
        <v>1</v>
      </c>
      <c r="AO59">
        <f t="shared" si="34"/>
        <v>3.5</v>
      </c>
      <c r="AP59">
        <v>6</v>
      </c>
      <c r="AQ59">
        <v>5</v>
      </c>
      <c r="AR59">
        <v>6</v>
      </c>
      <c r="AS59">
        <v>4</v>
      </c>
      <c r="AT59">
        <v>5</v>
      </c>
      <c r="AU59">
        <v>3</v>
      </c>
      <c r="AV59" s="1">
        <f t="shared" si="35"/>
        <v>4</v>
      </c>
      <c r="AW59">
        <v>2</v>
      </c>
      <c r="AX59">
        <v>5</v>
      </c>
      <c r="AY59">
        <v>4</v>
      </c>
      <c r="AZ59">
        <v>5</v>
      </c>
      <c r="BA59">
        <v>6</v>
      </c>
      <c r="BB59">
        <f t="shared" si="36"/>
        <v>4.4000000000000004</v>
      </c>
      <c r="BC59">
        <v>1</v>
      </c>
      <c r="BE59" t="s">
        <v>50</v>
      </c>
      <c r="BF59">
        <v>1</v>
      </c>
      <c r="BH59" t="s">
        <v>51</v>
      </c>
      <c r="BK59">
        <v>4</v>
      </c>
      <c r="BL59">
        <v>4</v>
      </c>
      <c r="BM59">
        <v>5</v>
      </c>
      <c r="BN59">
        <v>4</v>
      </c>
      <c r="BO59">
        <v>5</v>
      </c>
      <c r="BP59">
        <v>4</v>
      </c>
      <c r="BQ59" s="1">
        <f t="shared" si="37"/>
        <v>4.333333333333333</v>
      </c>
      <c r="BR59">
        <v>4</v>
      </c>
      <c r="BS59">
        <v>4</v>
      </c>
      <c r="BT59">
        <v>5</v>
      </c>
      <c r="BU59">
        <v>4</v>
      </c>
      <c r="BV59">
        <v>4</v>
      </c>
      <c r="BW59">
        <v>4</v>
      </c>
      <c r="BX59" s="1">
        <f t="shared" si="38"/>
        <v>4.166666666666667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5</v>
      </c>
      <c r="CF59">
        <v>5</v>
      </c>
      <c r="CG59">
        <v>3</v>
      </c>
      <c r="CH59">
        <v>2</v>
      </c>
      <c r="CI59">
        <v>2</v>
      </c>
      <c r="CJ59">
        <v>1</v>
      </c>
      <c r="CK59">
        <v>1</v>
      </c>
      <c r="CL59">
        <v>2</v>
      </c>
      <c r="CM59">
        <v>5</v>
      </c>
      <c r="CN59">
        <v>3</v>
      </c>
      <c r="CO59">
        <v>5</v>
      </c>
      <c r="CP59">
        <v>4</v>
      </c>
      <c r="CQ59">
        <v>5</v>
      </c>
      <c r="CR59">
        <v>3</v>
      </c>
      <c r="CS59">
        <v>5</v>
      </c>
      <c r="CT59">
        <v>4</v>
      </c>
      <c r="CU59">
        <v>5</v>
      </c>
      <c r="CV59">
        <f t="shared" si="45"/>
        <v>3</v>
      </c>
      <c r="CW59">
        <f t="shared" si="46"/>
        <v>3</v>
      </c>
      <c r="CX59">
        <f t="shared" si="47"/>
        <v>3</v>
      </c>
      <c r="CY59">
        <f t="shared" si="48"/>
        <v>3</v>
      </c>
      <c r="CZ59">
        <f t="shared" si="49"/>
        <v>3</v>
      </c>
      <c r="DA59" s="1">
        <f t="shared" si="50"/>
        <v>3.1</v>
      </c>
    </row>
    <row r="60" spans="1:105" x14ac:dyDescent="0.2">
      <c r="A60">
        <v>122</v>
      </c>
      <c r="B60">
        <v>107</v>
      </c>
      <c r="C60" t="s">
        <v>32</v>
      </c>
      <c r="D60">
        <v>7</v>
      </c>
      <c r="E60">
        <v>6</v>
      </c>
      <c r="F60">
        <v>5</v>
      </c>
      <c r="G60">
        <v>6</v>
      </c>
      <c r="H60">
        <v>7</v>
      </c>
      <c r="I60">
        <v>6</v>
      </c>
      <c r="J60">
        <v>3</v>
      </c>
      <c r="K60">
        <v>6</v>
      </c>
      <c r="L60">
        <v>5</v>
      </c>
      <c r="M60" s="1">
        <f t="shared" si="23"/>
        <v>3</v>
      </c>
      <c r="N60" s="1">
        <f t="shared" si="24"/>
        <v>5.5</v>
      </c>
      <c r="O60" s="1">
        <f t="shared" si="25"/>
        <v>5.333333333333333</v>
      </c>
      <c r="P60">
        <v>2</v>
      </c>
      <c r="Q60">
        <v>6</v>
      </c>
      <c r="R60">
        <v>3</v>
      </c>
      <c r="S60">
        <v>5</v>
      </c>
      <c r="T60">
        <v>6</v>
      </c>
      <c r="U60">
        <v>3</v>
      </c>
      <c r="V60">
        <v>5</v>
      </c>
      <c r="W60">
        <f t="shared" si="26"/>
        <v>6</v>
      </c>
      <c r="X60">
        <f t="shared" si="27"/>
        <v>2</v>
      </c>
      <c r="Y60">
        <f t="shared" si="28"/>
        <v>5</v>
      </c>
      <c r="Z60">
        <f t="shared" si="29"/>
        <v>3</v>
      </c>
      <c r="AA60">
        <f t="shared" si="30"/>
        <v>5</v>
      </c>
      <c r="AB60" s="1">
        <f t="shared" si="31"/>
        <v>4.5714285714285712</v>
      </c>
      <c r="AC60">
        <v>6</v>
      </c>
      <c r="AD60">
        <v>6</v>
      </c>
      <c r="AE60">
        <v>7</v>
      </c>
      <c r="AF60">
        <v>6</v>
      </c>
      <c r="AG60">
        <v>6</v>
      </c>
      <c r="AH60">
        <v>6</v>
      </c>
      <c r="AI60" s="1">
        <f t="shared" si="32"/>
        <v>6.166666666666667</v>
      </c>
      <c r="AJ60">
        <v>5</v>
      </c>
      <c r="AK60">
        <v>6</v>
      </c>
      <c r="AL60">
        <v>6</v>
      </c>
      <c r="AM60">
        <v>1</v>
      </c>
      <c r="AN60">
        <f t="shared" si="33"/>
        <v>7</v>
      </c>
      <c r="AO60">
        <f t="shared" si="34"/>
        <v>6</v>
      </c>
      <c r="AP60">
        <v>6</v>
      </c>
      <c r="AQ60">
        <v>2</v>
      </c>
      <c r="AR60">
        <v>3</v>
      </c>
      <c r="AS60">
        <v>6</v>
      </c>
      <c r="AT60">
        <v>6</v>
      </c>
      <c r="AU60">
        <v>4</v>
      </c>
      <c r="AV60" s="1">
        <f t="shared" si="35"/>
        <v>5.333333333333333</v>
      </c>
      <c r="AW60">
        <v>3</v>
      </c>
      <c r="AX60">
        <v>5</v>
      </c>
      <c r="AY60">
        <v>2</v>
      </c>
      <c r="AZ60">
        <v>5</v>
      </c>
      <c r="BA60">
        <v>2</v>
      </c>
      <c r="BB60">
        <f t="shared" si="36"/>
        <v>3.4</v>
      </c>
      <c r="BC60">
        <v>1</v>
      </c>
      <c r="BE60" t="s">
        <v>30</v>
      </c>
      <c r="BF60">
        <v>1</v>
      </c>
      <c r="BH60" t="s">
        <v>31</v>
      </c>
      <c r="BK60">
        <v>6</v>
      </c>
      <c r="BL60">
        <v>6</v>
      </c>
      <c r="BM60">
        <v>7</v>
      </c>
      <c r="BN60">
        <v>6</v>
      </c>
      <c r="BO60">
        <v>6</v>
      </c>
      <c r="BP60">
        <v>6</v>
      </c>
      <c r="BQ60" s="1">
        <f t="shared" si="37"/>
        <v>6.166666666666667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 s="1">
        <f t="shared" si="38"/>
        <v>6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6</v>
      </c>
      <c r="CF60">
        <v>6</v>
      </c>
      <c r="CG60">
        <v>6</v>
      </c>
      <c r="CH60">
        <v>3</v>
      </c>
      <c r="CI60">
        <v>6</v>
      </c>
      <c r="CJ60">
        <v>4</v>
      </c>
      <c r="CK60">
        <v>2</v>
      </c>
      <c r="CL60">
        <v>6</v>
      </c>
      <c r="CM60">
        <v>3</v>
      </c>
      <c r="CN60">
        <v>6</v>
      </c>
      <c r="CO60">
        <v>3</v>
      </c>
      <c r="CP60">
        <v>6</v>
      </c>
      <c r="CQ60">
        <v>2</v>
      </c>
      <c r="CR60">
        <v>6</v>
      </c>
      <c r="CS60">
        <v>2</v>
      </c>
      <c r="CT60">
        <v>6</v>
      </c>
      <c r="CU60">
        <v>5</v>
      </c>
      <c r="CV60">
        <f t="shared" si="45"/>
        <v>5</v>
      </c>
      <c r="CW60">
        <f t="shared" si="46"/>
        <v>5</v>
      </c>
      <c r="CX60">
        <f t="shared" si="47"/>
        <v>6</v>
      </c>
      <c r="CY60">
        <f t="shared" si="48"/>
        <v>6</v>
      </c>
      <c r="CZ60">
        <f t="shared" si="49"/>
        <v>3</v>
      </c>
      <c r="DA60" s="1">
        <f t="shared" si="50"/>
        <v>5.5</v>
      </c>
    </row>
    <row r="61" spans="1:105" x14ac:dyDescent="0.2">
      <c r="A61">
        <v>164</v>
      </c>
      <c r="B61">
        <v>107</v>
      </c>
      <c r="C61" t="s">
        <v>251</v>
      </c>
    </row>
    <row r="62" spans="1:105" x14ac:dyDescent="0.2">
      <c r="A62">
        <v>172</v>
      </c>
      <c r="B62">
        <v>107</v>
      </c>
      <c r="C62" t="s">
        <v>65</v>
      </c>
      <c r="D62">
        <v>7</v>
      </c>
      <c r="E62">
        <v>5</v>
      </c>
      <c r="F62">
        <v>4</v>
      </c>
      <c r="G62">
        <v>7</v>
      </c>
      <c r="H62">
        <v>7</v>
      </c>
      <c r="I62">
        <v>7</v>
      </c>
      <c r="J62">
        <v>6</v>
      </c>
      <c r="K62">
        <v>6</v>
      </c>
      <c r="L62">
        <v>7</v>
      </c>
      <c r="M62" s="1">
        <f t="shared" ref="M62:M69" si="51">8-F62</f>
        <v>4</v>
      </c>
      <c r="N62" s="1">
        <f t="shared" ref="N62:N69" si="52">AVERAGE(D62,E62,G62,M62)</f>
        <v>5.75</v>
      </c>
      <c r="O62" s="1">
        <f t="shared" ref="O62:O69" si="53">AVERAGE(H62,I62,J62)</f>
        <v>6.666666666666667</v>
      </c>
      <c r="P62">
        <v>1</v>
      </c>
      <c r="Q62">
        <v>1</v>
      </c>
      <c r="R62">
        <v>1</v>
      </c>
      <c r="S62">
        <v>1</v>
      </c>
      <c r="T62">
        <v>6</v>
      </c>
      <c r="U62">
        <v>1</v>
      </c>
      <c r="V62">
        <v>7</v>
      </c>
      <c r="W62">
        <f t="shared" ref="W62:Z69" si="54">8-P62</f>
        <v>7</v>
      </c>
      <c r="X62">
        <f t="shared" si="54"/>
        <v>7</v>
      </c>
      <c r="Y62">
        <f t="shared" si="54"/>
        <v>7</v>
      </c>
      <c r="Z62">
        <f t="shared" si="54"/>
        <v>7</v>
      </c>
      <c r="AA62">
        <f t="shared" ref="AA62:AA69" si="55">8-U62</f>
        <v>7</v>
      </c>
      <c r="AB62" s="1">
        <f t="shared" ref="AB62:AB69" si="56">AVERAGE(W62,X62,Y62,Z62,T62,AA62,V62)</f>
        <v>6.8571428571428568</v>
      </c>
      <c r="AC62">
        <v>6</v>
      </c>
      <c r="AD62">
        <v>6</v>
      </c>
      <c r="AE62">
        <v>7</v>
      </c>
      <c r="AF62">
        <v>7</v>
      </c>
      <c r="AG62">
        <v>7</v>
      </c>
      <c r="AH62">
        <v>7</v>
      </c>
      <c r="AI62" s="1">
        <f t="shared" ref="AI62:AI69" si="57">AVERAGE(AC62,AD62,AE62,AF62,AG62,AH62)</f>
        <v>6.666666666666667</v>
      </c>
      <c r="AJ62">
        <v>5</v>
      </c>
      <c r="AK62">
        <v>7</v>
      </c>
      <c r="AL62">
        <v>7</v>
      </c>
      <c r="AM62">
        <v>1</v>
      </c>
      <c r="AN62">
        <f t="shared" ref="AN62:AN69" si="58">8-AM62</f>
        <v>7</v>
      </c>
      <c r="AO62">
        <f t="shared" ref="AO62:AO69" si="59">AVERAGE(AJ62,AK62,AL62,AN62)</f>
        <v>6.5</v>
      </c>
      <c r="AP62">
        <v>7</v>
      </c>
      <c r="AQ62">
        <v>1</v>
      </c>
      <c r="AR62">
        <v>1</v>
      </c>
      <c r="AS62">
        <v>7</v>
      </c>
      <c r="AT62">
        <v>7</v>
      </c>
      <c r="AU62">
        <v>7</v>
      </c>
      <c r="AV62" s="1">
        <f t="shared" ref="AV62:AV69" si="60">AVERAGE(AS62,AT62,AU62)</f>
        <v>7</v>
      </c>
      <c r="AW62">
        <v>4</v>
      </c>
      <c r="AX62">
        <v>1</v>
      </c>
      <c r="AY62">
        <v>1</v>
      </c>
      <c r="AZ62">
        <v>3</v>
      </c>
      <c r="BA62">
        <v>1</v>
      </c>
      <c r="BB62">
        <f t="shared" ref="BB62:BB69" si="61">AVERAGE(AW62,AX62,AY62,AZ62,BA62)</f>
        <v>2</v>
      </c>
      <c r="BC62">
        <v>1</v>
      </c>
      <c r="BE62" t="s">
        <v>31</v>
      </c>
      <c r="BF62">
        <v>1</v>
      </c>
      <c r="BH62" t="s">
        <v>64</v>
      </c>
      <c r="BK62">
        <v>7</v>
      </c>
      <c r="BL62">
        <v>7</v>
      </c>
      <c r="BM62">
        <v>7</v>
      </c>
      <c r="BN62">
        <v>6</v>
      </c>
      <c r="BO62">
        <v>6</v>
      </c>
      <c r="BP62">
        <v>6</v>
      </c>
      <c r="BQ62" s="1">
        <f t="shared" ref="BQ62:BQ69" si="62">AVERAGE(BK62,BL62,BM62,BN62,BO62,BP62)</f>
        <v>6.5</v>
      </c>
      <c r="BR62">
        <v>7</v>
      </c>
      <c r="BS62">
        <v>7</v>
      </c>
      <c r="BT62">
        <v>7</v>
      </c>
      <c r="BU62">
        <v>6</v>
      </c>
      <c r="BV62">
        <v>7</v>
      </c>
      <c r="BW62">
        <v>7</v>
      </c>
      <c r="BX62" s="1">
        <f t="shared" ref="BX62:BX69" si="63">AVERAGE(BR62,BS62,BT62,BU62,BV62,BW62)</f>
        <v>6.833333333333333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6</v>
      </c>
      <c r="CF62">
        <v>6</v>
      </c>
      <c r="CG62">
        <v>6</v>
      </c>
      <c r="CH62">
        <v>2</v>
      </c>
      <c r="CI62">
        <v>6</v>
      </c>
      <c r="CJ62">
        <v>4</v>
      </c>
      <c r="CK62">
        <v>2</v>
      </c>
      <c r="CL62">
        <v>7</v>
      </c>
      <c r="CM62">
        <v>2</v>
      </c>
      <c r="CN62">
        <v>6</v>
      </c>
      <c r="CO62">
        <v>1</v>
      </c>
      <c r="CP62">
        <v>6</v>
      </c>
      <c r="CQ62">
        <v>3</v>
      </c>
      <c r="CR62">
        <v>6</v>
      </c>
      <c r="CS62">
        <v>1</v>
      </c>
      <c r="CT62">
        <v>7</v>
      </c>
      <c r="CU62">
        <v>1</v>
      </c>
      <c r="CV62">
        <f t="shared" ref="CV62:CV69" si="64">8-CM62</f>
        <v>6</v>
      </c>
      <c r="CW62">
        <f t="shared" ref="CW62:CW69" si="65">8-CO62</f>
        <v>7</v>
      </c>
      <c r="CX62">
        <f t="shared" ref="CX62:CX69" si="66">8-CQ62</f>
        <v>5</v>
      </c>
      <c r="CY62">
        <f t="shared" ref="CY62:CY69" si="67">8-CS62</f>
        <v>7</v>
      </c>
      <c r="CZ62">
        <f t="shared" ref="CZ62:CZ69" si="68">8-CU62</f>
        <v>7</v>
      </c>
      <c r="DA62" s="1">
        <f t="shared" ref="DA62:DA69" si="69">AVERAGE(CL62,CN62,CP62,CR62,CT62,CV62,CW62,CX62,CY62,CZ62)</f>
        <v>6.4</v>
      </c>
    </row>
    <row r="63" spans="1:105" x14ac:dyDescent="0.2">
      <c r="A63">
        <v>79</v>
      </c>
      <c r="B63">
        <v>108</v>
      </c>
      <c r="C63" t="s">
        <v>254</v>
      </c>
      <c r="D63">
        <v>6</v>
      </c>
      <c r="E63">
        <v>6</v>
      </c>
      <c r="F63">
        <v>3</v>
      </c>
      <c r="G63">
        <v>6</v>
      </c>
      <c r="H63">
        <v>6</v>
      </c>
      <c r="I63">
        <v>6</v>
      </c>
      <c r="J63">
        <v>6</v>
      </c>
      <c r="K63">
        <v>6</v>
      </c>
      <c r="L63">
        <v>6</v>
      </c>
      <c r="M63" s="1">
        <f t="shared" si="51"/>
        <v>5</v>
      </c>
      <c r="N63" s="1">
        <f t="shared" si="52"/>
        <v>5.75</v>
      </c>
      <c r="O63" s="1">
        <f t="shared" si="53"/>
        <v>6</v>
      </c>
      <c r="P63">
        <v>5</v>
      </c>
      <c r="Q63">
        <v>5</v>
      </c>
      <c r="R63">
        <v>5</v>
      </c>
      <c r="S63">
        <v>5</v>
      </c>
      <c r="T63">
        <v>3</v>
      </c>
      <c r="U63">
        <v>5</v>
      </c>
      <c r="V63">
        <v>5</v>
      </c>
      <c r="W63">
        <f t="shared" si="54"/>
        <v>3</v>
      </c>
      <c r="X63">
        <f t="shared" si="54"/>
        <v>3</v>
      </c>
      <c r="Y63">
        <f t="shared" si="54"/>
        <v>3</v>
      </c>
      <c r="Z63">
        <f t="shared" si="54"/>
        <v>3</v>
      </c>
      <c r="AA63">
        <f t="shared" si="55"/>
        <v>3</v>
      </c>
      <c r="AB63" s="1">
        <f t="shared" si="56"/>
        <v>3.2857142857142856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 s="1">
        <f t="shared" si="57"/>
        <v>5</v>
      </c>
      <c r="AJ63">
        <v>2</v>
      </c>
      <c r="AK63">
        <v>5</v>
      </c>
      <c r="AL63">
        <v>5</v>
      </c>
      <c r="AM63">
        <v>5</v>
      </c>
      <c r="AN63">
        <f t="shared" si="58"/>
        <v>3</v>
      </c>
      <c r="AO63">
        <f t="shared" si="59"/>
        <v>3.75</v>
      </c>
      <c r="AP63">
        <v>5</v>
      </c>
      <c r="AQ63">
        <v>4</v>
      </c>
      <c r="AR63">
        <v>5</v>
      </c>
      <c r="AS63">
        <v>4</v>
      </c>
      <c r="AT63">
        <v>1</v>
      </c>
      <c r="AU63">
        <v>2</v>
      </c>
      <c r="AV63" s="1">
        <f t="shared" si="60"/>
        <v>2.3333333333333335</v>
      </c>
      <c r="AW63">
        <v>7</v>
      </c>
      <c r="AX63">
        <v>6</v>
      </c>
      <c r="AY63">
        <v>4</v>
      </c>
      <c r="AZ63">
        <v>6</v>
      </c>
      <c r="BA63">
        <v>7</v>
      </c>
      <c r="BB63">
        <f t="shared" si="61"/>
        <v>6</v>
      </c>
      <c r="BC63">
        <v>1</v>
      </c>
      <c r="BE63" t="s">
        <v>63</v>
      </c>
      <c r="BF63">
        <v>1</v>
      </c>
      <c r="BH63" t="s">
        <v>0</v>
      </c>
      <c r="BK63">
        <v>3</v>
      </c>
      <c r="BL63">
        <v>5</v>
      </c>
      <c r="BM63">
        <v>2</v>
      </c>
      <c r="BN63">
        <v>3</v>
      </c>
      <c r="BO63">
        <v>5</v>
      </c>
      <c r="BP63">
        <v>6</v>
      </c>
      <c r="BQ63" s="1">
        <f t="shared" si="62"/>
        <v>4</v>
      </c>
      <c r="BR63">
        <v>5</v>
      </c>
      <c r="BS63">
        <v>5</v>
      </c>
      <c r="BT63">
        <v>4</v>
      </c>
      <c r="BU63">
        <v>5</v>
      </c>
      <c r="BV63">
        <v>5</v>
      </c>
      <c r="BW63">
        <v>5</v>
      </c>
      <c r="BX63" s="1">
        <f t="shared" si="63"/>
        <v>4.833333333333333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1</v>
      </c>
      <c r="CF63">
        <v>6</v>
      </c>
      <c r="CG63">
        <v>5</v>
      </c>
      <c r="CH63">
        <v>3</v>
      </c>
      <c r="CI63">
        <v>5</v>
      </c>
      <c r="CJ63">
        <v>4</v>
      </c>
      <c r="CK63">
        <v>1</v>
      </c>
      <c r="CL63">
        <v>1</v>
      </c>
      <c r="CM63">
        <v>7</v>
      </c>
      <c r="CN63">
        <v>7</v>
      </c>
      <c r="CO63">
        <v>4</v>
      </c>
      <c r="CP63">
        <v>3</v>
      </c>
      <c r="CQ63">
        <v>7</v>
      </c>
      <c r="CR63">
        <v>4</v>
      </c>
      <c r="CS63">
        <v>7</v>
      </c>
      <c r="CT63">
        <v>3</v>
      </c>
      <c r="CU63">
        <v>7</v>
      </c>
      <c r="CV63">
        <f t="shared" si="64"/>
        <v>1</v>
      </c>
      <c r="CW63">
        <f t="shared" si="65"/>
        <v>4</v>
      </c>
      <c r="CX63">
        <f t="shared" si="66"/>
        <v>1</v>
      </c>
      <c r="CY63">
        <f t="shared" si="67"/>
        <v>1</v>
      </c>
      <c r="CZ63">
        <f t="shared" si="68"/>
        <v>1</v>
      </c>
      <c r="DA63" s="1">
        <f t="shared" si="69"/>
        <v>2.6</v>
      </c>
    </row>
    <row r="64" spans="1:105" x14ac:dyDescent="0.2">
      <c r="A64">
        <v>94</v>
      </c>
      <c r="B64">
        <v>108</v>
      </c>
      <c r="C64" t="s">
        <v>245</v>
      </c>
      <c r="D64">
        <v>7</v>
      </c>
      <c r="E64">
        <v>7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7</v>
      </c>
      <c r="M64" s="1">
        <f t="shared" si="51"/>
        <v>7</v>
      </c>
      <c r="N64" s="1">
        <f t="shared" si="52"/>
        <v>7</v>
      </c>
      <c r="O64" s="1">
        <f t="shared" si="53"/>
        <v>7</v>
      </c>
      <c r="P64">
        <v>1</v>
      </c>
      <c r="Q64">
        <v>1</v>
      </c>
      <c r="R64">
        <v>1</v>
      </c>
      <c r="S64">
        <v>2</v>
      </c>
      <c r="T64">
        <v>7</v>
      </c>
      <c r="U64">
        <v>2</v>
      </c>
      <c r="V64">
        <v>7</v>
      </c>
      <c r="W64">
        <f t="shared" si="54"/>
        <v>7</v>
      </c>
      <c r="X64">
        <f t="shared" si="54"/>
        <v>7</v>
      </c>
      <c r="Y64">
        <f t="shared" si="54"/>
        <v>7</v>
      </c>
      <c r="Z64">
        <f t="shared" si="54"/>
        <v>6</v>
      </c>
      <c r="AA64">
        <f t="shared" si="55"/>
        <v>6</v>
      </c>
      <c r="AB64" s="1">
        <f t="shared" si="56"/>
        <v>6.7142857142857144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 s="1">
        <f t="shared" si="57"/>
        <v>7</v>
      </c>
      <c r="AJ64">
        <v>7</v>
      </c>
      <c r="AK64">
        <v>7</v>
      </c>
      <c r="AL64">
        <v>7</v>
      </c>
      <c r="AM64">
        <v>2</v>
      </c>
      <c r="AN64">
        <f t="shared" si="58"/>
        <v>6</v>
      </c>
      <c r="AO64">
        <f t="shared" si="59"/>
        <v>6.75</v>
      </c>
      <c r="AP64">
        <v>7</v>
      </c>
      <c r="AQ64">
        <v>1</v>
      </c>
      <c r="AR64">
        <v>3</v>
      </c>
      <c r="AS64">
        <v>6</v>
      </c>
      <c r="AT64">
        <v>5</v>
      </c>
      <c r="AU64">
        <v>4</v>
      </c>
      <c r="AV64" s="1">
        <f t="shared" si="60"/>
        <v>5</v>
      </c>
      <c r="AW64">
        <v>5</v>
      </c>
      <c r="AX64">
        <v>6</v>
      </c>
      <c r="AY64">
        <v>3</v>
      </c>
      <c r="AZ64">
        <v>4</v>
      </c>
      <c r="BA64">
        <v>5</v>
      </c>
      <c r="BB64">
        <f t="shared" si="61"/>
        <v>4.5999999999999996</v>
      </c>
      <c r="BC64">
        <v>1</v>
      </c>
      <c r="BE64" t="s">
        <v>79</v>
      </c>
      <c r="BF64">
        <v>1</v>
      </c>
      <c r="BH64" t="s">
        <v>0</v>
      </c>
      <c r="BK64">
        <v>7</v>
      </c>
      <c r="BL64">
        <v>7</v>
      </c>
      <c r="BM64">
        <v>7</v>
      </c>
      <c r="BN64">
        <v>7</v>
      </c>
      <c r="BO64">
        <v>7</v>
      </c>
      <c r="BP64">
        <v>7</v>
      </c>
      <c r="BQ64" s="1">
        <f t="shared" si="62"/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 s="1">
        <f t="shared" si="63"/>
        <v>7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6</v>
      </c>
      <c r="CF64">
        <v>7</v>
      </c>
      <c r="CG64">
        <v>7</v>
      </c>
      <c r="CH64">
        <v>2</v>
      </c>
      <c r="CI64">
        <v>5</v>
      </c>
      <c r="CJ64">
        <v>6</v>
      </c>
      <c r="CK64">
        <v>4</v>
      </c>
      <c r="CL64">
        <v>2</v>
      </c>
      <c r="CM64">
        <v>2</v>
      </c>
      <c r="CN64">
        <v>5</v>
      </c>
      <c r="CO64">
        <v>3</v>
      </c>
      <c r="CP64">
        <v>5</v>
      </c>
      <c r="CQ64">
        <v>5</v>
      </c>
      <c r="CR64">
        <v>5</v>
      </c>
      <c r="CS64">
        <v>4</v>
      </c>
      <c r="CT64">
        <v>6</v>
      </c>
      <c r="CU64">
        <v>5</v>
      </c>
      <c r="CV64">
        <f t="shared" si="64"/>
        <v>6</v>
      </c>
      <c r="CW64">
        <f t="shared" si="65"/>
        <v>5</v>
      </c>
      <c r="CX64">
        <f t="shared" si="66"/>
        <v>3</v>
      </c>
      <c r="CY64">
        <f t="shared" si="67"/>
        <v>4</v>
      </c>
      <c r="CZ64">
        <f t="shared" si="68"/>
        <v>3</v>
      </c>
      <c r="DA64" s="1">
        <f t="shared" si="69"/>
        <v>4.4000000000000004</v>
      </c>
    </row>
    <row r="65" spans="1:105" x14ac:dyDescent="0.2">
      <c r="A65">
        <v>171</v>
      </c>
      <c r="B65">
        <v>108</v>
      </c>
      <c r="C65" t="s">
        <v>250</v>
      </c>
      <c r="D65">
        <v>5</v>
      </c>
      <c r="E65">
        <v>4</v>
      </c>
      <c r="F65">
        <v>4</v>
      </c>
      <c r="G65">
        <v>3</v>
      </c>
      <c r="H65">
        <v>3</v>
      </c>
      <c r="I65">
        <v>3</v>
      </c>
      <c r="J65">
        <v>5</v>
      </c>
      <c r="K65">
        <v>3</v>
      </c>
      <c r="L65">
        <v>4</v>
      </c>
      <c r="M65" s="1">
        <f t="shared" si="51"/>
        <v>4</v>
      </c>
      <c r="N65" s="1">
        <f t="shared" si="52"/>
        <v>4</v>
      </c>
      <c r="O65" s="1">
        <f t="shared" si="53"/>
        <v>3.6666666666666665</v>
      </c>
      <c r="P65">
        <v>5</v>
      </c>
      <c r="Q65">
        <v>5</v>
      </c>
      <c r="R65">
        <v>5</v>
      </c>
      <c r="S65">
        <v>5</v>
      </c>
      <c r="T65">
        <v>4</v>
      </c>
      <c r="U65">
        <v>5</v>
      </c>
      <c r="V65">
        <v>4</v>
      </c>
      <c r="W65">
        <f t="shared" si="54"/>
        <v>3</v>
      </c>
      <c r="X65">
        <f t="shared" si="54"/>
        <v>3</v>
      </c>
      <c r="Y65">
        <f t="shared" si="54"/>
        <v>3</v>
      </c>
      <c r="Z65">
        <f t="shared" si="54"/>
        <v>3</v>
      </c>
      <c r="AA65">
        <f t="shared" si="55"/>
        <v>3</v>
      </c>
      <c r="AB65" s="1">
        <f t="shared" si="56"/>
        <v>3.2857142857142856</v>
      </c>
      <c r="AC65">
        <v>4</v>
      </c>
      <c r="AD65">
        <v>4</v>
      </c>
      <c r="AE65">
        <v>6</v>
      </c>
      <c r="AF65">
        <v>5</v>
      </c>
      <c r="AG65">
        <v>5</v>
      </c>
      <c r="AH65">
        <v>5</v>
      </c>
      <c r="AI65" s="1">
        <f t="shared" si="57"/>
        <v>4.833333333333333</v>
      </c>
      <c r="AJ65">
        <v>6</v>
      </c>
      <c r="AK65">
        <v>6</v>
      </c>
      <c r="AL65">
        <v>6</v>
      </c>
      <c r="AM65">
        <v>6</v>
      </c>
      <c r="AN65">
        <f t="shared" si="58"/>
        <v>2</v>
      </c>
      <c r="AO65">
        <f t="shared" si="59"/>
        <v>5</v>
      </c>
      <c r="AP65">
        <v>4</v>
      </c>
      <c r="AQ65">
        <v>5</v>
      </c>
      <c r="AR65">
        <v>5</v>
      </c>
      <c r="AS65">
        <v>4</v>
      </c>
      <c r="AT65">
        <v>4</v>
      </c>
      <c r="AU65">
        <v>3</v>
      </c>
      <c r="AV65" s="1">
        <f t="shared" si="60"/>
        <v>3.6666666666666665</v>
      </c>
      <c r="AW65">
        <v>5</v>
      </c>
      <c r="AX65">
        <v>6</v>
      </c>
      <c r="AY65">
        <v>5</v>
      </c>
      <c r="AZ65">
        <v>5</v>
      </c>
      <c r="BA65">
        <v>6</v>
      </c>
      <c r="BB65">
        <f t="shared" si="61"/>
        <v>5.4</v>
      </c>
      <c r="BC65">
        <v>1</v>
      </c>
      <c r="BE65" t="s">
        <v>153</v>
      </c>
      <c r="BF65">
        <v>1</v>
      </c>
      <c r="BH65" t="s">
        <v>154</v>
      </c>
      <c r="BK65">
        <v>7</v>
      </c>
      <c r="BL65">
        <v>6</v>
      </c>
      <c r="BM65">
        <v>6</v>
      </c>
      <c r="BN65">
        <v>5</v>
      </c>
      <c r="BO65">
        <v>5</v>
      </c>
      <c r="BP65">
        <v>6</v>
      </c>
      <c r="BQ65" s="1">
        <f t="shared" si="62"/>
        <v>5.833333333333333</v>
      </c>
      <c r="BR65">
        <v>6</v>
      </c>
      <c r="BS65">
        <v>6</v>
      </c>
      <c r="BT65">
        <v>7</v>
      </c>
      <c r="BU65">
        <v>6</v>
      </c>
      <c r="BV65">
        <v>6</v>
      </c>
      <c r="BW65">
        <v>6</v>
      </c>
      <c r="BX65" s="1">
        <f t="shared" si="63"/>
        <v>6.166666666666667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3</v>
      </c>
      <c r="CF65">
        <v>6</v>
      </c>
      <c r="CG65">
        <v>6</v>
      </c>
      <c r="CH65">
        <v>4</v>
      </c>
      <c r="CI65">
        <v>6</v>
      </c>
      <c r="CJ65">
        <v>4</v>
      </c>
      <c r="CK65">
        <v>5</v>
      </c>
      <c r="CL65">
        <v>4</v>
      </c>
      <c r="CM65">
        <v>5</v>
      </c>
      <c r="CN65">
        <v>4</v>
      </c>
      <c r="CO65">
        <v>4</v>
      </c>
      <c r="CP65">
        <v>5</v>
      </c>
      <c r="CQ65">
        <v>6</v>
      </c>
      <c r="CR65">
        <v>4</v>
      </c>
      <c r="CS65">
        <v>4</v>
      </c>
      <c r="CT65">
        <v>3</v>
      </c>
      <c r="CU65">
        <v>5</v>
      </c>
      <c r="CV65">
        <f t="shared" si="64"/>
        <v>3</v>
      </c>
      <c r="CW65">
        <f t="shared" si="65"/>
        <v>4</v>
      </c>
      <c r="CX65">
        <f t="shared" si="66"/>
        <v>2</v>
      </c>
      <c r="CY65">
        <f t="shared" si="67"/>
        <v>4</v>
      </c>
      <c r="CZ65">
        <f t="shared" si="68"/>
        <v>3</v>
      </c>
      <c r="DA65" s="1">
        <f t="shared" si="69"/>
        <v>3.6</v>
      </c>
    </row>
    <row r="66" spans="1:105" x14ac:dyDescent="0.2">
      <c r="A66">
        <v>95</v>
      </c>
      <c r="B66">
        <v>109</v>
      </c>
      <c r="C66" t="s">
        <v>134</v>
      </c>
      <c r="D66">
        <v>7</v>
      </c>
      <c r="E66">
        <v>7</v>
      </c>
      <c r="F66">
        <v>1</v>
      </c>
      <c r="G66">
        <v>6</v>
      </c>
      <c r="H66">
        <v>7</v>
      </c>
      <c r="I66">
        <v>7</v>
      </c>
      <c r="J66">
        <v>7</v>
      </c>
      <c r="K66">
        <v>7</v>
      </c>
      <c r="L66">
        <v>7</v>
      </c>
      <c r="M66" s="1">
        <f t="shared" si="51"/>
        <v>7</v>
      </c>
      <c r="N66" s="1">
        <f t="shared" si="52"/>
        <v>6.75</v>
      </c>
      <c r="O66" s="1">
        <f t="shared" si="53"/>
        <v>7</v>
      </c>
      <c r="P66">
        <v>2</v>
      </c>
      <c r="Q66">
        <v>1</v>
      </c>
      <c r="R66">
        <v>1</v>
      </c>
      <c r="S66">
        <v>2</v>
      </c>
      <c r="T66">
        <v>7</v>
      </c>
      <c r="U66">
        <v>7</v>
      </c>
      <c r="V66">
        <v>7</v>
      </c>
      <c r="W66">
        <f t="shared" si="54"/>
        <v>6</v>
      </c>
      <c r="X66">
        <f t="shared" si="54"/>
        <v>7</v>
      </c>
      <c r="Y66">
        <f t="shared" si="54"/>
        <v>7</v>
      </c>
      <c r="Z66">
        <f t="shared" si="54"/>
        <v>6</v>
      </c>
      <c r="AA66">
        <f t="shared" si="55"/>
        <v>1</v>
      </c>
      <c r="AB66" s="1">
        <f t="shared" si="56"/>
        <v>5.8571428571428568</v>
      </c>
      <c r="AC66">
        <v>7</v>
      </c>
      <c r="AD66">
        <v>7</v>
      </c>
      <c r="AE66">
        <v>7</v>
      </c>
      <c r="AF66">
        <v>5</v>
      </c>
      <c r="AG66">
        <v>7</v>
      </c>
      <c r="AH66">
        <v>7</v>
      </c>
      <c r="AI66" s="1">
        <f t="shared" si="57"/>
        <v>6.666666666666667</v>
      </c>
      <c r="AJ66">
        <v>7</v>
      </c>
      <c r="AK66">
        <v>7</v>
      </c>
      <c r="AL66">
        <v>7</v>
      </c>
      <c r="AM66">
        <v>1</v>
      </c>
      <c r="AN66">
        <f t="shared" si="58"/>
        <v>7</v>
      </c>
      <c r="AO66">
        <f t="shared" si="59"/>
        <v>7</v>
      </c>
      <c r="AP66">
        <v>7</v>
      </c>
      <c r="AQ66">
        <v>1</v>
      </c>
      <c r="AR66">
        <v>4</v>
      </c>
      <c r="AS66">
        <v>6</v>
      </c>
      <c r="AT66">
        <v>4</v>
      </c>
      <c r="AU66">
        <v>4</v>
      </c>
      <c r="AV66" s="1">
        <f t="shared" si="60"/>
        <v>4.666666666666667</v>
      </c>
      <c r="AW66">
        <v>4</v>
      </c>
      <c r="AX66">
        <v>1</v>
      </c>
      <c r="AY66">
        <v>5</v>
      </c>
      <c r="AZ66">
        <v>6</v>
      </c>
      <c r="BA66">
        <v>1</v>
      </c>
      <c r="BB66">
        <f t="shared" si="61"/>
        <v>3.4</v>
      </c>
      <c r="BC66">
        <v>1</v>
      </c>
      <c r="BE66" t="s">
        <v>132</v>
      </c>
      <c r="BF66">
        <v>1</v>
      </c>
      <c r="BH66" t="s">
        <v>133</v>
      </c>
      <c r="BK66">
        <v>7</v>
      </c>
      <c r="BL66">
        <v>7</v>
      </c>
      <c r="BM66">
        <v>7</v>
      </c>
      <c r="BN66">
        <v>7</v>
      </c>
      <c r="BO66">
        <v>7</v>
      </c>
      <c r="BP66">
        <v>7</v>
      </c>
      <c r="BQ66" s="1">
        <f t="shared" si="62"/>
        <v>7</v>
      </c>
      <c r="BR66">
        <v>7</v>
      </c>
      <c r="BS66">
        <v>7</v>
      </c>
      <c r="BT66">
        <v>7</v>
      </c>
      <c r="BU66">
        <v>7</v>
      </c>
      <c r="BV66">
        <v>7</v>
      </c>
      <c r="BW66">
        <v>7</v>
      </c>
      <c r="BX66" s="1">
        <f t="shared" si="63"/>
        <v>7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7</v>
      </c>
      <c r="CF66">
        <v>6</v>
      </c>
      <c r="CG66">
        <v>6</v>
      </c>
      <c r="CH66">
        <v>2</v>
      </c>
      <c r="CI66">
        <v>6</v>
      </c>
      <c r="CJ66">
        <v>5</v>
      </c>
      <c r="CK66">
        <v>4</v>
      </c>
      <c r="CL66">
        <v>5</v>
      </c>
      <c r="CM66">
        <v>4</v>
      </c>
      <c r="CN66">
        <v>4</v>
      </c>
      <c r="CO66">
        <v>5</v>
      </c>
      <c r="CP66">
        <v>5</v>
      </c>
      <c r="CQ66">
        <v>4</v>
      </c>
      <c r="CR66">
        <v>3</v>
      </c>
      <c r="CS66">
        <v>4</v>
      </c>
      <c r="CT66">
        <v>3</v>
      </c>
      <c r="CU66">
        <v>4</v>
      </c>
      <c r="CV66">
        <f t="shared" si="64"/>
        <v>4</v>
      </c>
      <c r="CW66">
        <f t="shared" si="65"/>
        <v>3</v>
      </c>
      <c r="CX66">
        <f t="shared" si="66"/>
        <v>4</v>
      </c>
      <c r="CY66">
        <f t="shared" si="67"/>
        <v>4</v>
      </c>
      <c r="CZ66">
        <f t="shared" si="68"/>
        <v>4</v>
      </c>
      <c r="DA66" s="1">
        <f t="shared" si="69"/>
        <v>3.9</v>
      </c>
    </row>
    <row r="67" spans="1:105" x14ac:dyDescent="0.2">
      <c r="A67">
        <v>99</v>
      </c>
      <c r="B67">
        <v>109</v>
      </c>
      <c r="C67" t="s">
        <v>143</v>
      </c>
      <c r="D67">
        <v>6</v>
      </c>
      <c r="E67">
        <v>6</v>
      </c>
      <c r="F67">
        <v>1</v>
      </c>
      <c r="G67">
        <v>6</v>
      </c>
      <c r="H67">
        <v>6</v>
      </c>
      <c r="I67">
        <v>6</v>
      </c>
      <c r="J67">
        <v>2</v>
      </c>
      <c r="K67">
        <v>6</v>
      </c>
      <c r="L67">
        <v>6</v>
      </c>
      <c r="M67" s="1">
        <f t="shared" si="51"/>
        <v>7</v>
      </c>
      <c r="N67" s="1">
        <f t="shared" si="52"/>
        <v>6.25</v>
      </c>
      <c r="O67" s="1">
        <f t="shared" si="53"/>
        <v>4.666666666666667</v>
      </c>
      <c r="P67">
        <v>3</v>
      </c>
      <c r="Q67">
        <v>2</v>
      </c>
      <c r="R67">
        <v>1</v>
      </c>
      <c r="S67">
        <v>5</v>
      </c>
      <c r="T67">
        <v>7</v>
      </c>
      <c r="U67">
        <v>1</v>
      </c>
      <c r="V67">
        <v>6</v>
      </c>
      <c r="W67">
        <f t="shared" si="54"/>
        <v>5</v>
      </c>
      <c r="X67">
        <f t="shared" si="54"/>
        <v>6</v>
      </c>
      <c r="Y67">
        <f t="shared" si="54"/>
        <v>7</v>
      </c>
      <c r="Z67">
        <f t="shared" si="54"/>
        <v>3</v>
      </c>
      <c r="AA67">
        <f t="shared" si="55"/>
        <v>7</v>
      </c>
      <c r="AB67" s="1">
        <f t="shared" si="56"/>
        <v>5.8571428571428568</v>
      </c>
      <c r="AC67">
        <v>6</v>
      </c>
      <c r="AD67">
        <v>5</v>
      </c>
      <c r="AE67">
        <v>7</v>
      </c>
      <c r="AF67">
        <v>7</v>
      </c>
      <c r="AG67">
        <v>7</v>
      </c>
      <c r="AH67">
        <v>6</v>
      </c>
      <c r="AI67" s="1">
        <f t="shared" si="57"/>
        <v>6.333333333333333</v>
      </c>
      <c r="AJ67">
        <v>5</v>
      </c>
      <c r="AK67">
        <v>7</v>
      </c>
      <c r="AL67">
        <v>6</v>
      </c>
      <c r="AM67">
        <v>5</v>
      </c>
      <c r="AN67">
        <f t="shared" si="58"/>
        <v>3</v>
      </c>
      <c r="AO67">
        <f t="shared" si="59"/>
        <v>5.25</v>
      </c>
      <c r="AP67">
        <v>6</v>
      </c>
      <c r="AQ67">
        <v>7</v>
      </c>
      <c r="AR67">
        <v>7</v>
      </c>
      <c r="AS67">
        <v>6</v>
      </c>
      <c r="AT67">
        <v>7</v>
      </c>
      <c r="AU67">
        <v>6</v>
      </c>
      <c r="AV67" s="1">
        <f t="shared" si="60"/>
        <v>6.333333333333333</v>
      </c>
      <c r="AW67">
        <v>7</v>
      </c>
      <c r="AX67">
        <v>6</v>
      </c>
      <c r="AY67">
        <v>2</v>
      </c>
      <c r="AZ67">
        <v>4</v>
      </c>
      <c r="BA67">
        <v>7</v>
      </c>
      <c r="BB67">
        <f t="shared" si="61"/>
        <v>5.2</v>
      </c>
      <c r="BC67">
        <v>1</v>
      </c>
      <c r="BE67" t="s">
        <v>66</v>
      </c>
      <c r="BF67">
        <v>1</v>
      </c>
      <c r="BH67" t="s">
        <v>132</v>
      </c>
      <c r="BK67">
        <v>7</v>
      </c>
      <c r="BL67">
        <v>7</v>
      </c>
      <c r="BM67">
        <v>7</v>
      </c>
      <c r="BN67">
        <v>7</v>
      </c>
      <c r="BO67">
        <v>7</v>
      </c>
      <c r="BP67">
        <v>7</v>
      </c>
      <c r="BQ67" s="1">
        <f t="shared" si="62"/>
        <v>7</v>
      </c>
      <c r="BR67">
        <v>7</v>
      </c>
      <c r="BS67">
        <v>7</v>
      </c>
      <c r="BT67">
        <v>7</v>
      </c>
      <c r="BU67">
        <v>7</v>
      </c>
      <c r="BV67">
        <v>7</v>
      </c>
      <c r="BW67">
        <v>7</v>
      </c>
      <c r="BX67" s="1">
        <f t="shared" si="63"/>
        <v>7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7</v>
      </c>
      <c r="CF67">
        <v>2</v>
      </c>
      <c r="CG67">
        <v>6</v>
      </c>
      <c r="CH67">
        <v>1</v>
      </c>
      <c r="CI67">
        <v>6</v>
      </c>
      <c r="CJ67">
        <v>7</v>
      </c>
      <c r="CK67">
        <v>5</v>
      </c>
      <c r="CL67">
        <v>7</v>
      </c>
      <c r="CM67">
        <v>2</v>
      </c>
      <c r="CN67">
        <v>5</v>
      </c>
      <c r="CO67">
        <v>6</v>
      </c>
      <c r="CP67">
        <v>1</v>
      </c>
      <c r="CQ67">
        <v>7</v>
      </c>
      <c r="CR67">
        <v>3</v>
      </c>
      <c r="CS67">
        <v>7</v>
      </c>
      <c r="CT67">
        <v>5</v>
      </c>
      <c r="CU67">
        <v>6</v>
      </c>
      <c r="CV67">
        <f t="shared" si="64"/>
        <v>6</v>
      </c>
      <c r="CW67">
        <f t="shared" si="65"/>
        <v>2</v>
      </c>
      <c r="CX67">
        <f t="shared" si="66"/>
        <v>1</v>
      </c>
      <c r="CY67">
        <f t="shared" si="67"/>
        <v>1</v>
      </c>
      <c r="CZ67">
        <f t="shared" si="68"/>
        <v>2</v>
      </c>
      <c r="DA67" s="1">
        <f t="shared" si="69"/>
        <v>3.3</v>
      </c>
    </row>
    <row r="68" spans="1:105" x14ac:dyDescent="0.2">
      <c r="A68">
        <v>106</v>
      </c>
      <c r="B68">
        <v>109</v>
      </c>
      <c r="C68" t="s">
        <v>68</v>
      </c>
      <c r="D68">
        <v>6</v>
      </c>
      <c r="E68">
        <v>6</v>
      </c>
      <c r="F68">
        <v>1</v>
      </c>
      <c r="G68">
        <v>7</v>
      </c>
      <c r="H68">
        <v>6</v>
      </c>
      <c r="I68">
        <v>6</v>
      </c>
      <c r="J68">
        <v>5</v>
      </c>
      <c r="K68">
        <v>7</v>
      </c>
      <c r="L68">
        <v>7</v>
      </c>
      <c r="M68" s="1">
        <f t="shared" si="51"/>
        <v>7</v>
      </c>
      <c r="N68" s="1">
        <f t="shared" si="52"/>
        <v>6.5</v>
      </c>
      <c r="O68" s="1">
        <f t="shared" si="53"/>
        <v>5.666666666666667</v>
      </c>
      <c r="P68">
        <v>2</v>
      </c>
      <c r="Q68">
        <v>2</v>
      </c>
      <c r="R68">
        <v>2</v>
      </c>
      <c r="S68">
        <v>3</v>
      </c>
      <c r="T68">
        <v>6</v>
      </c>
      <c r="U68">
        <v>4</v>
      </c>
      <c r="V68">
        <v>6</v>
      </c>
      <c r="W68">
        <f t="shared" si="54"/>
        <v>6</v>
      </c>
      <c r="X68">
        <f t="shared" si="54"/>
        <v>6</v>
      </c>
      <c r="Y68">
        <f t="shared" si="54"/>
        <v>6</v>
      </c>
      <c r="Z68">
        <f t="shared" si="54"/>
        <v>5</v>
      </c>
      <c r="AA68">
        <f t="shared" si="55"/>
        <v>4</v>
      </c>
      <c r="AB68" s="1">
        <f t="shared" si="56"/>
        <v>5.5714285714285712</v>
      </c>
      <c r="AC68">
        <v>6</v>
      </c>
      <c r="AD68">
        <v>6</v>
      </c>
      <c r="AE68">
        <v>7</v>
      </c>
      <c r="AF68">
        <v>6</v>
      </c>
      <c r="AG68">
        <v>6</v>
      </c>
      <c r="AH68">
        <v>6</v>
      </c>
      <c r="AI68" s="1">
        <f t="shared" si="57"/>
        <v>6.166666666666667</v>
      </c>
      <c r="AJ68">
        <v>6</v>
      </c>
      <c r="AK68">
        <v>7</v>
      </c>
      <c r="AL68">
        <v>7</v>
      </c>
      <c r="AM68">
        <v>1</v>
      </c>
      <c r="AN68">
        <f t="shared" si="58"/>
        <v>7</v>
      </c>
      <c r="AO68">
        <f t="shared" si="59"/>
        <v>6.75</v>
      </c>
      <c r="AP68">
        <v>6</v>
      </c>
      <c r="AQ68">
        <v>3</v>
      </c>
      <c r="AR68">
        <v>4</v>
      </c>
      <c r="AS68">
        <v>6</v>
      </c>
      <c r="AT68">
        <v>7</v>
      </c>
      <c r="AU68">
        <v>5</v>
      </c>
      <c r="AV68" s="1">
        <f t="shared" si="60"/>
        <v>6</v>
      </c>
      <c r="AW68">
        <v>3</v>
      </c>
      <c r="AX68">
        <v>2</v>
      </c>
      <c r="AY68">
        <v>1</v>
      </c>
      <c r="AZ68">
        <v>3</v>
      </c>
      <c r="BA68">
        <v>1</v>
      </c>
      <c r="BB68">
        <f t="shared" si="61"/>
        <v>2</v>
      </c>
      <c r="BC68">
        <v>1</v>
      </c>
      <c r="BE68" t="s">
        <v>66</v>
      </c>
      <c r="BF68">
        <v>1</v>
      </c>
      <c r="BH68" t="s">
        <v>67</v>
      </c>
      <c r="BK68">
        <v>7</v>
      </c>
      <c r="BL68">
        <v>7</v>
      </c>
      <c r="BM68">
        <v>7</v>
      </c>
      <c r="BN68">
        <v>7</v>
      </c>
      <c r="BO68">
        <v>7</v>
      </c>
      <c r="BP68">
        <v>7</v>
      </c>
      <c r="BQ68" s="1">
        <f t="shared" si="62"/>
        <v>7</v>
      </c>
      <c r="BR68">
        <v>7</v>
      </c>
      <c r="BS68">
        <v>7</v>
      </c>
      <c r="BT68">
        <v>7</v>
      </c>
      <c r="BU68">
        <v>7</v>
      </c>
      <c r="BV68">
        <v>7</v>
      </c>
      <c r="BW68">
        <v>7</v>
      </c>
      <c r="BX68" s="1">
        <f t="shared" si="63"/>
        <v>7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5</v>
      </c>
      <c r="CF68">
        <v>6</v>
      </c>
      <c r="CG68">
        <v>3</v>
      </c>
      <c r="CH68">
        <v>6</v>
      </c>
      <c r="CI68">
        <v>5</v>
      </c>
      <c r="CJ68">
        <v>6</v>
      </c>
      <c r="CK68">
        <v>2</v>
      </c>
      <c r="CL68">
        <v>4</v>
      </c>
      <c r="CM68">
        <v>4</v>
      </c>
      <c r="CN68">
        <v>5</v>
      </c>
      <c r="CO68">
        <v>6</v>
      </c>
      <c r="CP68">
        <v>5</v>
      </c>
      <c r="CQ68">
        <v>4</v>
      </c>
      <c r="CR68">
        <v>5</v>
      </c>
      <c r="CS68">
        <v>4</v>
      </c>
      <c r="CT68">
        <v>5</v>
      </c>
      <c r="CU68">
        <v>7</v>
      </c>
      <c r="CV68">
        <f t="shared" si="64"/>
        <v>4</v>
      </c>
      <c r="CW68">
        <f t="shared" si="65"/>
        <v>2</v>
      </c>
      <c r="CX68">
        <f t="shared" si="66"/>
        <v>4</v>
      </c>
      <c r="CY68">
        <f t="shared" si="67"/>
        <v>4</v>
      </c>
      <c r="CZ68">
        <f t="shared" si="68"/>
        <v>1</v>
      </c>
      <c r="DA68" s="1">
        <f t="shared" si="69"/>
        <v>3.9</v>
      </c>
    </row>
    <row r="69" spans="1:105" x14ac:dyDescent="0.2">
      <c r="A69">
        <v>123</v>
      </c>
      <c r="B69">
        <v>110</v>
      </c>
      <c r="C69" t="s">
        <v>160</v>
      </c>
      <c r="D69">
        <v>6</v>
      </c>
      <c r="E69">
        <v>6</v>
      </c>
      <c r="F69">
        <v>2</v>
      </c>
      <c r="G69">
        <v>5</v>
      </c>
      <c r="H69">
        <v>6</v>
      </c>
      <c r="I69">
        <v>5</v>
      </c>
      <c r="J69">
        <v>6</v>
      </c>
      <c r="K69">
        <v>5</v>
      </c>
      <c r="L69">
        <v>6</v>
      </c>
      <c r="M69" s="1">
        <f t="shared" si="51"/>
        <v>6</v>
      </c>
      <c r="N69" s="1">
        <f t="shared" si="52"/>
        <v>5.75</v>
      </c>
      <c r="O69" s="1">
        <f t="shared" si="53"/>
        <v>5.666666666666667</v>
      </c>
      <c r="P69">
        <v>2</v>
      </c>
      <c r="Q69">
        <v>2</v>
      </c>
      <c r="R69">
        <v>4</v>
      </c>
      <c r="S69">
        <v>5</v>
      </c>
      <c r="T69">
        <v>6</v>
      </c>
      <c r="U69">
        <v>4</v>
      </c>
      <c r="V69">
        <v>6</v>
      </c>
      <c r="W69">
        <f t="shared" si="54"/>
        <v>6</v>
      </c>
      <c r="X69">
        <f t="shared" si="54"/>
        <v>6</v>
      </c>
      <c r="Y69">
        <f t="shared" si="54"/>
        <v>4</v>
      </c>
      <c r="Z69">
        <f t="shared" si="54"/>
        <v>3</v>
      </c>
      <c r="AA69">
        <f t="shared" si="55"/>
        <v>4</v>
      </c>
      <c r="AB69" s="1">
        <f t="shared" si="56"/>
        <v>5</v>
      </c>
      <c r="AC69">
        <v>6</v>
      </c>
      <c r="AD69">
        <v>5</v>
      </c>
      <c r="AE69">
        <v>6</v>
      </c>
      <c r="AF69">
        <v>6</v>
      </c>
      <c r="AG69">
        <v>6</v>
      </c>
      <c r="AH69">
        <v>6</v>
      </c>
      <c r="AI69" s="1">
        <f t="shared" si="57"/>
        <v>5.833333333333333</v>
      </c>
      <c r="AJ69">
        <v>5</v>
      </c>
      <c r="AK69">
        <v>6</v>
      </c>
      <c r="AL69">
        <v>7</v>
      </c>
      <c r="AM69">
        <v>3</v>
      </c>
      <c r="AN69">
        <f t="shared" si="58"/>
        <v>5</v>
      </c>
      <c r="AO69">
        <f t="shared" si="59"/>
        <v>5.75</v>
      </c>
      <c r="AP69">
        <v>6</v>
      </c>
      <c r="AQ69">
        <v>4</v>
      </c>
      <c r="AR69">
        <v>2</v>
      </c>
      <c r="AS69">
        <v>6</v>
      </c>
      <c r="AT69">
        <v>7</v>
      </c>
      <c r="AU69">
        <v>7</v>
      </c>
      <c r="AV69" s="1">
        <f t="shared" si="60"/>
        <v>6.666666666666667</v>
      </c>
      <c r="AW69">
        <v>4</v>
      </c>
      <c r="AX69">
        <v>2</v>
      </c>
      <c r="AY69">
        <v>7</v>
      </c>
      <c r="AZ69">
        <v>2</v>
      </c>
      <c r="BA69">
        <v>1</v>
      </c>
      <c r="BB69">
        <f t="shared" si="61"/>
        <v>3.2</v>
      </c>
      <c r="BC69">
        <v>1</v>
      </c>
      <c r="BE69" t="s">
        <v>158</v>
      </c>
      <c r="BF69">
        <v>1</v>
      </c>
      <c r="BH69" t="s">
        <v>159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 s="1">
        <f t="shared" si="62"/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 s="1">
        <f t="shared" si="63"/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7</v>
      </c>
      <c r="CF69">
        <v>5</v>
      </c>
      <c r="CG69">
        <v>6</v>
      </c>
      <c r="CH69">
        <v>2</v>
      </c>
      <c r="CI69">
        <v>7</v>
      </c>
      <c r="CJ69">
        <v>7</v>
      </c>
      <c r="CK69">
        <v>4</v>
      </c>
      <c r="CL69">
        <v>6</v>
      </c>
      <c r="CM69">
        <v>3</v>
      </c>
      <c r="CN69">
        <v>5</v>
      </c>
      <c r="CO69">
        <v>2</v>
      </c>
      <c r="CP69">
        <v>6</v>
      </c>
      <c r="CQ69">
        <v>3</v>
      </c>
      <c r="CR69">
        <v>5</v>
      </c>
      <c r="CS69">
        <v>2</v>
      </c>
      <c r="CT69">
        <v>5</v>
      </c>
      <c r="CU69">
        <v>5</v>
      </c>
      <c r="CV69">
        <f t="shared" si="64"/>
        <v>5</v>
      </c>
      <c r="CW69">
        <f t="shared" si="65"/>
        <v>6</v>
      </c>
      <c r="CX69">
        <f t="shared" si="66"/>
        <v>5</v>
      </c>
      <c r="CY69">
        <f t="shared" si="67"/>
        <v>6</v>
      </c>
      <c r="CZ69">
        <f t="shared" si="68"/>
        <v>3</v>
      </c>
      <c r="DA69" s="1">
        <f t="shared" si="69"/>
        <v>5.2</v>
      </c>
    </row>
    <row r="70" spans="1:105" x14ac:dyDescent="0.2">
      <c r="A70">
        <v>126</v>
      </c>
      <c r="B70">
        <v>110</v>
      </c>
      <c r="C70" t="s">
        <v>253</v>
      </c>
      <c r="AB70" s="1"/>
      <c r="AI70" s="1"/>
      <c r="AV70" s="1"/>
      <c r="BQ70" s="1"/>
      <c r="BX70" s="1"/>
    </row>
    <row r="71" spans="1:105" x14ac:dyDescent="0.2">
      <c r="A71">
        <v>170</v>
      </c>
      <c r="B71">
        <v>110</v>
      </c>
      <c r="C71" t="s">
        <v>101</v>
      </c>
      <c r="D71">
        <v>6</v>
      </c>
      <c r="E71">
        <v>5</v>
      </c>
      <c r="F71">
        <v>2</v>
      </c>
      <c r="G71">
        <v>5</v>
      </c>
      <c r="H71">
        <v>5</v>
      </c>
      <c r="I71">
        <v>4</v>
      </c>
      <c r="J71">
        <v>5</v>
      </c>
      <c r="K71">
        <v>6</v>
      </c>
      <c r="L71">
        <v>6</v>
      </c>
      <c r="M71" s="1">
        <f>8-F71</f>
        <v>6</v>
      </c>
      <c r="N71" s="1">
        <f>AVERAGE(D71,E71,G71,M71)</f>
        <v>5.5</v>
      </c>
      <c r="O71" s="1">
        <f>AVERAGE(H71,I71,J71)</f>
        <v>4.666666666666667</v>
      </c>
      <c r="P71">
        <v>3</v>
      </c>
      <c r="Q71">
        <v>5</v>
      </c>
      <c r="R71">
        <v>2</v>
      </c>
      <c r="S71">
        <v>2</v>
      </c>
      <c r="T71">
        <v>6</v>
      </c>
      <c r="U71">
        <v>3</v>
      </c>
      <c r="V71">
        <v>6</v>
      </c>
      <c r="W71">
        <f t="shared" ref="W71:Z74" si="70">8-P71</f>
        <v>5</v>
      </c>
      <c r="X71">
        <f t="shared" si="70"/>
        <v>3</v>
      </c>
      <c r="Y71">
        <f t="shared" si="70"/>
        <v>6</v>
      </c>
      <c r="Z71">
        <f t="shared" si="70"/>
        <v>6</v>
      </c>
      <c r="AA71">
        <f>8-U71</f>
        <v>5</v>
      </c>
      <c r="AB71" s="1">
        <f>AVERAGE(W71,X71,Y71,Z71,T71,AA71,V71)</f>
        <v>5.2857142857142856</v>
      </c>
      <c r="AC71">
        <v>6</v>
      </c>
      <c r="AD71">
        <v>5</v>
      </c>
      <c r="AE71">
        <v>7</v>
      </c>
      <c r="AF71">
        <v>2</v>
      </c>
      <c r="AG71">
        <v>6</v>
      </c>
      <c r="AH71">
        <v>6</v>
      </c>
      <c r="AI71" s="1">
        <f>AVERAGE(AC71,AD71,AE71,AF71,AG71,AH71)</f>
        <v>5.333333333333333</v>
      </c>
      <c r="AJ71">
        <v>5</v>
      </c>
      <c r="AK71">
        <v>5</v>
      </c>
      <c r="AL71">
        <v>6</v>
      </c>
      <c r="AM71">
        <v>5</v>
      </c>
      <c r="AN71">
        <f>8-AM71</f>
        <v>3</v>
      </c>
      <c r="AO71">
        <f>AVERAGE(AJ71,AK71,AL71,AN71)</f>
        <v>4.75</v>
      </c>
      <c r="AP71">
        <v>6</v>
      </c>
      <c r="AQ71">
        <v>4</v>
      </c>
      <c r="AR71">
        <v>4</v>
      </c>
      <c r="AS71">
        <v>6</v>
      </c>
      <c r="AT71">
        <v>6</v>
      </c>
      <c r="AU71">
        <v>5</v>
      </c>
      <c r="AV71" s="1">
        <f>AVERAGE(AS71,AT71,AU71)</f>
        <v>5.666666666666667</v>
      </c>
      <c r="AW71">
        <v>4</v>
      </c>
      <c r="AX71">
        <v>5</v>
      </c>
      <c r="AY71">
        <v>4</v>
      </c>
      <c r="AZ71">
        <v>4</v>
      </c>
      <c r="BA71">
        <v>5</v>
      </c>
      <c r="BB71">
        <f>AVERAGE(AW71,AX71,AY71,AZ71,BA71)</f>
        <v>4.4000000000000004</v>
      </c>
      <c r="BC71">
        <v>1</v>
      </c>
      <c r="BE71" t="s">
        <v>99</v>
      </c>
      <c r="BF71">
        <v>1</v>
      </c>
      <c r="BH71" t="s">
        <v>100</v>
      </c>
      <c r="BK71">
        <v>5</v>
      </c>
      <c r="BL71">
        <v>4</v>
      </c>
      <c r="BM71">
        <v>4</v>
      </c>
      <c r="BN71">
        <v>6</v>
      </c>
      <c r="BO71">
        <v>6</v>
      </c>
      <c r="BP71">
        <v>6</v>
      </c>
      <c r="BQ71" s="1">
        <f>AVERAGE(BK71,BL71,BM71,BN71,BO71,BP71)</f>
        <v>5.166666666666667</v>
      </c>
      <c r="BR71">
        <v>6</v>
      </c>
      <c r="BS71">
        <v>6</v>
      </c>
      <c r="BT71">
        <v>5</v>
      </c>
      <c r="BU71">
        <v>6</v>
      </c>
      <c r="BV71">
        <v>6</v>
      </c>
      <c r="BW71">
        <v>6</v>
      </c>
      <c r="BX71" s="1">
        <f>AVERAGE(BR71,BS71,BT71,BU71,BV71,BW71)</f>
        <v>5.833333333333333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6</v>
      </c>
      <c r="CF71">
        <v>7</v>
      </c>
      <c r="CG71">
        <v>7</v>
      </c>
      <c r="CH71">
        <v>1</v>
      </c>
      <c r="CI71">
        <v>6</v>
      </c>
      <c r="CJ71">
        <v>2</v>
      </c>
      <c r="CK71">
        <v>3</v>
      </c>
      <c r="CL71">
        <v>5</v>
      </c>
      <c r="CM71">
        <v>4</v>
      </c>
      <c r="CN71">
        <v>5</v>
      </c>
      <c r="CO71">
        <v>2</v>
      </c>
      <c r="CP71">
        <v>6</v>
      </c>
      <c r="CQ71">
        <v>3</v>
      </c>
      <c r="CR71">
        <v>1</v>
      </c>
      <c r="CS71">
        <v>4</v>
      </c>
      <c r="CT71">
        <v>4</v>
      </c>
      <c r="CU71">
        <v>5</v>
      </c>
      <c r="CV71">
        <f>8-CM71</f>
        <v>4</v>
      </c>
      <c r="CW71">
        <f>8-CO71</f>
        <v>6</v>
      </c>
      <c r="CX71">
        <f>8-CQ71</f>
        <v>5</v>
      </c>
      <c r="CY71">
        <f>8-CS71</f>
        <v>4</v>
      </c>
      <c r="CZ71">
        <f>8-CU71</f>
        <v>3</v>
      </c>
      <c r="DA71" s="1">
        <f>AVERAGE(CL71,CN71,CP71,CR71,CT71,CV71,CW71,CX71,CY71,CZ71)</f>
        <v>4.3</v>
      </c>
    </row>
    <row r="72" spans="1:105" x14ac:dyDescent="0.2">
      <c r="A72">
        <v>165</v>
      </c>
      <c r="B72">
        <v>111</v>
      </c>
      <c r="C72" t="s">
        <v>62</v>
      </c>
      <c r="D72">
        <v>6</v>
      </c>
      <c r="E72">
        <v>6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 s="1">
        <f>8-F72</f>
        <v>6</v>
      </c>
      <c r="N72" s="1">
        <f>AVERAGE(D72,E72,G72,M72)</f>
        <v>6</v>
      </c>
      <c r="O72" s="1">
        <f>AVERAGE(H72,I72,J72)</f>
        <v>6</v>
      </c>
      <c r="P72">
        <v>2</v>
      </c>
      <c r="Q72">
        <v>2</v>
      </c>
      <c r="R72">
        <v>2</v>
      </c>
      <c r="S72">
        <v>2</v>
      </c>
      <c r="T72">
        <v>5</v>
      </c>
      <c r="U72">
        <v>2</v>
      </c>
      <c r="V72">
        <v>6</v>
      </c>
      <c r="W72">
        <f t="shared" si="70"/>
        <v>6</v>
      </c>
      <c r="X72">
        <f t="shared" si="70"/>
        <v>6</v>
      </c>
      <c r="Y72">
        <f t="shared" si="70"/>
        <v>6</v>
      </c>
      <c r="Z72">
        <f t="shared" si="70"/>
        <v>6</v>
      </c>
      <c r="AA72">
        <f>8-U72</f>
        <v>6</v>
      </c>
      <c r="AB72" s="1">
        <f>AVERAGE(W72,X72,Y72,Z72,T72,AA72,V72)</f>
        <v>5.8571428571428568</v>
      </c>
      <c r="AC72">
        <v>5</v>
      </c>
      <c r="AD72">
        <v>6</v>
      </c>
      <c r="AE72">
        <v>6</v>
      </c>
      <c r="AF72">
        <v>4</v>
      </c>
      <c r="AG72">
        <v>6</v>
      </c>
      <c r="AH72">
        <v>6</v>
      </c>
      <c r="AI72" s="1">
        <f>AVERAGE(AC72,AD72,AE72,AF72,AG72,AH72)</f>
        <v>5.5</v>
      </c>
      <c r="AJ72">
        <v>6</v>
      </c>
      <c r="AK72">
        <v>6</v>
      </c>
      <c r="AL72">
        <v>6</v>
      </c>
      <c r="AM72">
        <v>2</v>
      </c>
      <c r="AN72">
        <f>8-AM72</f>
        <v>6</v>
      </c>
      <c r="AO72">
        <f>AVERAGE(AJ72,AK72,AL72,AN72)</f>
        <v>6</v>
      </c>
      <c r="AP72">
        <v>6</v>
      </c>
      <c r="AQ72">
        <v>2</v>
      </c>
      <c r="AR72">
        <v>2</v>
      </c>
      <c r="AS72">
        <v>6</v>
      </c>
      <c r="AT72">
        <v>6</v>
      </c>
      <c r="AU72">
        <v>6</v>
      </c>
      <c r="AV72" s="1">
        <f>AVERAGE(AS72,AT72,AU72)</f>
        <v>6</v>
      </c>
      <c r="AW72">
        <v>3</v>
      </c>
      <c r="AX72">
        <v>3</v>
      </c>
      <c r="AY72">
        <v>6</v>
      </c>
      <c r="AZ72">
        <v>4</v>
      </c>
      <c r="BA72">
        <v>1</v>
      </c>
      <c r="BB72">
        <f>AVERAGE(AW72,AX72,AY72,AZ72,BA72)</f>
        <v>3.4</v>
      </c>
      <c r="BC72">
        <v>1</v>
      </c>
      <c r="BE72" t="s">
        <v>60</v>
      </c>
      <c r="BF72">
        <v>1</v>
      </c>
      <c r="BH72" t="s">
        <v>61</v>
      </c>
      <c r="BK72">
        <v>6</v>
      </c>
      <c r="BL72">
        <v>6</v>
      </c>
      <c r="BM72">
        <v>6</v>
      </c>
      <c r="BN72">
        <v>6</v>
      </c>
      <c r="BO72">
        <v>6</v>
      </c>
      <c r="BP72">
        <v>6</v>
      </c>
      <c r="BQ72" s="1">
        <f>AVERAGE(BK72,BL72,BM72,BN72,BO72,BP72)</f>
        <v>6</v>
      </c>
      <c r="BR72">
        <v>6</v>
      </c>
      <c r="BS72">
        <v>6</v>
      </c>
      <c r="BT72">
        <v>6</v>
      </c>
      <c r="BU72">
        <v>6</v>
      </c>
      <c r="BV72">
        <v>6</v>
      </c>
      <c r="BW72">
        <v>6</v>
      </c>
      <c r="BX72" s="1">
        <f>AVERAGE(BR72,BS72,BT72,BU72,BV72,BW72)</f>
        <v>6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V72">
        <f>8-CM72</f>
        <v>8</v>
      </c>
      <c r="CW72">
        <f>8-CO72</f>
        <v>8</v>
      </c>
      <c r="CX72">
        <f>8-CQ72</f>
        <v>8</v>
      </c>
      <c r="CY72">
        <f>8-CS72</f>
        <v>8</v>
      </c>
      <c r="CZ72">
        <f>8-CU72</f>
        <v>8</v>
      </c>
      <c r="DA72" s="1">
        <f>AVERAGE(CL72,CN72,CP72,CR72,CT72,CV72,CW72,CX72,CY72,CZ72)</f>
        <v>8</v>
      </c>
    </row>
    <row r="73" spans="1:105" x14ac:dyDescent="0.2">
      <c r="A73">
        <v>167</v>
      </c>
      <c r="B73">
        <v>111</v>
      </c>
      <c r="C73" t="s">
        <v>22</v>
      </c>
      <c r="D73">
        <v>6</v>
      </c>
      <c r="E73">
        <v>6</v>
      </c>
      <c r="F73">
        <v>3</v>
      </c>
      <c r="G73">
        <v>6</v>
      </c>
      <c r="H73">
        <v>7</v>
      </c>
      <c r="I73">
        <v>7</v>
      </c>
      <c r="J73">
        <v>6</v>
      </c>
      <c r="K73">
        <v>7</v>
      </c>
      <c r="L73">
        <v>7</v>
      </c>
      <c r="M73" s="1">
        <f>8-F73</f>
        <v>5</v>
      </c>
      <c r="N73" s="1">
        <f>AVERAGE(D73,E73,G73,M73)</f>
        <v>5.75</v>
      </c>
      <c r="O73" s="1">
        <f>AVERAGE(H73,I73,J73)</f>
        <v>6.666666666666667</v>
      </c>
      <c r="P73">
        <v>3</v>
      </c>
      <c r="Q73">
        <v>2</v>
      </c>
      <c r="R73">
        <v>2</v>
      </c>
      <c r="S73">
        <v>2</v>
      </c>
      <c r="T73">
        <v>6</v>
      </c>
      <c r="U73">
        <v>2</v>
      </c>
      <c r="V73">
        <v>6</v>
      </c>
      <c r="W73">
        <f t="shared" si="70"/>
        <v>5</v>
      </c>
      <c r="X73">
        <f t="shared" si="70"/>
        <v>6</v>
      </c>
      <c r="Y73">
        <f t="shared" si="70"/>
        <v>6</v>
      </c>
      <c r="Z73">
        <f t="shared" si="70"/>
        <v>6</v>
      </c>
      <c r="AA73">
        <f>8-U73</f>
        <v>6</v>
      </c>
      <c r="AB73" s="1">
        <f>AVERAGE(W73,X73,Y73,Z73,T73,AA73,V73)</f>
        <v>5.8571428571428568</v>
      </c>
      <c r="AC73">
        <v>6</v>
      </c>
      <c r="AD73">
        <v>6</v>
      </c>
      <c r="AE73">
        <v>7</v>
      </c>
      <c r="AF73">
        <v>6</v>
      </c>
      <c r="AG73">
        <v>6</v>
      </c>
      <c r="AH73">
        <v>6</v>
      </c>
      <c r="AI73" s="1">
        <f>AVERAGE(AC73,AD73,AE73,AF73,AG73,AH73)</f>
        <v>6.166666666666667</v>
      </c>
      <c r="AJ73">
        <v>6</v>
      </c>
      <c r="AK73">
        <v>7</v>
      </c>
      <c r="AL73">
        <v>6</v>
      </c>
      <c r="AM73">
        <v>2</v>
      </c>
      <c r="AN73">
        <f>8-AM73</f>
        <v>6</v>
      </c>
      <c r="AO73">
        <f>AVERAGE(AJ73,AK73,AL73,AN73)</f>
        <v>6.25</v>
      </c>
      <c r="AP73">
        <v>6</v>
      </c>
      <c r="AQ73">
        <v>3</v>
      </c>
      <c r="AR73">
        <v>3</v>
      </c>
      <c r="AS73">
        <v>7</v>
      </c>
      <c r="AT73">
        <v>6</v>
      </c>
      <c r="AU73">
        <v>6</v>
      </c>
      <c r="AV73" s="1">
        <f>AVERAGE(AS73,AT73,AU73)</f>
        <v>6.333333333333333</v>
      </c>
      <c r="AW73">
        <v>2</v>
      </c>
      <c r="AX73">
        <v>2</v>
      </c>
      <c r="AY73">
        <v>1</v>
      </c>
      <c r="AZ73">
        <v>4</v>
      </c>
      <c r="BA73">
        <v>2</v>
      </c>
      <c r="BB73">
        <f>AVERAGE(AW73,AX73,AY73,AZ73,BA73)</f>
        <v>2.2000000000000002</v>
      </c>
      <c r="BC73">
        <v>1</v>
      </c>
      <c r="BE73" t="s">
        <v>20</v>
      </c>
      <c r="BF73">
        <v>1</v>
      </c>
      <c r="BH73" t="s">
        <v>21</v>
      </c>
      <c r="BK73">
        <v>7</v>
      </c>
      <c r="BL73">
        <v>7</v>
      </c>
      <c r="BM73">
        <v>7</v>
      </c>
      <c r="BN73">
        <v>7</v>
      </c>
      <c r="BO73">
        <v>7</v>
      </c>
      <c r="BP73">
        <v>7</v>
      </c>
      <c r="BQ73" s="1">
        <f>AVERAGE(BK73,BL73,BM73,BN73,BO73,BP73)</f>
        <v>7</v>
      </c>
      <c r="BR73">
        <v>7</v>
      </c>
      <c r="BS73">
        <v>7</v>
      </c>
      <c r="BT73">
        <v>7</v>
      </c>
      <c r="BU73">
        <v>7</v>
      </c>
      <c r="BV73">
        <v>7</v>
      </c>
      <c r="BW73">
        <v>7</v>
      </c>
      <c r="BX73" s="1">
        <f>AVERAGE(BR73,BS73,BT73,BU73,BV73,BW73)</f>
        <v>7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5</v>
      </c>
      <c r="CF73">
        <v>6</v>
      </c>
      <c r="CG73">
        <v>5</v>
      </c>
      <c r="CH73">
        <v>3</v>
      </c>
      <c r="CI73">
        <v>5</v>
      </c>
      <c r="CJ73">
        <v>5</v>
      </c>
      <c r="CK73">
        <v>3</v>
      </c>
      <c r="CL73">
        <v>6</v>
      </c>
      <c r="CM73">
        <v>3</v>
      </c>
      <c r="CN73">
        <v>6</v>
      </c>
      <c r="CO73">
        <v>2</v>
      </c>
      <c r="CP73">
        <v>5</v>
      </c>
      <c r="CQ73">
        <v>3</v>
      </c>
      <c r="CR73">
        <v>6</v>
      </c>
      <c r="CS73">
        <v>3</v>
      </c>
      <c r="CT73">
        <v>6</v>
      </c>
      <c r="CU73">
        <v>2</v>
      </c>
      <c r="CV73">
        <f>8-CM73</f>
        <v>5</v>
      </c>
      <c r="CW73">
        <f>8-CO73</f>
        <v>6</v>
      </c>
      <c r="CX73">
        <f>8-CQ73</f>
        <v>5</v>
      </c>
      <c r="CY73">
        <f>8-CS73</f>
        <v>5</v>
      </c>
      <c r="CZ73">
        <f>8-CU73</f>
        <v>6</v>
      </c>
      <c r="DA73" s="1">
        <f>AVERAGE(CL73,CN73,CP73,CR73,CT73,CV73,CW73,CX73,CY73,CZ73)</f>
        <v>5.6</v>
      </c>
    </row>
    <row r="74" spans="1:105" x14ac:dyDescent="0.2">
      <c r="A74">
        <v>168</v>
      </c>
      <c r="B74">
        <v>111</v>
      </c>
      <c r="C74" t="s">
        <v>25</v>
      </c>
      <c r="D74">
        <v>7</v>
      </c>
      <c r="E74">
        <v>7</v>
      </c>
      <c r="F74">
        <v>2</v>
      </c>
      <c r="G74">
        <v>7</v>
      </c>
      <c r="H74">
        <v>6</v>
      </c>
      <c r="I74">
        <v>6</v>
      </c>
      <c r="J74">
        <v>6</v>
      </c>
      <c r="K74">
        <v>7</v>
      </c>
      <c r="L74">
        <v>7</v>
      </c>
      <c r="M74" s="1">
        <f>8-F74</f>
        <v>6</v>
      </c>
      <c r="N74" s="1">
        <f>AVERAGE(D74,E74,G74,M74)</f>
        <v>6.75</v>
      </c>
      <c r="O74" s="1">
        <f>AVERAGE(H74,I74,J74)</f>
        <v>6</v>
      </c>
      <c r="P74">
        <v>2</v>
      </c>
      <c r="Q74">
        <v>2</v>
      </c>
      <c r="R74">
        <v>2</v>
      </c>
      <c r="S74">
        <v>2</v>
      </c>
      <c r="T74">
        <v>6</v>
      </c>
      <c r="U74">
        <v>2</v>
      </c>
      <c r="V74">
        <v>6</v>
      </c>
      <c r="W74">
        <f t="shared" si="70"/>
        <v>6</v>
      </c>
      <c r="X74">
        <f t="shared" si="70"/>
        <v>6</v>
      </c>
      <c r="Y74">
        <f t="shared" si="70"/>
        <v>6</v>
      </c>
      <c r="Z74">
        <f t="shared" si="70"/>
        <v>6</v>
      </c>
      <c r="AA74">
        <f>8-U74</f>
        <v>6</v>
      </c>
      <c r="AB74" s="1">
        <f>AVERAGE(W74,X74,Y74,Z74,T74,AA74,V74)</f>
        <v>6</v>
      </c>
      <c r="AC74">
        <v>5</v>
      </c>
      <c r="AD74">
        <v>6</v>
      </c>
      <c r="AE74">
        <v>6</v>
      </c>
      <c r="AF74">
        <v>6</v>
      </c>
      <c r="AG74">
        <v>6</v>
      </c>
      <c r="AH74">
        <v>6</v>
      </c>
      <c r="AI74" s="1">
        <f>AVERAGE(AC74,AD74,AE74,AF74,AG74,AH74)</f>
        <v>5.833333333333333</v>
      </c>
      <c r="AJ74">
        <v>7</v>
      </c>
      <c r="AK74">
        <v>7</v>
      </c>
      <c r="AL74">
        <v>7</v>
      </c>
      <c r="AM74">
        <v>1</v>
      </c>
      <c r="AN74">
        <f>8-AM74</f>
        <v>7</v>
      </c>
      <c r="AO74">
        <f>AVERAGE(AJ74,AK74,AL74,AN74)</f>
        <v>7</v>
      </c>
      <c r="AP74">
        <v>6</v>
      </c>
      <c r="AQ74">
        <v>1</v>
      </c>
      <c r="AR74">
        <v>1</v>
      </c>
      <c r="AS74">
        <v>7</v>
      </c>
      <c r="AT74">
        <v>7</v>
      </c>
      <c r="AU74">
        <v>6</v>
      </c>
      <c r="AV74" s="1">
        <f>AVERAGE(AS74,AT74,AU74)</f>
        <v>6.666666666666667</v>
      </c>
      <c r="AW74">
        <v>1</v>
      </c>
      <c r="AX74">
        <v>1</v>
      </c>
      <c r="AY74">
        <v>1</v>
      </c>
      <c r="AZ74">
        <v>3</v>
      </c>
      <c r="BA74">
        <v>1</v>
      </c>
      <c r="BB74">
        <f>AVERAGE(AW74,AX74,AY74,AZ74,BA74)</f>
        <v>1.4</v>
      </c>
      <c r="BC74">
        <v>1</v>
      </c>
      <c r="BE74" t="s">
        <v>23</v>
      </c>
      <c r="BF74">
        <v>1</v>
      </c>
      <c r="BH74" t="s">
        <v>24</v>
      </c>
      <c r="BK74">
        <v>7</v>
      </c>
      <c r="BL74">
        <v>7</v>
      </c>
      <c r="BM74">
        <v>7</v>
      </c>
      <c r="BN74">
        <v>7</v>
      </c>
      <c r="BO74">
        <v>7</v>
      </c>
      <c r="BP74">
        <v>7</v>
      </c>
      <c r="BQ74" s="1">
        <f>AVERAGE(BK74,BL74,BM74,BN74,BO74,BP74)</f>
        <v>7</v>
      </c>
      <c r="BR74">
        <v>7</v>
      </c>
      <c r="BS74">
        <v>7</v>
      </c>
      <c r="BT74">
        <v>7</v>
      </c>
      <c r="BU74">
        <v>7</v>
      </c>
      <c r="BV74">
        <v>7</v>
      </c>
      <c r="BW74">
        <v>7</v>
      </c>
      <c r="BX74" s="1">
        <f>AVERAGE(BR74,BS74,BT74,BU74,BV74,BW74)</f>
        <v>7</v>
      </c>
      <c r="BY74">
        <v>7</v>
      </c>
      <c r="BZ74">
        <v>7</v>
      </c>
      <c r="CA74">
        <v>7</v>
      </c>
      <c r="CB74">
        <v>7</v>
      </c>
      <c r="CC74">
        <v>7</v>
      </c>
      <c r="CD74">
        <v>7</v>
      </c>
      <c r="CE74">
        <v>7</v>
      </c>
      <c r="CF74">
        <v>7</v>
      </c>
      <c r="CG74">
        <v>7</v>
      </c>
      <c r="CH74">
        <v>2</v>
      </c>
      <c r="CI74">
        <v>7</v>
      </c>
      <c r="CJ74">
        <v>7</v>
      </c>
      <c r="CK74">
        <v>2</v>
      </c>
      <c r="CL74">
        <v>7</v>
      </c>
      <c r="CM74">
        <v>2</v>
      </c>
      <c r="CN74">
        <v>7</v>
      </c>
      <c r="CO74">
        <v>2</v>
      </c>
      <c r="CP74">
        <v>7</v>
      </c>
      <c r="CQ74">
        <v>2</v>
      </c>
      <c r="CR74">
        <v>7</v>
      </c>
      <c r="CS74">
        <v>2</v>
      </c>
      <c r="CT74">
        <v>7</v>
      </c>
      <c r="CU74">
        <v>2</v>
      </c>
      <c r="CV74">
        <f>8-CM74</f>
        <v>6</v>
      </c>
      <c r="CW74">
        <f>8-CO74</f>
        <v>6</v>
      </c>
      <c r="CX74">
        <f>8-CQ74</f>
        <v>6</v>
      </c>
      <c r="CY74">
        <f>8-CS74</f>
        <v>6</v>
      </c>
      <c r="CZ74">
        <f>8-CU74</f>
        <v>6</v>
      </c>
      <c r="DA74" s="1">
        <f>AVERAGE(CL74,CN74,CP74,CR74,CT74,CV74,CW74,CX74,CY74,CZ74)</f>
        <v>6.5</v>
      </c>
    </row>
  </sheetData>
  <autoFilter ref="A1:DA74">
    <sortState ref="A2:DE74">
      <sortCondition ref="B1:B74"/>
    </sortState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showRuler="0" workbookViewId="0">
      <selection activeCell="S6" sqref="S6"/>
    </sheetView>
  </sheetViews>
  <sheetFormatPr baseColWidth="10" defaultRowHeight="16" x14ac:dyDescent="0.2"/>
  <cols>
    <col min="3" max="3" width="10.83203125" style="1"/>
    <col min="9" max="10" width="10.83203125" style="1"/>
  </cols>
  <sheetData>
    <row r="1" spans="1:16" x14ac:dyDescent="0.2">
      <c r="A1" t="s">
        <v>240</v>
      </c>
      <c r="B1" t="s">
        <v>241</v>
      </c>
      <c r="C1" s="1" t="s">
        <v>264</v>
      </c>
      <c r="D1" t="s">
        <v>270</v>
      </c>
      <c r="E1" t="s">
        <v>272</v>
      </c>
      <c r="F1" t="s">
        <v>274</v>
      </c>
      <c r="G1" t="s">
        <v>275</v>
      </c>
      <c r="H1" t="s">
        <v>276</v>
      </c>
      <c r="I1" s="1" t="s">
        <v>286</v>
      </c>
      <c r="L1" s="1" t="s">
        <v>296</v>
      </c>
      <c r="M1" t="s">
        <v>297</v>
      </c>
      <c r="N1" t="s">
        <v>298</v>
      </c>
      <c r="O1" t="s">
        <v>299</v>
      </c>
      <c r="P1" t="s">
        <v>300</v>
      </c>
    </row>
    <row r="2" spans="1:16" x14ac:dyDescent="0.2">
      <c r="A2">
        <v>54</v>
      </c>
      <c r="B2">
        <v>77</v>
      </c>
      <c r="C2" s="1">
        <v>4.75</v>
      </c>
      <c r="D2" s="1">
        <v>3</v>
      </c>
      <c r="E2" s="1">
        <v>5.333333333333333</v>
      </c>
      <c r="F2">
        <v>5.25</v>
      </c>
      <c r="G2" s="1">
        <v>3.6666666666666665</v>
      </c>
      <c r="H2">
        <v>3.2</v>
      </c>
      <c r="I2" s="1">
        <v>3</v>
      </c>
      <c r="K2" t="s">
        <v>287</v>
      </c>
      <c r="L2" s="1">
        <f>MIN(C2:C62)</f>
        <v>2.5</v>
      </c>
      <c r="M2" s="1">
        <f>MIN(D2:D62)</f>
        <v>2.4285714285714284</v>
      </c>
      <c r="N2" s="1">
        <f>MIN(E2:E62)</f>
        <v>3.8333333333333335</v>
      </c>
      <c r="O2" s="1">
        <f>MIN(G2:G62)</f>
        <v>2.3333333333333335</v>
      </c>
      <c r="P2" s="1">
        <f>MIN(H2:H62)</f>
        <v>2</v>
      </c>
    </row>
    <row r="3" spans="1:16" x14ac:dyDescent="0.2">
      <c r="A3">
        <v>65</v>
      </c>
      <c r="B3">
        <v>77</v>
      </c>
      <c r="C3" s="1">
        <v>5.75</v>
      </c>
      <c r="D3" s="1">
        <v>5.8571428571428568</v>
      </c>
      <c r="E3" s="1">
        <v>5.833333333333333</v>
      </c>
      <c r="F3">
        <v>6.75</v>
      </c>
      <c r="G3" s="1">
        <v>6.333333333333333</v>
      </c>
      <c r="H3">
        <v>4</v>
      </c>
      <c r="I3" s="1">
        <v>3.5</v>
      </c>
      <c r="K3" t="s">
        <v>288</v>
      </c>
      <c r="L3">
        <f>_xlfn.QUARTILE.INC(C2:C62, 1)</f>
        <v>4.5</v>
      </c>
      <c r="M3">
        <f>_xlfn.QUARTILE.INC(D2:D62, 1)</f>
        <v>4.2857142857142856</v>
      </c>
      <c r="N3">
        <f>_xlfn.QUARTILE.INC(E2:E62, 1)</f>
        <v>5.333333333333333</v>
      </c>
      <c r="O3">
        <f>_xlfn.QUARTILE.INC(G2:G62, 1)</f>
        <v>5.333333333333333</v>
      </c>
      <c r="P3">
        <f>_xlfn.QUARTILE.INC(H2:H62, 1)</f>
        <v>3.5999999999999996</v>
      </c>
    </row>
    <row r="4" spans="1:16" x14ac:dyDescent="0.2">
      <c r="A4">
        <v>134</v>
      </c>
      <c r="B4">
        <v>77</v>
      </c>
      <c r="C4" s="1">
        <v>5.5</v>
      </c>
      <c r="D4" s="1">
        <v>2.4285714285714284</v>
      </c>
      <c r="E4" s="1">
        <v>5</v>
      </c>
      <c r="F4">
        <v>6</v>
      </c>
      <c r="G4" s="1">
        <v>6.333333333333333</v>
      </c>
      <c r="H4">
        <v>2.8</v>
      </c>
      <c r="I4" s="1">
        <v>3.6</v>
      </c>
      <c r="K4" t="s">
        <v>289</v>
      </c>
      <c r="L4">
        <f>_xlfn.QUARTILE.INC(C2:C62, 2)</f>
        <v>5.5</v>
      </c>
      <c r="M4">
        <f>_xlfn.QUARTILE.INC(D2:D62, 2)</f>
        <v>5.1428571428571432</v>
      </c>
      <c r="N4">
        <f>_xlfn.QUARTILE.INC(E2:E62, 2)</f>
        <v>6</v>
      </c>
      <c r="O4">
        <f>_xlfn.QUARTILE.INC(G2:G62, 2)</f>
        <v>6</v>
      </c>
      <c r="P4">
        <f>_xlfn.QUARTILE.INC(H2:H62, 2)</f>
        <v>4</v>
      </c>
    </row>
    <row r="5" spans="1:16" x14ac:dyDescent="0.2">
      <c r="A5">
        <v>25</v>
      </c>
      <c r="B5">
        <v>78</v>
      </c>
      <c r="C5" s="1">
        <v>6.5</v>
      </c>
      <c r="D5" s="1">
        <v>5.8571428571428568</v>
      </c>
      <c r="E5" s="1">
        <v>5.5</v>
      </c>
      <c r="F5">
        <v>6.75</v>
      </c>
      <c r="G5" s="1">
        <v>6.666666666666667</v>
      </c>
      <c r="H5">
        <v>5.6</v>
      </c>
      <c r="I5" s="1">
        <v>2.9</v>
      </c>
      <c r="K5" t="s">
        <v>290</v>
      </c>
      <c r="L5">
        <f>_xlfn.QUARTILE.INC(C2:C62, 3)</f>
        <v>6</v>
      </c>
      <c r="M5">
        <f>_xlfn.QUARTILE.INC(D2:D62, 3)</f>
        <v>5.8571428571428568</v>
      </c>
      <c r="N5">
        <f>_xlfn.QUARTILE.INC(E2:E62, 3)</f>
        <v>6.333333333333333</v>
      </c>
      <c r="O5">
        <f>_xlfn.QUARTILE.INC(G2:G62, 3)</f>
        <v>6.333333333333333</v>
      </c>
      <c r="P5">
        <f>_xlfn.QUARTILE.INC(H2:H62, 3)</f>
        <v>4.8</v>
      </c>
    </row>
    <row r="6" spans="1:16" x14ac:dyDescent="0.2">
      <c r="A6">
        <v>62</v>
      </c>
      <c r="B6">
        <v>78</v>
      </c>
      <c r="C6" s="1">
        <v>6.75</v>
      </c>
      <c r="D6" s="1">
        <v>6.1428571428571432</v>
      </c>
      <c r="E6" s="1">
        <v>5.833333333333333</v>
      </c>
      <c r="F6">
        <v>5.5</v>
      </c>
      <c r="G6" s="1">
        <v>5.666666666666667</v>
      </c>
      <c r="H6">
        <v>4.8</v>
      </c>
      <c r="I6" s="1">
        <v>3.5</v>
      </c>
      <c r="K6" t="s">
        <v>291</v>
      </c>
      <c r="L6" s="1">
        <f>MAX(C2:C62)</f>
        <v>7</v>
      </c>
      <c r="M6" s="1">
        <f>MAX(D2:D62)</f>
        <v>6.8571428571428568</v>
      </c>
      <c r="N6" s="1">
        <f>MAX(E2:E62)</f>
        <v>7</v>
      </c>
      <c r="O6" s="1">
        <f>MAX(G2:G62)</f>
        <v>7</v>
      </c>
      <c r="P6" s="1">
        <f>MAX(H2:H62)</f>
        <v>6.8</v>
      </c>
    </row>
    <row r="7" spans="1:16" x14ac:dyDescent="0.2">
      <c r="A7">
        <v>144</v>
      </c>
      <c r="B7">
        <v>78</v>
      </c>
      <c r="C7" s="1">
        <v>5.75</v>
      </c>
      <c r="D7" s="1">
        <v>5.2857142857142856</v>
      </c>
      <c r="E7" s="1">
        <v>6</v>
      </c>
      <c r="F7">
        <v>6</v>
      </c>
      <c r="G7" s="1">
        <v>5.666666666666667</v>
      </c>
      <c r="H7">
        <v>3.8</v>
      </c>
      <c r="I7" s="1">
        <v>4.2</v>
      </c>
    </row>
    <row r="8" spans="1:16" x14ac:dyDescent="0.2">
      <c r="A8">
        <v>138</v>
      </c>
      <c r="B8">
        <v>79</v>
      </c>
      <c r="C8" s="1">
        <v>6</v>
      </c>
      <c r="D8" s="1">
        <v>5.4285714285714288</v>
      </c>
      <c r="E8" s="1">
        <v>6</v>
      </c>
      <c r="F8">
        <v>7</v>
      </c>
      <c r="G8" s="1">
        <v>6</v>
      </c>
      <c r="H8">
        <v>4</v>
      </c>
      <c r="I8" s="1">
        <v>8</v>
      </c>
    </row>
    <row r="9" spans="1:16" x14ac:dyDescent="0.2">
      <c r="A9">
        <v>139</v>
      </c>
      <c r="B9">
        <v>79</v>
      </c>
      <c r="C9" s="1">
        <v>5.25</v>
      </c>
      <c r="D9" s="1">
        <v>5.8571428571428568</v>
      </c>
      <c r="E9" s="1">
        <v>7</v>
      </c>
      <c r="F9">
        <v>5.5</v>
      </c>
      <c r="G9" s="1">
        <v>5</v>
      </c>
      <c r="H9">
        <v>3.4000000000000004</v>
      </c>
      <c r="I9" s="1">
        <v>5.4</v>
      </c>
      <c r="L9" s="1" t="s">
        <v>296</v>
      </c>
      <c r="M9" t="s">
        <v>297</v>
      </c>
      <c r="N9" t="s">
        <v>298</v>
      </c>
      <c r="O9" t="s">
        <v>299</v>
      </c>
      <c r="P9" t="s">
        <v>300</v>
      </c>
    </row>
    <row r="10" spans="1:16" x14ac:dyDescent="0.2">
      <c r="A10">
        <v>140</v>
      </c>
      <c r="B10">
        <v>79</v>
      </c>
      <c r="C10" s="1">
        <v>4.5</v>
      </c>
      <c r="D10" s="1">
        <v>5.2857142857142856</v>
      </c>
      <c r="E10" s="1">
        <v>5.666666666666667</v>
      </c>
      <c r="F10">
        <v>4.25</v>
      </c>
      <c r="G10" s="1">
        <v>5</v>
      </c>
      <c r="H10">
        <v>4.8</v>
      </c>
      <c r="I10" s="1">
        <v>4.3</v>
      </c>
      <c r="K10" t="s">
        <v>287</v>
      </c>
      <c r="L10" s="1">
        <f>L2</f>
        <v>2.5</v>
      </c>
      <c r="M10" s="1">
        <f>M2</f>
        <v>2.4285714285714284</v>
      </c>
      <c r="N10" s="1">
        <f>N2</f>
        <v>3.8333333333333335</v>
      </c>
      <c r="O10" s="1">
        <f>O2</f>
        <v>2.3333333333333335</v>
      </c>
      <c r="P10" s="1">
        <f>P2</f>
        <v>2</v>
      </c>
    </row>
    <row r="11" spans="1:16" x14ac:dyDescent="0.2">
      <c r="A11">
        <v>135</v>
      </c>
      <c r="B11">
        <v>80</v>
      </c>
      <c r="C11" s="1">
        <v>5.75</v>
      </c>
      <c r="D11" s="1">
        <v>4.4285714285714288</v>
      </c>
      <c r="E11" s="1">
        <v>5.166666666666667</v>
      </c>
      <c r="F11">
        <v>5.25</v>
      </c>
      <c r="G11" s="1">
        <v>5.333333333333333</v>
      </c>
      <c r="H11">
        <v>3.8</v>
      </c>
      <c r="I11" s="1">
        <v>8</v>
      </c>
      <c r="K11" t="s">
        <v>292</v>
      </c>
      <c r="L11" s="1">
        <f t="shared" ref="L11:P14" si="0">L3-L2</f>
        <v>2</v>
      </c>
      <c r="M11" s="1">
        <f t="shared" si="0"/>
        <v>1.8571428571428572</v>
      </c>
      <c r="N11" s="1">
        <f t="shared" si="0"/>
        <v>1.4999999999999996</v>
      </c>
      <c r="O11" s="1">
        <f t="shared" si="0"/>
        <v>2.9999999999999996</v>
      </c>
      <c r="P11" s="1">
        <f t="shared" si="0"/>
        <v>1.5999999999999996</v>
      </c>
    </row>
    <row r="12" spans="1:16" x14ac:dyDescent="0.2">
      <c r="A12">
        <v>152</v>
      </c>
      <c r="B12">
        <v>80</v>
      </c>
      <c r="C12" s="1">
        <v>5</v>
      </c>
      <c r="D12" s="1">
        <v>6.8571428571428568</v>
      </c>
      <c r="E12" s="1">
        <v>6.666666666666667</v>
      </c>
      <c r="F12">
        <v>6.75</v>
      </c>
      <c r="G12" s="1">
        <v>5.666666666666667</v>
      </c>
      <c r="H12">
        <v>3</v>
      </c>
      <c r="I12" s="1">
        <v>2.1</v>
      </c>
      <c r="K12" t="s">
        <v>293</v>
      </c>
      <c r="L12">
        <f t="shared" si="0"/>
        <v>1</v>
      </c>
      <c r="M12">
        <f t="shared" si="0"/>
        <v>0.85714285714285765</v>
      </c>
      <c r="N12">
        <f t="shared" si="0"/>
        <v>0.66666666666666696</v>
      </c>
      <c r="O12">
        <f t="shared" si="0"/>
        <v>0.66666666666666696</v>
      </c>
      <c r="P12">
        <f t="shared" si="0"/>
        <v>0.40000000000000036</v>
      </c>
    </row>
    <row r="13" spans="1:16" x14ac:dyDescent="0.2">
      <c r="A13">
        <v>32</v>
      </c>
      <c r="B13">
        <v>81</v>
      </c>
      <c r="C13" s="1">
        <v>3</v>
      </c>
      <c r="D13" s="1">
        <v>4.7142857142857144</v>
      </c>
      <c r="E13" s="1">
        <v>7</v>
      </c>
      <c r="F13">
        <v>5.75</v>
      </c>
      <c r="G13" s="1">
        <v>6</v>
      </c>
      <c r="H13">
        <v>2.5999999999999996</v>
      </c>
      <c r="I13" s="1">
        <v>2.4</v>
      </c>
      <c r="K13" t="s">
        <v>295</v>
      </c>
      <c r="L13">
        <f t="shared" si="0"/>
        <v>0.5</v>
      </c>
      <c r="M13">
        <f t="shared" si="0"/>
        <v>0.71428571428571352</v>
      </c>
      <c r="N13">
        <f t="shared" si="0"/>
        <v>0.33333333333333304</v>
      </c>
      <c r="O13">
        <f t="shared" si="0"/>
        <v>0.33333333333333304</v>
      </c>
      <c r="P13">
        <f t="shared" si="0"/>
        <v>0.79999999999999982</v>
      </c>
    </row>
    <row r="14" spans="1:16" x14ac:dyDescent="0.2">
      <c r="A14">
        <v>60</v>
      </c>
      <c r="B14">
        <v>81</v>
      </c>
      <c r="C14" s="1">
        <v>4</v>
      </c>
      <c r="D14" s="1">
        <v>5.1428571428571432</v>
      </c>
      <c r="E14" s="1">
        <v>6.166666666666667</v>
      </c>
      <c r="F14">
        <v>5.25</v>
      </c>
      <c r="G14" s="1">
        <v>3.6666666666666665</v>
      </c>
      <c r="H14">
        <v>3.5999999999999996</v>
      </c>
      <c r="I14" s="1">
        <v>3.1</v>
      </c>
      <c r="K14" t="s">
        <v>294</v>
      </c>
      <c r="L14" s="1">
        <f t="shared" si="0"/>
        <v>1</v>
      </c>
      <c r="M14" s="1">
        <f t="shared" si="0"/>
        <v>1</v>
      </c>
      <c r="N14" s="1">
        <f t="shared" si="0"/>
        <v>0.66666666666666696</v>
      </c>
      <c r="O14" s="1">
        <f t="shared" si="0"/>
        <v>0.66666666666666696</v>
      </c>
      <c r="P14" s="1">
        <f t="shared" si="0"/>
        <v>2</v>
      </c>
    </row>
    <row r="15" spans="1:16" x14ac:dyDescent="0.2">
      <c r="A15">
        <v>46</v>
      </c>
      <c r="B15">
        <v>82</v>
      </c>
      <c r="C15" s="1">
        <v>4.75</v>
      </c>
      <c r="D15" s="1">
        <v>4.4285714285714288</v>
      </c>
      <c r="E15" s="1">
        <v>6.666666666666667</v>
      </c>
      <c r="F15">
        <v>6</v>
      </c>
      <c r="G15" s="1">
        <v>6.333333333333333</v>
      </c>
      <c r="H15">
        <v>3.2</v>
      </c>
      <c r="I15" s="1">
        <v>3.5</v>
      </c>
    </row>
    <row r="16" spans="1:16" x14ac:dyDescent="0.2">
      <c r="A16">
        <v>141</v>
      </c>
      <c r="B16">
        <v>82</v>
      </c>
      <c r="C16" s="1">
        <v>6</v>
      </c>
      <c r="D16" s="1">
        <v>5.1428571428571432</v>
      </c>
      <c r="E16" s="1">
        <v>6.166666666666667</v>
      </c>
      <c r="F16">
        <v>5.5</v>
      </c>
      <c r="G16" s="1">
        <v>4.666666666666667</v>
      </c>
      <c r="H16">
        <v>4.5999999999999996</v>
      </c>
      <c r="I16" s="1">
        <v>4.5999999999999996</v>
      </c>
    </row>
    <row r="17" spans="1:9" x14ac:dyDescent="0.2">
      <c r="A17">
        <v>153</v>
      </c>
      <c r="B17">
        <v>82</v>
      </c>
      <c r="C17" s="1">
        <v>4.75</v>
      </c>
      <c r="D17" s="1">
        <v>6</v>
      </c>
      <c r="E17" s="1">
        <v>6</v>
      </c>
      <c r="F17">
        <v>5.75</v>
      </c>
      <c r="G17" s="1">
        <v>5.666666666666667</v>
      </c>
      <c r="H17">
        <v>5.6</v>
      </c>
      <c r="I17" s="1">
        <v>4.2</v>
      </c>
    </row>
    <row r="18" spans="1:9" x14ac:dyDescent="0.2">
      <c r="A18">
        <v>131</v>
      </c>
      <c r="B18">
        <v>83</v>
      </c>
      <c r="C18" s="1">
        <v>4.25</v>
      </c>
      <c r="D18" s="1">
        <v>4.1428571428571432</v>
      </c>
      <c r="E18" s="1">
        <v>5.333333333333333</v>
      </c>
      <c r="F18">
        <v>5.25</v>
      </c>
      <c r="G18" s="1">
        <v>6</v>
      </c>
      <c r="H18">
        <v>3.5999999999999996</v>
      </c>
      <c r="I18" s="1">
        <v>3.7</v>
      </c>
    </row>
    <row r="19" spans="1:9" x14ac:dyDescent="0.2">
      <c r="A19">
        <v>136</v>
      </c>
      <c r="B19">
        <v>83</v>
      </c>
      <c r="C19" s="1">
        <v>5</v>
      </c>
      <c r="D19" s="1">
        <v>4.5714285714285712</v>
      </c>
      <c r="E19" s="1">
        <v>4.666666666666667</v>
      </c>
      <c r="F19">
        <v>5.25</v>
      </c>
      <c r="G19" s="1">
        <v>5</v>
      </c>
      <c r="H19">
        <v>4.2</v>
      </c>
      <c r="I19" s="1">
        <v>4.5</v>
      </c>
    </row>
    <row r="20" spans="1:9" x14ac:dyDescent="0.2">
      <c r="A20">
        <v>151</v>
      </c>
      <c r="B20">
        <v>83</v>
      </c>
      <c r="C20" s="1">
        <v>4.25</v>
      </c>
      <c r="D20" s="1">
        <v>4.2857142857142856</v>
      </c>
      <c r="E20" s="1">
        <v>4.666666666666667</v>
      </c>
      <c r="F20">
        <v>6</v>
      </c>
      <c r="G20" s="1">
        <v>6</v>
      </c>
      <c r="H20">
        <v>3.8</v>
      </c>
      <c r="I20" s="1">
        <v>4.2</v>
      </c>
    </row>
    <row r="21" spans="1:9" x14ac:dyDescent="0.2">
      <c r="A21">
        <v>30</v>
      </c>
      <c r="B21">
        <v>84</v>
      </c>
      <c r="C21" s="1">
        <v>5.5</v>
      </c>
      <c r="D21" s="1">
        <v>4</v>
      </c>
      <c r="E21" s="1">
        <v>6.833333333333333</v>
      </c>
      <c r="F21">
        <v>6.5</v>
      </c>
      <c r="G21" s="1">
        <v>6.666666666666667</v>
      </c>
      <c r="H21">
        <v>3.8</v>
      </c>
      <c r="I21" s="1">
        <v>5.4</v>
      </c>
    </row>
    <row r="22" spans="1:9" x14ac:dyDescent="0.2">
      <c r="A22">
        <v>33</v>
      </c>
      <c r="B22">
        <v>84</v>
      </c>
      <c r="C22" s="1">
        <v>4.5</v>
      </c>
      <c r="D22" s="1">
        <v>5.5714285714285712</v>
      </c>
      <c r="E22" s="1">
        <v>5.333333333333333</v>
      </c>
      <c r="F22">
        <v>6.25</v>
      </c>
      <c r="G22" s="1">
        <v>6</v>
      </c>
      <c r="H22">
        <v>3.8</v>
      </c>
      <c r="I22" s="1">
        <v>6.1</v>
      </c>
    </row>
    <row r="23" spans="1:9" x14ac:dyDescent="0.2">
      <c r="A23">
        <v>35</v>
      </c>
      <c r="B23">
        <v>84</v>
      </c>
      <c r="C23" s="1">
        <v>6.25</v>
      </c>
      <c r="D23" s="1">
        <v>4.8571428571428568</v>
      </c>
      <c r="E23" s="1">
        <v>6.5</v>
      </c>
      <c r="F23">
        <v>7</v>
      </c>
      <c r="G23" s="1">
        <v>5</v>
      </c>
      <c r="H23">
        <v>5.6</v>
      </c>
      <c r="I23" s="1">
        <v>5.7</v>
      </c>
    </row>
    <row r="24" spans="1:9" x14ac:dyDescent="0.2">
      <c r="A24">
        <v>132</v>
      </c>
      <c r="B24">
        <v>85</v>
      </c>
      <c r="C24" s="1">
        <v>3.75</v>
      </c>
      <c r="D24" s="1">
        <v>4.1428571428571432</v>
      </c>
      <c r="E24" s="1">
        <v>3.8333333333333335</v>
      </c>
      <c r="F24">
        <v>4</v>
      </c>
      <c r="G24" s="1">
        <v>5.666666666666667</v>
      </c>
      <c r="H24">
        <v>3.4000000000000004</v>
      </c>
      <c r="I24" s="1">
        <v>3.2</v>
      </c>
    </row>
    <row r="25" spans="1:9" x14ac:dyDescent="0.2">
      <c r="A25">
        <v>148</v>
      </c>
      <c r="B25">
        <v>85</v>
      </c>
      <c r="C25" s="1">
        <v>4</v>
      </c>
      <c r="D25" s="1">
        <v>4.4285714285714288</v>
      </c>
      <c r="E25" s="1">
        <v>5.5</v>
      </c>
      <c r="F25">
        <v>5.75</v>
      </c>
      <c r="G25" s="1">
        <v>6.333333333333333</v>
      </c>
      <c r="H25">
        <v>3.8</v>
      </c>
      <c r="I25" s="1">
        <v>4.9000000000000004</v>
      </c>
    </row>
    <row r="26" spans="1:9" x14ac:dyDescent="0.2">
      <c r="A26">
        <v>149</v>
      </c>
      <c r="B26">
        <v>85</v>
      </c>
      <c r="C26" s="1">
        <v>6</v>
      </c>
      <c r="D26" s="1">
        <v>5.7142857142857144</v>
      </c>
      <c r="E26" s="1">
        <v>5.666666666666667</v>
      </c>
      <c r="F26">
        <v>6.25</v>
      </c>
      <c r="G26" s="1">
        <v>7</v>
      </c>
      <c r="H26">
        <v>6</v>
      </c>
      <c r="I26" s="1">
        <v>6</v>
      </c>
    </row>
    <row r="27" spans="1:9" x14ac:dyDescent="0.2">
      <c r="A27">
        <v>51</v>
      </c>
      <c r="B27">
        <v>86</v>
      </c>
      <c r="C27" s="1">
        <v>6</v>
      </c>
      <c r="D27" s="1">
        <v>6</v>
      </c>
      <c r="E27" s="1">
        <v>6</v>
      </c>
      <c r="F27">
        <v>6.25</v>
      </c>
      <c r="G27" s="1">
        <v>6</v>
      </c>
      <c r="H27">
        <v>6.2</v>
      </c>
      <c r="I27" s="1">
        <v>6</v>
      </c>
    </row>
    <row r="28" spans="1:9" x14ac:dyDescent="0.2">
      <c r="A28">
        <v>78</v>
      </c>
      <c r="B28">
        <v>86</v>
      </c>
      <c r="C28" s="1">
        <v>5.25</v>
      </c>
      <c r="D28" s="1">
        <v>5.8571428571428568</v>
      </c>
      <c r="E28" s="1">
        <v>6.5</v>
      </c>
      <c r="F28">
        <v>5.75</v>
      </c>
      <c r="G28" s="1">
        <v>6.666666666666667</v>
      </c>
      <c r="H28">
        <v>5.4</v>
      </c>
      <c r="I28" s="1">
        <v>4.3</v>
      </c>
    </row>
    <row r="29" spans="1:9" x14ac:dyDescent="0.2">
      <c r="A29">
        <v>147</v>
      </c>
      <c r="B29">
        <v>86</v>
      </c>
      <c r="C29" s="1">
        <v>5.25</v>
      </c>
      <c r="D29" s="1">
        <v>5.2857142857142856</v>
      </c>
      <c r="E29" s="1">
        <v>6.166666666666667</v>
      </c>
      <c r="F29">
        <v>6.75</v>
      </c>
      <c r="G29" s="1">
        <v>6.333333333333333</v>
      </c>
      <c r="H29">
        <v>4.5999999999999996</v>
      </c>
      <c r="I29" s="1">
        <v>5.5</v>
      </c>
    </row>
    <row r="30" spans="1:9" x14ac:dyDescent="0.2">
      <c r="A30">
        <v>24</v>
      </c>
      <c r="B30">
        <v>87</v>
      </c>
      <c r="C30" s="1">
        <v>4.5</v>
      </c>
      <c r="D30" s="1">
        <v>5.8571428571428568</v>
      </c>
      <c r="E30" s="1">
        <v>7</v>
      </c>
      <c r="F30">
        <v>7</v>
      </c>
      <c r="G30" s="1">
        <v>7</v>
      </c>
      <c r="H30">
        <v>5.8</v>
      </c>
      <c r="I30" s="1">
        <v>1.9</v>
      </c>
    </row>
    <row r="31" spans="1:9" x14ac:dyDescent="0.2">
      <c r="A31">
        <v>27</v>
      </c>
      <c r="B31">
        <v>87</v>
      </c>
      <c r="C31" s="1">
        <v>5.5</v>
      </c>
      <c r="D31" s="1">
        <v>4.2857142857142856</v>
      </c>
      <c r="E31" s="1">
        <v>6</v>
      </c>
      <c r="F31">
        <v>4.75</v>
      </c>
      <c r="G31" s="1">
        <v>5.333333333333333</v>
      </c>
      <c r="H31">
        <v>4</v>
      </c>
      <c r="I31" s="1">
        <v>4</v>
      </c>
    </row>
    <row r="32" spans="1:9" x14ac:dyDescent="0.2">
      <c r="A32">
        <v>28</v>
      </c>
      <c r="B32">
        <v>88</v>
      </c>
      <c r="C32" s="1">
        <v>6</v>
      </c>
      <c r="D32" s="1">
        <v>4.8571428571428568</v>
      </c>
      <c r="E32" s="1">
        <v>6</v>
      </c>
      <c r="F32">
        <v>6.25</v>
      </c>
      <c r="G32" s="1">
        <v>6</v>
      </c>
      <c r="H32">
        <v>4.5999999999999996</v>
      </c>
      <c r="I32" s="1">
        <v>4.8</v>
      </c>
    </row>
    <row r="33" spans="1:9" x14ac:dyDescent="0.2">
      <c r="A33">
        <v>31</v>
      </c>
      <c r="B33">
        <v>88</v>
      </c>
      <c r="C33" s="1">
        <v>6</v>
      </c>
      <c r="D33" s="1">
        <v>6</v>
      </c>
      <c r="E33" s="1">
        <v>6</v>
      </c>
      <c r="F33">
        <v>6</v>
      </c>
      <c r="G33" s="1">
        <v>6</v>
      </c>
      <c r="H33">
        <v>5</v>
      </c>
      <c r="I33" s="1">
        <v>2.2999999999999998</v>
      </c>
    </row>
    <row r="34" spans="1:9" x14ac:dyDescent="0.2">
      <c r="A34">
        <v>64</v>
      </c>
      <c r="B34">
        <v>88</v>
      </c>
      <c r="C34" s="1">
        <v>6.75</v>
      </c>
      <c r="D34" s="1">
        <v>6.7142857142857144</v>
      </c>
      <c r="E34" s="1">
        <v>6.833333333333333</v>
      </c>
      <c r="F34">
        <v>7</v>
      </c>
      <c r="G34" s="1">
        <v>7</v>
      </c>
      <c r="H34">
        <v>6.8</v>
      </c>
      <c r="I34" s="1">
        <v>4</v>
      </c>
    </row>
    <row r="35" spans="1:9" x14ac:dyDescent="0.2">
      <c r="A35">
        <v>143</v>
      </c>
      <c r="B35">
        <v>89</v>
      </c>
      <c r="C35" s="1">
        <v>4.25</v>
      </c>
      <c r="D35" s="1">
        <v>3.7142857142857144</v>
      </c>
      <c r="E35" s="1">
        <v>6</v>
      </c>
      <c r="F35">
        <v>4.25</v>
      </c>
      <c r="G35" s="1">
        <v>5.666666666666667</v>
      </c>
      <c r="H35">
        <v>3.8</v>
      </c>
      <c r="I35" s="1">
        <v>3.7</v>
      </c>
    </row>
    <row r="36" spans="1:9" x14ac:dyDescent="0.2">
      <c r="A36">
        <v>145</v>
      </c>
      <c r="B36">
        <v>89</v>
      </c>
      <c r="C36" s="1">
        <v>6</v>
      </c>
      <c r="D36" s="1">
        <v>5.8571428571428568</v>
      </c>
      <c r="E36" s="1">
        <v>6</v>
      </c>
      <c r="F36">
        <v>6.75</v>
      </c>
      <c r="G36" s="1">
        <v>6.666666666666667</v>
      </c>
      <c r="H36">
        <v>4</v>
      </c>
      <c r="I36" s="1">
        <v>4.9000000000000004</v>
      </c>
    </row>
    <row r="37" spans="1:9" x14ac:dyDescent="0.2">
      <c r="A37">
        <v>146</v>
      </c>
      <c r="B37">
        <v>89</v>
      </c>
      <c r="C37" s="1">
        <v>5.5</v>
      </c>
      <c r="D37" s="1">
        <v>4.2857142857142856</v>
      </c>
      <c r="E37" s="1">
        <v>6.833333333333333</v>
      </c>
      <c r="F37">
        <v>6.75</v>
      </c>
      <c r="G37" s="1">
        <v>6.333333333333333</v>
      </c>
      <c r="H37">
        <v>4.8</v>
      </c>
      <c r="I37" s="1">
        <v>4.3</v>
      </c>
    </row>
    <row r="38" spans="1:9" x14ac:dyDescent="0.2">
      <c r="A38">
        <v>77</v>
      </c>
      <c r="B38">
        <v>90</v>
      </c>
      <c r="C38" s="1">
        <v>3.75</v>
      </c>
      <c r="D38" s="1">
        <v>3.4285714285714284</v>
      </c>
      <c r="E38" s="1">
        <v>5.333333333333333</v>
      </c>
      <c r="F38">
        <v>4.25</v>
      </c>
      <c r="G38" s="1">
        <v>5.666666666666667</v>
      </c>
      <c r="H38">
        <v>3.4000000000000004</v>
      </c>
      <c r="I38" s="1">
        <v>3.2</v>
      </c>
    </row>
    <row r="39" spans="1:9" x14ac:dyDescent="0.2">
      <c r="A39">
        <v>137</v>
      </c>
      <c r="B39">
        <v>90</v>
      </c>
      <c r="C39" s="1">
        <v>4.5</v>
      </c>
      <c r="D39" s="1">
        <v>5.4285714285714288</v>
      </c>
      <c r="E39" s="1">
        <v>4.833333333333333</v>
      </c>
      <c r="F39">
        <v>5.25</v>
      </c>
      <c r="G39" s="1">
        <v>5.666666666666667</v>
      </c>
      <c r="H39">
        <v>4.8</v>
      </c>
      <c r="I39" s="1">
        <v>3.5</v>
      </c>
    </row>
    <row r="40" spans="1:9" x14ac:dyDescent="0.2">
      <c r="A40">
        <v>142</v>
      </c>
      <c r="B40">
        <v>90</v>
      </c>
      <c r="C40" s="1">
        <v>6.5</v>
      </c>
      <c r="D40" s="1">
        <v>5</v>
      </c>
      <c r="E40" s="1">
        <v>4.666666666666667</v>
      </c>
      <c r="F40">
        <v>4.75</v>
      </c>
      <c r="G40" s="1">
        <v>5</v>
      </c>
      <c r="H40">
        <v>4.8</v>
      </c>
      <c r="I40" s="1">
        <v>4.4000000000000004</v>
      </c>
    </row>
    <row r="41" spans="1:9" x14ac:dyDescent="0.2">
      <c r="A41">
        <v>34</v>
      </c>
      <c r="B41">
        <v>92</v>
      </c>
      <c r="C41" s="1">
        <v>4.75</v>
      </c>
      <c r="D41" s="1">
        <v>4.5714285714285712</v>
      </c>
      <c r="E41" s="1">
        <v>6.333333333333333</v>
      </c>
      <c r="F41">
        <v>6.25</v>
      </c>
      <c r="G41" s="1">
        <v>6.333333333333333</v>
      </c>
      <c r="H41">
        <v>2.5999999999999996</v>
      </c>
      <c r="I41" s="1">
        <v>2.7</v>
      </c>
    </row>
    <row r="42" spans="1:9" x14ac:dyDescent="0.2">
      <c r="A42">
        <v>44</v>
      </c>
      <c r="B42">
        <v>92</v>
      </c>
      <c r="C42" s="1">
        <v>5</v>
      </c>
      <c r="D42" s="1">
        <v>6</v>
      </c>
      <c r="E42" s="1">
        <v>5.666666666666667</v>
      </c>
      <c r="F42">
        <v>6.75</v>
      </c>
      <c r="G42" s="1">
        <v>7</v>
      </c>
      <c r="H42">
        <v>5.8</v>
      </c>
      <c r="I42" s="1">
        <v>3.5</v>
      </c>
    </row>
    <row r="43" spans="1:9" x14ac:dyDescent="0.2">
      <c r="A43">
        <v>133</v>
      </c>
      <c r="B43">
        <v>92</v>
      </c>
      <c r="C43" s="1">
        <v>5</v>
      </c>
      <c r="D43" s="1">
        <v>5.5714285714285712</v>
      </c>
      <c r="E43" s="1">
        <v>6.833333333333333</v>
      </c>
      <c r="F43">
        <v>5.25</v>
      </c>
      <c r="G43" s="1">
        <v>5.666666666666667</v>
      </c>
      <c r="H43">
        <v>4.8</v>
      </c>
      <c r="I43" s="1">
        <v>4</v>
      </c>
    </row>
    <row r="44" spans="1:9" x14ac:dyDescent="0.2">
      <c r="A44">
        <v>155</v>
      </c>
      <c r="B44">
        <v>101</v>
      </c>
      <c r="C44" s="1">
        <v>6</v>
      </c>
      <c r="D44" s="1">
        <v>5.7142857142857144</v>
      </c>
      <c r="E44" s="1">
        <v>5</v>
      </c>
      <c r="F44">
        <v>6</v>
      </c>
      <c r="G44" s="1">
        <v>6</v>
      </c>
      <c r="H44">
        <v>3.5999999999999996</v>
      </c>
      <c r="I44" s="1">
        <v>6</v>
      </c>
    </row>
    <row r="45" spans="1:9" x14ac:dyDescent="0.2">
      <c r="A45">
        <v>156</v>
      </c>
      <c r="B45">
        <v>101</v>
      </c>
      <c r="C45" s="1">
        <v>6</v>
      </c>
      <c r="D45" s="1">
        <v>5.1428571428571432</v>
      </c>
      <c r="E45" s="1">
        <v>6.166666666666667</v>
      </c>
      <c r="F45">
        <v>6</v>
      </c>
      <c r="G45" s="1">
        <v>6</v>
      </c>
      <c r="H45">
        <v>4.2</v>
      </c>
      <c r="I45" s="1">
        <v>6</v>
      </c>
    </row>
    <row r="46" spans="1:9" x14ac:dyDescent="0.2">
      <c r="A46">
        <v>157</v>
      </c>
      <c r="B46">
        <v>101</v>
      </c>
      <c r="C46" s="1">
        <v>5.25</v>
      </c>
      <c r="D46" s="1">
        <v>4.7142857142857144</v>
      </c>
      <c r="E46" s="1">
        <v>5.833333333333333</v>
      </c>
      <c r="F46">
        <v>6.25</v>
      </c>
      <c r="G46" s="1">
        <v>7</v>
      </c>
      <c r="H46">
        <v>3.8</v>
      </c>
      <c r="I46" s="1">
        <v>4.5</v>
      </c>
    </row>
    <row r="47" spans="1:9" x14ac:dyDescent="0.2">
      <c r="A47">
        <v>159</v>
      </c>
      <c r="B47">
        <v>104</v>
      </c>
      <c r="C47" s="1">
        <v>5.75</v>
      </c>
      <c r="D47" s="1">
        <v>5.5714285714285712</v>
      </c>
      <c r="E47" s="1">
        <v>6</v>
      </c>
      <c r="F47">
        <v>6.5</v>
      </c>
      <c r="G47" s="1">
        <v>6.333333333333333</v>
      </c>
      <c r="H47">
        <v>5.8</v>
      </c>
      <c r="I47" s="1">
        <v>4.5999999999999996</v>
      </c>
    </row>
    <row r="48" spans="1:9" x14ac:dyDescent="0.2">
      <c r="A48">
        <v>160</v>
      </c>
      <c r="B48">
        <v>104</v>
      </c>
      <c r="C48" s="1">
        <v>4.5</v>
      </c>
      <c r="D48" s="1">
        <v>3.4285714285714284</v>
      </c>
      <c r="E48" s="1">
        <v>5.833333333333333</v>
      </c>
      <c r="F48">
        <v>5</v>
      </c>
      <c r="G48" s="1">
        <v>5.333333333333333</v>
      </c>
      <c r="H48">
        <v>3.2</v>
      </c>
      <c r="I48" s="1">
        <v>3.8</v>
      </c>
    </row>
    <row r="49" spans="1:9" x14ac:dyDescent="0.2">
      <c r="A49">
        <v>161</v>
      </c>
      <c r="B49">
        <v>104</v>
      </c>
      <c r="C49" s="1">
        <v>6</v>
      </c>
      <c r="D49" s="1">
        <v>5.1428571428571432</v>
      </c>
      <c r="E49" s="1">
        <v>5.5</v>
      </c>
      <c r="F49">
        <v>6.75</v>
      </c>
      <c r="G49" s="1">
        <v>7</v>
      </c>
      <c r="H49">
        <v>5</v>
      </c>
      <c r="I49" s="1">
        <v>4.5999999999999996</v>
      </c>
    </row>
    <row r="50" spans="1:9" x14ac:dyDescent="0.2">
      <c r="A50">
        <v>86</v>
      </c>
      <c r="B50">
        <v>106</v>
      </c>
      <c r="C50" s="1">
        <v>4.75</v>
      </c>
      <c r="D50" s="1">
        <v>3.5714285714285716</v>
      </c>
      <c r="E50" s="1">
        <v>5.166666666666667</v>
      </c>
      <c r="F50">
        <v>3.25</v>
      </c>
      <c r="G50" s="1">
        <v>5</v>
      </c>
      <c r="H50">
        <v>4.8</v>
      </c>
      <c r="I50" s="1">
        <v>2.8</v>
      </c>
    </row>
    <row r="51" spans="1:9" x14ac:dyDescent="0.2">
      <c r="A51">
        <v>163</v>
      </c>
      <c r="B51">
        <v>106</v>
      </c>
      <c r="C51" s="1">
        <v>2.5</v>
      </c>
      <c r="D51" s="1">
        <v>2.8571428571428572</v>
      </c>
      <c r="E51" s="1">
        <v>3.8333333333333335</v>
      </c>
      <c r="F51">
        <v>3.25</v>
      </c>
      <c r="G51" s="1">
        <v>4</v>
      </c>
      <c r="H51">
        <v>3.8</v>
      </c>
      <c r="I51" s="1">
        <v>1</v>
      </c>
    </row>
    <row r="52" spans="1:9" x14ac:dyDescent="0.2">
      <c r="A52">
        <v>169</v>
      </c>
      <c r="B52">
        <v>106</v>
      </c>
      <c r="C52" s="1">
        <v>4.25</v>
      </c>
      <c r="D52" s="1">
        <v>3.1428571428571428</v>
      </c>
      <c r="E52" s="1">
        <v>4.5</v>
      </c>
      <c r="F52">
        <v>3.5</v>
      </c>
      <c r="G52" s="1">
        <v>4</v>
      </c>
      <c r="H52">
        <v>3.5999999999999996</v>
      </c>
      <c r="I52" s="1">
        <v>3.1</v>
      </c>
    </row>
    <row r="53" spans="1:9" x14ac:dyDescent="0.2">
      <c r="A53">
        <v>122</v>
      </c>
      <c r="B53">
        <v>107</v>
      </c>
      <c r="C53" s="1">
        <v>5.5</v>
      </c>
      <c r="D53" s="1">
        <v>4.5714285714285712</v>
      </c>
      <c r="E53" s="1">
        <v>6.166666666666667</v>
      </c>
      <c r="F53">
        <v>6</v>
      </c>
      <c r="G53" s="1">
        <v>5.333333333333333</v>
      </c>
      <c r="H53">
        <v>4.5999999999999996</v>
      </c>
      <c r="I53" s="1">
        <v>5.5</v>
      </c>
    </row>
    <row r="54" spans="1:9" x14ac:dyDescent="0.2">
      <c r="A54">
        <v>172</v>
      </c>
      <c r="B54">
        <v>107</v>
      </c>
      <c r="C54" s="1">
        <v>5.75</v>
      </c>
      <c r="D54" s="1">
        <v>6.8571428571428568</v>
      </c>
      <c r="E54" s="1">
        <v>6.666666666666667</v>
      </c>
      <c r="F54">
        <v>6.5</v>
      </c>
      <c r="G54" s="1">
        <v>7</v>
      </c>
      <c r="H54">
        <v>6</v>
      </c>
      <c r="I54" s="1">
        <v>6.4</v>
      </c>
    </row>
    <row r="55" spans="1:9" x14ac:dyDescent="0.2">
      <c r="A55">
        <v>79</v>
      </c>
      <c r="B55">
        <v>108</v>
      </c>
      <c r="C55" s="1">
        <v>5.75</v>
      </c>
      <c r="D55" s="1">
        <v>3.2857142857142856</v>
      </c>
      <c r="E55" s="1">
        <v>5</v>
      </c>
      <c r="F55">
        <v>3.75</v>
      </c>
      <c r="G55" s="1">
        <v>2.3333333333333335</v>
      </c>
      <c r="H55">
        <v>2</v>
      </c>
      <c r="I55" s="1">
        <v>2.6</v>
      </c>
    </row>
    <row r="56" spans="1:9" x14ac:dyDescent="0.2">
      <c r="A56">
        <v>94</v>
      </c>
      <c r="B56">
        <v>108</v>
      </c>
      <c r="C56" s="1">
        <v>7</v>
      </c>
      <c r="D56" s="1">
        <v>6.7142857142857144</v>
      </c>
      <c r="E56" s="1">
        <v>7</v>
      </c>
      <c r="F56">
        <v>6.75</v>
      </c>
      <c r="G56" s="1">
        <v>5</v>
      </c>
      <c r="H56">
        <v>3.4000000000000004</v>
      </c>
      <c r="I56" s="1">
        <v>4.4000000000000004</v>
      </c>
    </row>
    <row r="57" spans="1:9" x14ac:dyDescent="0.2">
      <c r="A57">
        <v>171</v>
      </c>
      <c r="B57">
        <v>108</v>
      </c>
      <c r="C57" s="1">
        <v>4</v>
      </c>
      <c r="D57" s="1">
        <v>3.2857142857142856</v>
      </c>
      <c r="E57" s="1">
        <v>4.833333333333333</v>
      </c>
      <c r="F57">
        <v>5</v>
      </c>
      <c r="G57" s="1">
        <v>3.6666666666666665</v>
      </c>
      <c r="H57">
        <v>2.5999999999999996</v>
      </c>
      <c r="I57" s="1">
        <v>3.6</v>
      </c>
    </row>
    <row r="58" spans="1:9" x14ac:dyDescent="0.2">
      <c r="A58">
        <v>95</v>
      </c>
      <c r="B58">
        <v>109</v>
      </c>
      <c r="C58" s="1">
        <v>6.75</v>
      </c>
      <c r="D58" s="1">
        <v>5.8571428571428568</v>
      </c>
      <c r="E58" s="1">
        <v>6.666666666666667</v>
      </c>
      <c r="F58">
        <v>7</v>
      </c>
      <c r="G58" s="1">
        <v>4.666666666666667</v>
      </c>
      <c r="H58">
        <v>4.5999999999999996</v>
      </c>
      <c r="I58" s="1">
        <v>3.9</v>
      </c>
    </row>
    <row r="59" spans="1:9" x14ac:dyDescent="0.2">
      <c r="A59">
        <v>99</v>
      </c>
      <c r="B59">
        <v>109</v>
      </c>
      <c r="C59" s="1">
        <v>6.25</v>
      </c>
      <c r="D59" s="1">
        <v>5.8571428571428568</v>
      </c>
      <c r="E59" s="1">
        <v>6.333333333333333</v>
      </c>
      <c r="F59">
        <v>5.25</v>
      </c>
      <c r="G59" s="1">
        <v>6.333333333333333</v>
      </c>
      <c r="H59">
        <v>2.8</v>
      </c>
      <c r="I59" s="1">
        <v>3.3</v>
      </c>
    </row>
    <row r="60" spans="1:9" x14ac:dyDescent="0.2">
      <c r="A60">
        <v>106</v>
      </c>
      <c r="B60">
        <v>109</v>
      </c>
      <c r="C60" s="1">
        <v>6.5</v>
      </c>
      <c r="D60" s="1">
        <v>5.5714285714285712</v>
      </c>
      <c r="E60" s="1">
        <v>6.166666666666667</v>
      </c>
      <c r="F60">
        <v>6.75</v>
      </c>
      <c r="G60" s="1">
        <v>6</v>
      </c>
      <c r="H60">
        <v>6</v>
      </c>
      <c r="I60" s="1">
        <v>3.9</v>
      </c>
    </row>
    <row r="61" spans="1:9" x14ac:dyDescent="0.2">
      <c r="A61">
        <v>123</v>
      </c>
      <c r="B61">
        <v>110</v>
      </c>
      <c r="C61" s="1">
        <v>5.75</v>
      </c>
      <c r="D61" s="1">
        <v>5</v>
      </c>
      <c r="E61" s="1">
        <v>5.833333333333333</v>
      </c>
      <c r="F61">
        <v>5.75</v>
      </c>
      <c r="G61" s="1">
        <v>6.666666666666667</v>
      </c>
      <c r="H61">
        <v>4.8</v>
      </c>
      <c r="I61" s="1">
        <v>5.2</v>
      </c>
    </row>
    <row r="62" spans="1:9" x14ac:dyDescent="0.2">
      <c r="A62">
        <v>170</v>
      </c>
      <c r="B62">
        <v>110</v>
      </c>
      <c r="C62" s="1">
        <v>5.5</v>
      </c>
      <c r="D62" s="1">
        <v>5.2857142857142856</v>
      </c>
      <c r="E62" s="1">
        <v>5.333333333333333</v>
      </c>
      <c r="F62">
        <v>4.75</v>
      </c>
      <c r="G62" s="1">
        <v>5.666666666666667</v>
      </c>
      <c r="H62">
        <v>3.5999999999999996</v>
      </c>
      <c r="I62" s="1">
        <v>4.3</v>
      </c>
    </row>
  </sheetData>
  <autoFilter ref="A1:I62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Post_surveySRA.csv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2016-01-21T22:19:52Z</dcterms:created>
  <dcterms:modified xsi:type="dcterms:W3CDTF">2017-01-19T14:50:24Z</dcterms:modified>
</cp:coreProperties>
</file>