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miniethridge/Dropbox/IE_COVID-19/Lancet Covid-19 Data/Lancet Tables Dec 2020/"/>
    </mc:Choice>
  </mc:AlternateContent>
  <xr:revisionPtr revIDLastSave="0" documentId="13_ncr:1_{FC2B2F49-CC00-344D-9BAC-39183F89C19D}" xr6:coauthVersionLast="45" xr6:coauthVersionMax="45" xr10:uidLastSave="{00000000-0000-0000-0000-000000000000}"/>
  <bookViews>
    <workbookView xWindow="38840" yWindow="2640" windowWidth="27240" windowHeight="15680" xr2:uid="{D6617A84-7531-234C-9602-16C8962F02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J13" i="1"/>
  <c r="F13" i="1"/>
  <c r="G13" i="1" s="1"/>
  <c r="D13" i="1"/>
  <c r="E13" i="1" s="1"/>
  <c r="C13" i="1"/>
  <c r="C6" i="1"/>
  <c r="K13" i="1" l="1"/>
  <c r="I13" i="1"/>
</calcChain>
</file>

<file path=xl/sharedStrings.xml><?xml version="1.0" encoding="utf-8"?>
<sst xmlns="http://schemas.openxmlformats.org/spreadsheetml/2006/main" count="28" uniqueCount="22">
  <si>
    <t xml:space="preserve">Q1 </t>
  </si>
  <si>
    <t>Q2</t>
  </si>
  <si>
    <t>Q3</t>
  </si>
  <si>
    <t>Q4</t>
  </si>
  <si>
    <t>Region</t>
  </si>
  <si>
    <t>Population</t>
  </si>
  <si>
    <t>New cases (total)</t>
  </si>
  <si>
    <t>New cases per day per million</t>
  </si>
  <si>
    <t>East Asia Pacific</t>
  </si>
  <si>
    <t>China</t>
  </si>
  <si>
    <t>East Asia Pacific (except China)</t>
  </si>
  <si>
    <t>Europe</t>
  </si>
  <si>
    <t>LAC</t>
  </si>
  <si>
    <t>Middle East and North Africa</t>
  </si>
  <si>
    <t>Northern America</t>
  </si>
  <si>
    <t>Other Asia</t>
  </si>
  <si>
    <t>Sub-Saharan Africa</t>
  </si>
  <si>
    <t>World</t>
  </si>
  <si>
    <t>Q1 = Jan 1 2020 - March 31 2020</t>
  </si>
  <si>
    <t>Q2 = April 1 2020 - June 30 2020</t>
  </si>
  <si>
    <t>Q3 = July 1 2020 - Sept 30 2020</t>
  </si>
  <si>
    <t>Q4 = Oct 1 2020 -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</si>
</sst>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4" fontId="0" fillId="0" borderId="10" xfId="1" applyNumberFormat="1" applyFont="1" applyBorder="1" applyAlignment="1">
      <alignment wrapText="1"/>
    </xf>
    <xf numFmtId="165" fontId="0" fillId="0" borderId="9" xfId="0" applyNumberForma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0" xfId="0" applyFont="1" applyFill="1" applyBorder="1" applyAlignment="1">
      <alignment wrapText="1"/>
    </xf>
    <xf numFmtId="165" fontId="0" fillId="0" borderId="0" xfId="0" applyNumberFormat="1" applyBorder="1" applyAlignment="1">
      <alignment wrapText="1"/>
    </xf>
    <xf numFmtId="0" fontId="0" fillId="2" borderId="6" xfId="0" applyFont="1" applyFill="1" applyBorder="1" applyAlignment="1">
      <alignment wrapText="1"/>
    </xf>
    <xf numFmtId="164" fontId="0" fillId="2" borderId="7" xfId="1" applyNumberFormat="1" applyFont="1" applyFill="1" applyBorder="1" applyAlignment="1">
      <alignment wrapText="1"/>
    </xf>
    <xf numFmtId="164" fontId="0" fillId="2" borderId="6" xfId="1" applyNumberFormat="1" applyFont="1" applyFill="1" applyBorder="1" applyAlignment="1">
      <alignment wrapText="1"/>
    </xf>
    <xf numFmtId="165" fontId="0" fillId="2" borderId="8" xfId="0" applyNumberFormat="1" applyFont="1" applyFill="1" applyBorder="1" applyAlignment="1">
      <alignment wrapText="1"/>
    </xf>
    <xf numFmtId="165" fontId="0" fillId="2" borderId="7" xfId="0" applyNumberFormat="1" applyFont="1" applyFill="1" applyBorder="1" applyAlignment="1">
      <alignment wrapText="1"/>
    </xf>
    <xf numFmtId="0" fontId="2" fillId="0" borderId="6" xfId="0" applyFont="1" applyFill="1" applyBorder="1" applyAlignment="1">
      <alignment wrapText="1"/>
    </xf>
    <xf numFmtId="164" fontId="2" fillId="0" borderId="7" xfId="0" applyNumberFormat="1" applyFont="1" applyBorder="1"/>
    <xf numFmtId="164" fontId="2" fillId="0" borderId="6" xfId="0" applyNumberFormat="1" applyFont="1" applyBorder="1"/>
    <xf numFmtId="165" fontId="2" fillId="0" borderId="8" xfId="0" applyNumberFormat="1" applyFont="1" applyBorder="1"/>
    <xf numFmtId="165" fontId="2" fillId="0" borderId="7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F1AE-CE2D-5448-AB49-D95617D396FF}">
  <dimension ref="B2:N17"/>
  <sheetViews>
    <sheetView tabSelected="1" zoomScale="120" zoomScaleNormal="120" workbookViewId="0">
      <selection activeCell="M14" sqref="M14"/>
    </sheetView>
  </sheetViews>
  <sheetFormatPr baseColWidth="10" defaultRowHeight="16" x14ac:dyDescent="0.2"/>
  <cols>
    <col min="2" max="2" width="28.33203125" customWidth="1"/>
    <col min="3" max="3" width="14" bestFit="1" customWidth="1"/>
    <col min="5" max="5" width="13.1640625" customWidth="1"/>
    <col min="7" max="7" width="13.83203125" customWidth="1"/>
    <col min="8" max="8" width="11.5" bestFit="1" customWidth="1"/>
    <col min="9" max="9" width="13.6640625" customWidth="1"/>
    <col min="10" max="10" width="11.5" bestFit="1" customWidth="1"/>
    <col min="11" max="11" width="13" customWidth="1"/>
  </cols>
  <sheetData>
    <row r="2" spans="2:14" x14ac:dyDescent="0.2">
      <c r="B2" s="1"/>
      <c r="C2" s="2"/>
      <c r="D2" s="3" t="s">
        <v>0</v>
      </c>
      <c r="E2" s="4"/>
      <c r="F2" s="5" t="s">
        <v>1</v>
      </c>
      <c r="G2" s="5"/>
      <c r="H2" s="3" t="s">
        <v>2</v>
      </c>
      <c r="I2" s="4"/>
      <c r="J2" s="5" t="s">
        <v>3</v>
      </c>
      <c r="K2" s="4"/>
    </row>
    <row r="3" spans="2:14" ht="36" customHeight="1" x14ac:dyDescent="0.2">
      <c r="B3" s="14" t="s">
        <v>4</v>
      </c>
      <c r="C3" s="15" t="s">
        <v>5</v>
      </c>
      <c r="D3" s="16" t="s">
        <v>6</v>
      </c>
      <c r="E3" s="17" t="s">
        <v>7</v>
      </c>
      <c r="F3" s="15" t="s">
        <v>6</v>
      </c>
      <c r="G3" s="18" t="s">
        <v>7</v>
      </c>
      <c r="H3" s="16" t="s">
        <v>6</v>
      </c>
      <c r="I3" s="17" t="s">
        <v>7</v>
      </c>
      <c r="J3" s="15" t="s">
        <v>6</v>
      </c>
      <c r="K3" s="17" t="s">
        <v>7</v>
      </c>
    </row>
    <row r="4" spans="2:14" ht="17" customHeight="1" x14ac:dyDescent="0.2">
      <c r="B4" s="6" t="s">
        <v>8</v>
      </c>
      <c r="C4" s="7">
        <v>2360000000</v>
      </c>
      <c r="D4" s="8">
        <v>195458</v>
      </c>
      <c r="E4" s="9">
        <v>0.90900000000000003</v>
      </c>
      <c r="F4" s="7">
        <v>167726</v>
      </c>
      <c r="G4" s="13">
        <v>0.78</v>
      </c>
      <c r="H4" s="8">
        <v>637620</v>
      </c>
      <c r="I4" s="9">
        <v>2.9299999999999997</v>
      </c>
      <c r="J4" s="7">
        <v>631437</v>
      </c>
      <c r="K4" s="9">
        <v>3.9899999999999998</v>
      </c>
    </row>
    <row r="5" spans="2:14" ht="17" customHeight="1" x14ac:dyDescent="0.2">
      <c r="B5" s="10" t="s">
        <v>9</v>
      </c>
      <c r="C5" s="7">
        <v>1439323774</v>
      </c>
      <c r="D5" s="8">
        <v>89173</v>
      </c>
      <c r="E5" s="9">
        <v>0.68082180000000003</v>
      </c>
      <c r="F5" s="7">
        <v>2506</v>
      </c>
      <c r="G5" s="13">
        <v>1.9132900000000001E-2</v>
      </c>
      <c r="H5" s="8">
        <v>5760</v>
      </c>
      <c r="I5" s="9">
        <v>4.3498700000000001E-2</v>
      </c>
      <c r="J5" s="7">
        <v>2795</v>
      </c>
      <c r="K5" s="9">
        <v>2.89833E-2</v>
      </c>
      <c r="N5" s="11"/>
    </row>
    <row r="6" spans="2:14" ht="17" customHeight="1" x14ac:dyDescent="0.2">
      <c r="B6" s="10" t="s">
        <v>10</v>
      </c>
      <c r="C6" s="7">
        <f>C4-C5</f>
        <v>920676226</v>
      </c>
      <c r="D6" s="8">
        <v>106285</v>
      </c>
      <c r="E6" s="9">
        <v>1.268597</v>
      </c>
      <c r="F6" s="7">
        <v>165220</v>
      </c>
      <c r="G6" s="13">
        <v>1.9720340000000001</v>
      </c>
      <c r="H6" s="8">
        <v>631860</v>
      </c>
      <c r="I6" s="9">
        <v>7.4597819999999997</v>
      </c>
      <c r="J6" s="7">
        <v>628651</v>
      </c>
      <c r="K6" s="9">
        <v>10.19126</v>
      </c>
    </row>
    <row r="7" spans="2:14" ht="17" customHeight="1" x14ac:dyDescent="0.2">
      <c r="B7" s="6" t="s">
        <v>11</v>
      </c>
      <c r="C7" s="7">
        <v>747000000</v>
      </c>
      <c r="D7" s="8">
        <v>1599376</v>
      </c>
      <c r="E7" s="9">
        <v>23.5</v>
      </c>
      <c r="F7" s="7">
        <v>1939511</v>
      </c>
      <c r="G7" s="13">
        <v>28.5</v>
      </c>
      <c r="H7" s="8">
        <v>2671750</v>
      </c>
      <c r="I7" s="9">
        <v>38.9</v>
      </c>
      <c r="J7" s="7">
        <v>12900000</v>
      </c>
      <c r="K7" s="9">
        <v>258.60000000000002</v>
      </c>
    </row>
    <row r="8" spans="2:14" ht="17" customHeight="1" x14ac:dyDescent="0.2">
      <c r="B8" s="6" t="s">
        <v>12</v>
      </c>
      <c r="C8" s="7">
        <v>653000000</v>
      </c>
      <c r="D8" s="8">
        <v>894756</v>
      </c>
      <c r="E8" s="9">
        <v>15.1</v>
      </c>
      <c r="F8" s="7">
        <v>2590649</v>
      </c>
      <c r="G8" s="13">
        <v>43.6</v>
      </c>
      <c r="H8" s="8">
        <v>6795207</v>
      </c>
      <c r="I8" s="9">
        <v>113.1</v>
      </c>
      <c r="J8" s="7">
        <v>3992836</v>
      </c>
      <c r="K8" s="9">
        <v>91.3</v>
      </c>
    </row>
    <row r="9" spans="2:14" ht="17" customHeight="1" x14ac:dyDescent="0.2">
      <c r="B9" s="6" t="s">
        <v>13</v>
      </c>
      <c r="C9" s="7">
        <v>525000000</v>
      </c>
      <c r="D9" s="8">
        <v>302861</v>
      </c>
      <c r="E9" s="9">
        <v>6.34</v>
      </c>
      <c r="F9" s="7">
        <v>851739</v>
      </c>
      <c r="G9" s="13">
        <v>17.8</v>
      </c>
      <c r="H9" s="8">
        <v>1416020</v>
      </c>
      <c r="I9" s="9">
        <v>29.3</v>
      </c>
      <c r="J9" s="7">
        <v>2042244</v>
      </c>
      <c r="K9" s="9">
        <v>58.1</v>
      </c>
    </row>
    <row r="10" spans="2:14" ht="17" customHeight="1" x14ac:dyDescent="0.2">
      <c r="B10" s="6" t="s">
        <v>14</v>
      </c>
      <c r="C10" s="7">
        <v>369000000</v>
      </c>
      <c r="D10" s="8">
        <v>937752</v>
      </c>
      <c r="E10" s="9">
        <v>27.900000000000002</v>
      </c>
      <c r="F10" s="7">
        <v>2535619</v>
      </c>
      <c r="G10" s="13">
        <v>75.5</v>
      </c>
      <c r="H10" s="8">
        <v>4647341</v>
      </c>
      <c r="I10" s="9">
        <v>136.9</v>
      </c>
      <c r="J10" s="7">
        <v>7201432</v>
      </c>
      <c r="K10" s="9">
        <v>291.39999999999998</v>
      </c>
    </row>
    <row r="11" spans="2:14" ht="17" customHeight="1" x14ac:dyDescent="0.2">
      <c r="B11" s="6" t="s">
        <v>15</v>
      </c>
      <c r="C11" s="7">
        <v>2010000000</v>
      </c>
      <c r="D11" s="8">
        <v>848727</v>
      </c>
      <c r="E11" s="9">
        <v>4.6399999999999997</v>
      </c>
      <c r="F11" s="7">
        <v>1214731</v>
      </c>
      <c r="G11" s="13">
        <v>6.6499999999999995</v>
      </c>
      <c r="H11" s="8">
        <v>6567119</v>
      </c>
      <c r="I11" s="9">
        <v>35.5</v>
      </c>
      <c r="J11" s="7">
        <v>4295202</v>
      </c>
      <c r="K11" s="9">
        <v>31.900000000000002</v>
      </c>
    </row>
    <row r="12" spans="2:14" ht="17" customHeight="1" x14ac:dyDescent="0.2">
      <c r="B12" s="6" t="s">
        <v>16</v>
      </c>
      <c r="C12" s="7">
        <v>1090000000</v>
      </c>
      <c r="D12" s="8">
        <v>117571</v>
      </c>
      <c r="E12" s="9">
        <v>1.18</v>
      </c>
      <c r="F12" s="7">
        <v>295453</v>
      </c>
      <c r="G12" s="13">
        <v>2.9699999999999998</v>
      </c>
      <c r="H12" s="8">
        <v>838190</v>
      </c>
      <c r="I12" s="9">
        <v>8.33</v>
      </c>
      <c r="J12" s="7">
        <v>309479</v>
      </c>
      <c r="K12" s="9">
        <v>4.2300000000000004</v>
      </c>
    </row>
    <row r="13" spans="2:14" ht="17" x14ac:dyDescent="0.2">
      <c r="B13" s="19" t="s">
        <v>17</v>
      </c>
      <c r="C13" s="20">
        <f>SUM(C4,C7:C12)</f>
        <v>7754000000</v>
      </c>
      <c r="D13" s="21">
        <f>SUM(D4,D7:D12)</f>
        <v>4896501</v>
      </c>
      <c r="E13" s="22">
        <f>((D13/C13)/91)*1000000</f>
        <v>6.9393478587442994</v>
      </c>
      <c r="F13" s="20">
        <f t="shared" ref="F13" si="0">SUM(F4,F7:F12)</f>
        <v>9595428</v>
      </c>
      <c r="G13" s="23">
        <f>((F13/$C$13)/91)*1000000</f>
        <v>13.59869276970128</v>
      </c>
      <c r="H13" s="21">
        <f t="shared" ref="H13" si="1">SUM(H4,H7:H12)</f>
        <v>23573247</v>
      </c>
      <c r="I13" s="22">
        <f t="shared" ref="I13:K13" si="2">((H13/$C$13)/91)*1000000</f>
        <v>33.408133908907708</v>
      </c>
      <c r="J13" s="20">
        <f t="shared" ref="J13" si="3">SUM(J4,J7:J12)</f>
        <v>31372630</v>
      </c>
      <c r="K13" s="22">
        <f t="shared" ref="K13" si="4">((J13/$C$13)/91)*1000000</f>
        <v>44.461461932444649</v>
      </c>
    </row>
    <row r="14" spans="2:14" ht="16" customHeight="1" x14ac:dyDescent="0.2">
      <c r="B14" s="12" t="s">
        <v>18</v>
      </c>
    </row>
    <row r="15" spans="2:14" ht="17" x14ac:dyDescent="0.2">
      <c r="B15" s="12" t="s">
        <v>19</v>
      </c>
    </row>
    <row r="16" spans="2:14" ht="17" x14ac:dyDescent="0.2">
      <c r="B16" s="12" t="s">
        <v>20</v>
      </c>
    </row>
    <row r="17" spans="2:2" ht="17" x14ac:dyDescent="0.2">
      <c r="B17" s="12" t="s">
        <v>21</v>
      </c>
    </row>
  </sheetData>
  <mergeCells count="4">
    <mergeCell ref="D2:E2"/>
    <mergeCell ref="F2:G2"/>
    <mergeCell ref="H2:I2"/>
    <mergeCell ref="J2:K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Ismini Ethridge</dc:creator>
  <cp:lastModifiedBy>Ismini Ethridge</cp:lastModifiedBy>
  <dcterms:created xsi:type="dcterms:W3CDTF">2020-12-07T15:52:36Z</dcterms:created>
  <dcterms:modified xsi:type="dcterms:W3CDTF">2020-12-09T14:15:26Z</dcterms:modified>
</cp:coreProperties>
</file>