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JDS_Data/Lancet Covid-19 Commission Data/Website Material/Feb 2021 Vaccination Table/Final Tables/"/>
    </mc:Choice>
  </mc:AlternateContent>
  <xr:revisionPtr revIDLastSave="0" documentId="13_ncr:1_{474086F1-E80F-1943-887C-3786AEA0F5EF}" xr6:coauthVersionLast="46" xr6:coauthVersionMax="46" xr10:uidLastSave="{00000000-0000-0000-0000-000000000000}"/>
  <bookViews>
    <workbookView xWindow="34980" yWindow="1640" windowWidth="27240" windowHeight="15780" xr2:uid="{83B1D62D-10D5-BB44-97D6-E3B27F85D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4" i="1"/>
  <c r="G2" i="1"/>
  <c r="G38" i="1"/>
  <c r="G22" i="1"/>
  <c r="G41" i="1"/>
  <c r="G13" i="1"/>
  <c r="G26" i="1"/>
  <c r="G10" i="1"/>
  <c r="G30" i="1"/>
  <c r="G25" i="1"/>
  <c r="G11" i="1"/>
  <c r="G18" i="1"/>
  <c r="G27" i="1"/>
  <c r="G33" i="1"/>
  <c r="G20" i="1"/>
  <c r="G28" i="1"/>
  <c r="G17" i="1"/>
  <c r="G19" i="1"/>
  <c r="G7" i="1"/>
  <c r="G8" i="1"/>
  <c r="G39" i="1"/>
  <c r="G9" i="1"/>
  <c r="G21" i="1"/>
  <c r="G36" i="1"/>
  <c r="G23" i="1"/>
  <c r="G29" i="1"/>
  <c r="G40" i="1"/>
  <c r="G31" i="1"/>
  <c r="G14" i="1"/>
  <c r="G6" i="1"/>
  <c r="G34" i="1"/>
  <c r="G16" i="1"/>
  <c r="G12" i="1"/>
  <c r="G37" i="1"/>
  <c r="G35" i="1"/>
  <c r="G32" i="1"/>
  <c r="G15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" i="1"/>
  <c r="E4" i="1"/>
  <c r="E3" i="1"/>
  <c r="E24" i="1"/>
  <c r="E2" i="1"/>
  <c r="E38" i="1"/>
  <c r="E22" i="1"/>
  <c r="E41" i="1"/>
  <c r="E13" i="1"/>
  <c r="E26" i="1"/>
  <c r="E10" i="1"/>
  <c r="E30" i="1"/>
  <c r="E25" i="1"/>
  <c r="E11" i="1"/>
  <c r="E18" i="1"/>
  <c r="E27" i="1"/>
  <c r="E33" i="1"/>
  <c r="E20" i="1"/>
  <c r="E28" i="1"/>
  <c r="E17" i="1"/>
  <c r="E19" i="1"/>
  <c r="E7" i="1"/>
  <c r="E8" i="1"/>
  <c r="E39" i="1"/>
  <c r="E9" i="1"/>
  <c r="E21" i="1"/>
  <c r="E36" i="1"/>
  <c r="E23" i="1"/>
  <c r="E29" i="1"/>
  <c r="E40" i="1"/>
  <c r="E31" i="1"/>
  <c r="E14" i="1"/>
  <c r="E6" i="1"/>
  <c r="E34" i="1"/>
  <c r="E16" i="1"/>
  <c r="E12" i="1"/>
  <c r="E37" i="1"/>
  <c r="E35" i="1"/>
  <c r="E32" i="1"/>
  <c r="E15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" i="1"/>
  <c r="J2" i="1"/>
  <c r="J42" i="1"/>
  <c r="J3" i="1"/>
  <c r="J5" i="1"/>
  <c r="J43" i="1"/>
  <c r="J4" i="1"/>
  <c r="J7" i="1"/>
  <c r="J44" i="1"/>
  <c r="J6" i="1"/>
  <c r="J9" i="1"/>
  <c r="J10" i="1"/>
  <c r="J8" i="1"/>
  <c r="J11" i="1"/>
  <c r="J45" i="1"/>
  <c r="J14" i="1"/>
  <c r="J13" i="1"/>
  <c r="J12" i="1"/>
  <c r="J15" i="1"/>
  <c r="J46" i="1"/>
  <c r="J47" i="1"/>
  <c r="J16" i="1"/>
  <c r="J18" i="1"/>
  <c r="J20" i="1"/>
  <c r="J17" i="1"/>
  <c r="J19" i="1"/>
  <c r="J21" i="1"/>
  <c r="J22" i="1"/>
  <c r="J48" i="1"/>
  <c r="J49" i="1"/>
  <c r="J23" i="1"/>
  <c r="J50" i="1"/>
  <c r="J26" i="1"/>
  <c r="J24" i="1"/>
  <c r="J27" i="1"/>
  <c r="J25" i="1"/>
  <c r="J28" i="1"/>
  <c r="J29" i="1"/>
  <c r="J30" i="1"/>
  <c r="J31" i="1"/>
  <c r="J33" i="1"/>
  <c r="J32" i="1"/>
  <c r="J51" i="1"/>
  <c r="J34" i="1"/>
  <c r="J35" i="1"/>
  <c r="J36" i="1"/>
  <c r="J37" i="1"/>
  <c r="J52" i="1"/>
  <c r="J38" i="1"/>
  <c r="J39" i="1"/>
  <c r="J53" i="1"/>
  <c r="J41" i="1"/>
  <c r="J40" i="1"/>
  <c r="J54" i="1"/>
  <c r="J55" i="1"/>
  <c r="J56" i="1"/>
  <c r="J57" i="1"/>
  <c r="J58" i="1"/>
  <c r="J60" i="1"/>
  <c r="H16" i="1"/>
  <c r="H18" i="1"/>
  <c r="H20" i="1"/>
  <c r="H17" i="1"/>
  <c r="H19" i="1"/>
  <c r="H21" i="1"/>
  <c r="H22" i="1"/>
  <c r="H48" i="1"/>
  <c r="H49" i="1"/>
  <c r="H23" i="1"/>
  <c r="H50" i="1"/>
  <c r="H26" i="1"/>
  <c r="H24" i="1"/>
  <c r="H27" i="1"/>
  <c r="H25" i="1"/>
  <c r="H28" i="1"/>
  <c r="H29" i="1"/>
  <c r="H30" i="1"/>
  <c r="H31" i="1"/>
  <c r="H33" i="1"/>
  <c r="H32" i="1"/>
  <c r="H51" i="1"/>
  <c r="H34" i="1"/>
  <c r="H35" i="1"/>
  <c r="H36" i="1"/>
  <c r="H37" i="1"/>
  <c r="H52" i="1"/>
  <c r="H38" i="1"/>
  <c r="H39" i="1"/>
  <c r="H53" i="1"/>
  <c r="H41" i="1"/>
  <c r="H40" i="1"/>
  <c r="H54" i="1"/>
  <c r="H55" i="1"/>
  <c r="H56" i="1"/>
  <c r="H57" i="1"/>
  <c r="H58" i="1"/>
  <c r="H2" i="1"/>
  <c r="H42" i="1"/>
  <c r="H3" i="1"/>
  <c r="H5" i="1"/>
  <c r="H43" i="1"/>
  <c r="H4" i="1"/>
  <c r="H7" i="1"/>
  <c r="H44" i="1"/>
  <c r="H6" i="1"/>
  <c r="H9" i="1"/>
  <c r="H10" i="1"/>
  <c r="H8" i="1"/>
  <c r="H11" i="1"/>
  <c r="H45" i="1"/>
  <c r="H14" i="1"/>
  <c r="H13" i="1"/>
  <c r="H12" i="1"/>
  <c r="H15" i="1"/>
  <c r="H46" i="1"/>
  <c r="H47" i="1"/>
  <c r="H60" i="1"/>
</calcChain>
</file>

<file path=xl/sharedStrings.xml><?xml version="1.0" encoding="utf-8"?>
<sst xmlns="http://schemas.openxmlformats.org/spreadsheetml/2006/main" count="129" uniqueCount="129">
  <si>
    <t>iso_code</t>
  </si>
  <si>
    <t>location</t>
  </si>
  <si>
    <t>population</t>
  </si>
  <si>
    <t>total_vaccinations</t>
  </si>
  <si>
    <t>people_vaccinated</t>
  </si>
  <si>
    <t>people_fully_vaccinated</t>
  </si>
  <si>
    <t>total_vaccinations_per_hundred</t>
  </si>
  <si>
    <t>people_vaccinated_per_hundred</t>
  </si>
  <si>
    <t>people_fully_vaccinated_per_hund</t>
  </si>
  <si>
    <t>DZA</t>
  </si>
  <si>
    <t>Algeria</t>
  </si>
  <si>
    <t>KWT</t>
  </si>
  <si>
    <t>Kuwait</t>
  </si>
  <si>
    <t>ECU</t>
  </si>
  <si>
    <t>Ecuador</t>
  </si>
  <si>
    <t>MMR</t>
  </si>
  <si>
    <t>Myanmar</t>
  </si>
  <si>
    <t>PAN</t>
  </si>
  <si>
    <t>Panama</t>
  </si>
  <si>
    <t>LUX</t>
  </si>
  <si>
    <t>Luxembourg</t>
  </si>
  <si>
    <t>ISL</t>
  </si>
  <si>
    <t>Iceland</t>
  </si>
  <si>
    <t>LVA</t>
  </si>
  <si>
    <t>Latvia</t>
  </si>
  <si>
    <t>CYP</t>
  </si>
  <si>
    <t>Cyprus</t>
  </si>
  <si>
    <t>MLT</t>
  </si>
  <si>
    <t>Malta</t>
  </si>
  <si>
    <t>SYC</t>
  </si>
  <si>
    <t>Seychelles</t>
  </si>
  <si>
    <t>OMN</t>
  </si>
  <si>
    <t>Oman</t>
  </si>
  <si>
    <t>EST</t>
  </si>
  <si>
    <t>Estonia</t>
  </si>
  <si>
    <t>BGR</t>
  </si>
  <si>
    <t>Bulgaria</t>
  </si>
  <si>
    <t>CRI</t>
  </si>
  <si>
    <t>Costa Rica</t>
  </si>
  <si>
    <t>LKA</t>
  </si>
  <si>
    <t>Sri Lanka</t>
  </si>
  <si>
    <t>CHL</t>
  </si>
  <si>
    <t>Chile</t>
  </si>
  <si>
    <t>SVN</t>
  </si>
  <si>
    <t>Slovenia</t>
  </si>
  <si>
    <t>HRV</t>
  </si>
  <si>
    <t>Croatia</t>
  </si>
  <si>
    <t>LTU</t>
  </si>
  <si>
    <t>Lithuania</t>
  </si>
  <si>
    <t>NOR</t>
  </si>
  <si>
    <t>Norway</t>
  </si>
  <si>
    <t>SVK</t>
  </si>
  <si>
    <t>Slovakia</t>
  </si>
  <si>
    <t>SGP</t>
  </si>
  <si>
    <t>Singapore</t>
  </si>
  <si>
    <t>FIN</t>
  </si>
  <si>
    <t>Finland</t>
  </si>
  <si>
    <t>BHR</t>
  </si>
  <si>
    <t>Bahrain</t>
  </si>
  <si>
    <t>IRL</t>
  </si>
  <si>
    <t>Ireland</t>
  </si>
  <si>
    <t>MAR</t>
  </si>
  <si>
    <t>Morocco</t>
  </si>
  <si>
    <t>AUT</t>
  </si>
  <si>
    <t>Austria</t>
  </si>
  <si>
    <t>NLD</t>
  </si>
  <si>
    <t>Netherlands</t>
  </si>
  <si>
    <t>CHE</t>
  </si>
  <si>
    <t>Switzerland</t>
  </si>
  <si>
    <t>DNK</t>
  </si>
  <si>
    <t>Denmark</t>
  </si>
  <si>
    <t>CZE</t>
  </si>
  <si>
    <t>Czechia</t>
  </si>
  <si>
    <t>GRC</t>
  </si>
  <si>
    <t>Greece</t>
  </si>
  <si>
    <t>BEL</t>
  </si>
  <si>
    <t>Belgium</t>
  </si>
  <si>
    <t>HUN</t>
  </si>
  <si>
    <t>Hungary</t>
  </si>
  <si>
    <t>PRT</t>
  </si>
  <si>
    <t>Portugal</t>
  </si>
  <si>
    <t>ARG</t>
  </si>
  <si>
    <t>Argentina</t>
  </si>
  <si>
    <t>SRB</t>
  </si>
  <si>
    <t>Serbia</t>
  </si>
  <si>
    <t>SAU</t>
  </si>
  <si>
    <t>Saudi Arabia</t>
  </si>
  <si>
    <t>IDN</t>
  </si>
  <si>
    <t>Indonesia</t>
  </si>
  <si>
    <t>MEX</t>
  </si>
  <si>
    <t>Mexico</t>
  </si>
  <si>
    <t>ROU</t>
  </si>
  <si>
    <t>Romania</t>
  </si>
  <si>
    <t>CAN</t>
  </si>
  <si>
    <t>Canada</t>
  </si>
  <si>
    <t>RUS</t>
  </si>
  <si>
    <t>Russia</t>
  </si>
  <si>
    <t>POL</t>
  </si>
  <si>
    <t>Poland</t>
  </si>
  <si>
    <t>FRA</t>
  </si>
  <si>
    <t>France</t>
  </si>
  <si>
    <t>ESP</t>
  </si>
  <si>
    <t>Spain</t>
  </si>
  <si>
    <t>ITA</t>
  </si>
  <si>
    <t>Italy</t>
  </si>
  <si>
    <t>BRA</t>
  </si>
  <si>
    <t>Brazil</t>
  </si>
  <si>
    <t>TUR</t>
  </si>
  <si>
    <t>Turkey</t>
  </si>
  <si>
    <t>DEU</t>
  </si>
  <si>
    <t>Germany</t>
  </si>
  <si>
    <t>ARE</t>
  </si>
  <si>
    <t>United Arab Emirates</t>
  </si>
  <si>
    <t>IND</t>
  </si>
  <si>
    <t>India</t>
  </si>
  <si>
    <t>ISR</t>
  </si>
  <si>
    <t>Israel</t>
  </si>
  <si>
    <t>GBR</t>
  </si>
  <si>
    <t>United Kingdom</t>
  </si>
  <si>
    <t>CHN</t>
  </si>
  <si>
    <t>China</t>
  </si>
  <si>
    <t>USA</t>
  </si>
  <si>
    <t>United States</t>
  </si>
  <si>
    <t>OWID_WRL</t>
  </si>
  <si>
    <t>World</t>
  </si>
  <si>
    <t>pct_people_vaccinated</t>
  </si>
  <si>
    <t>pct_people_fully_vaccinated</t>
  </si>
  <si>
    <t>share_of_total_ppl_vaccinated</t>
  </si>
  <si>
    <t>share_of total_vaccinations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</si>
</sst>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  <xf numFmtId="1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4719-A164-4C49-87ED-3C30C2991B4D}">
  <dimension ref="A1:M60"/>
  <sheetViews>
    <sheetView tabSelected="1" workbookViewId="0">
      <selection activeCell="E13" sqref="E13"/>
    </sheetView>
  </sheetViews>
  <sheetFormatPr baseColWidth="10" defaultRowHeight="16" x14ac:dyDescent="0.2"/>
  <cols>
    <col min="2" max="2" width="19" bestFit="1" customWidth="1"/>
    <col min="3" max="3" width="11.1640625" bestFit="1" customWidth="1"/>
    <col min="4" max="4" width="16" bestFit="1" customWidth="1"/>
    <col min="5" max="5" width="24" style="1" bestFit="1" customWidth="1"/>
    <col min="6" max="6" width="16.5" bestFit="1" customWidth="1"/>
    <col min="7" max="7" width="26.83203125" style="2" bestFit="1" customWidth="1"/>
    <col min="8" max="8" width="20" style="1" bestFit="1" customWidth="1"/>
    <col min="9" max="9" width="21" style="4" bestFit="1" customWidth="1"/>
    <col min="10" max="10" width="24.6640625" bestFit="1" customWidth="1"/>
    <col min="11" max="11" width="27.83203125" style="3" bestFit="1" customWidth="1"/>
    <col min="12" max="12" width="28.1640625" style="3" bestFit="1" customWidth="1"/>
    <col min="13" max="13" width="30" style="3" bestFit="1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128</v>
      </c>
      <c r="F1" s="5" t="s">
        <v>4</v>
      </c>
      <c r="G1" s="7" t="s">
        <v>127</v>
      </c>
      <c r="H1" s="6" t="s">
        <v>125</v>
      </c>
      <c r="I1" s="8" t="s">
        <v>5</v>
      </c>
      <c r="J1" s="5" t="s">
        <v>126</v>
      </c>
      <c r="K1" s="9" t="s">
        <v>6</v>
      </c>
      <c r="L1" s="9" t="s">
        <v>7</v>
      </c>
      <c r="M1" s="9" t="s">
        <v>8</v>
      </c>
    </row>
    <row r="2" spans="1:13" x14ac:dyDescent="0.2">
      <c r="A2" t="s">
        <v>121</v>
      </c>
      <c r="B2" t="s">
        <v>122</v>
      </c>
      <c r="C2">
        <v>331002647</v>
      </c>
      <c r="D2">
        <v>32222402</v>
      </c>
      <c r="E2" s="1">
        <f t="shared" ref="E2:E33" si="0">D2/$D$60</f>
        <v>0.31806299898336005</v>
      </c>
      <c r="F2">
        <v>26023153</v>
      </c>
      <c r="G2" s="2">
        <f t="shared" ref="G2:G33" si="1">F2/$F$60</f>
        <v>0.46034052509680484</v>
      </c>
      <c r="H2" s="1">
        <f t="shared" ref="H2:H33" si="2">F2/$C2</f>
        <v>7.8619168867250774E-2</v>
      </c>
      <c r="I2" s="4">
        <v>5927847</v>
      </c>
      <c r="J2" s="1">
        <f t="shared" ref="J2:J33" si="3">I2/$C2</f>
        <v>1.7908760107286998E-2</v>
      </c>
      <c r="K2" s="3">
        <v>9.6300000000000008</v>
      </c>
      <c r="L2" s="3">
        <v>7.78</v>
      </c>
      <c r="M2" s="3">
        <v>1.77</v>
      </c>
    </row>
    <row r="3" spans="1:13" x14ac:dyDescent="0.2">
      <c r="A3" t="s">
        <v>117</v>
      </c>
      <c r="B3" t="s">
        <v>118</v>
      </c>
      <c r="C3">
        <v>67886004</v>
      </c>
      <c r="D3">
        <v>9790576</v>
      </c>
      <c r="E3" s="1">
        <f t="shared" si="0"/>
        <v>9.6641459700444104E-2</v>
      </c>
      <c r="F3">
        <v>9296367</v>
      </c>
      <c r="G3" s="2">
        <f t="shared" si="1"/>
        <v>0.16444949873186421</v>
      </c>
      <c r="H3" s="1">
        <f t="shared" si="2"/>
        <v>0.1369408486615297</v>
      </c>
      <c r="I3" s="4">
        <v>494209</v>
      </c>
      <c r="J3" s="1">
        <f t="shared" si="3"/>
        <v>7.2799836620225872E-3</v>
      </c>
      <c r="K3" s="3">
        <v>14.42</v>
      </c>
      <c r="L3" s="3">
        <v>13.69</v>
      </c>
      <c r="M3" s="3">
        <v>0.73</v>
      </c>
    </row>
    <row r="4" spans="1:13" x14ac:dyDescent="0.2">
      <c r="A4" t="s">
        <v>111</v>
      </c>
      <c r="B4" t="s">
        <v>112</v>
      </c>
      <c r="C4">
        <v>9890400</v>
      </c>
      <c r="D4">
        <v>3440777</v>
      </c>
      <c r="E4" s="1">
        <f t="shared" si="0"/>
        <v>3.3963447276617327E-2</v>
      </c>
      <c r="F4">
        <v>3190777</v>
      </c>
      <c r="G4" s="2">
        <f t="shared" si="1"/>
        <v>5.6443735301668005E-2</v>
      </c>
      <c r="H4" s="1">
        <f t="shared" si="2"/>
        <v>0.32261354444714069</v>
      </c>
      <c r="I4" s="4">
        <v>250000</v>
      </c>
      <c r="J4" s="1">
        <f t="shared" si="3"/>
        <v>2.5277036318045783E-2</v>
      </c>
      <c r="K4" s="3">
        <v>34.79</v>
      </c>
      <c r="L4" s="3">
        <v>32.26</v>
      </c>
      <c r="M4" s="3">
        <v>2.5299999999999998</v>
      </c>
    </row>
    <row r="5" spans="1:13" x14ac:dyDescent="0.2">
      <c r="A5" t="s">
        <v>115</v>
      </c>
      <c r="B5" t="s">
        <v>116</v>
      </c>
      <c r="C5">
        <v>8655541</v>
      </c>
      <c r="D5">
        <v>4989953</v>
      </c>
      <c r="E5" s="1">
        <f t="shared" si="0"/>
        <v>4.9255155340871687E-2</v>
      </c>
      <c r="F5">
        <v>3165415</v>
      </c>
      <c r="G5" s="2">
        <f t="shared" si="1"/>
        <v>5.5995090343176422E-2</v>
      </c>
      <c r="H5" s="1">
        <f t="shared" si="2"/>
        <v>0.36570966505733149</v>
      </c>
      <c r="I5" s="4">
        <v>1824538</v>
      </c>
      <c r="J5" s="1">
        <f t="shared" si="3"/>
        <v>0.21079421840876267</v>
      </c>
      <c r="K5" s="3">
        <v>57.65</v>
      </c>
      <c r="L5" s="3">
        <v>36.57</v>
      </c>
      <c r="M5" s="3">
        <v>21.08</v>
      </c>
    </row>
    <row r="6" spans="1:13" x14ac:dyDescent="0.2">
      <c r="A6" t="s">
        <v>105</v>
      </c>
      <c r="B6" t="s">
        <v>106</v>
      </c>
      <c r="C6">
        <v>212559409</v>
      </c>
      <c r="D6">
        <v>2124307</v>
      </c>
      <c r="E6" s="1">
        <f t="shared" si="0"/>
        <v>2.0968748859298097E-2</v>
      </c>
      <c r="F6">
        <v>2107624</v>
      </c>
      <c r="G6" s="2">
        <f t="shared" si="1"/>
        <v>3.728313547811167E-2</v>
      </c>
      <c r="H6" s="1">
        <f t="shared" si="2"/>
        <v>9.915458506002903E-3</v>
      </c>
      <c r="J6" s="1">
        <f t="shared" si="3"/>
        <v>0</v>
      </c>
      <c r="K6" s="3">
        <v>1</v>
      </c>
      <c r="L6" s="3">
        <v>0.99</v>
      </c>
    </row>
    <row r="7" spans="1:13" x14ac:dyDescent="0.2">
      <c r="A7" t="s">
        <v>109</v>
      </c>
      <c r="B7" t="s">
        <v>110</v>
      </c>
      <c r="C7">
        <v>83783945</v>
      </c>
      <c r="D7">
        <v>2467918</v>
      </c>
      <c r="E7" s="1">
        <f t="shared" si="0"/>
        <v>2.4360486853991083E-2</v>
      </c>
      <c r="F7">
        <v>1935356</v>
      </c>
      <c r="G7" s="2">
        <f t="shared" si="1"/>
        <v>3.4235774477030197E-2</v>
      </c>
      <c r="H7" s="1">
        <f t="shared" si="2"/>
        <v>2.3099365874929858E-2</v>
      </c>
      <c r="I7" s="4">
        <v>532562</v>
      </c>
      <c r="J7" s="1">
        <f t="shared" si="3"/>
        <v>6.3563729303985385E-3</v>
      </c>
      <c r="K7" s="3">
        <v>2.95</v>
      </c>
      <c r="L7" s="3">
        <v>2.31</v>
      </c>
      <c r="M7" s="3">
        <v>0.64</v>
      </c>
    </row>
    <row r="8" spans="1:13" x14ac:dyDescent="0.2">
      <c r="A8" t="s">
        <v>99</v>
      </c>
      <c r="B8" t="s">
        <v>100</v>
      </c>
      <c r="C8">
        <v>65273512</v>
      </c>
      <c r="D8">
        <v>1533630</v>
      </c>
      <c r="E8" s="1">
        <f t="shared" si="0"/>
        <v>1.513825558786246E-2</v>
      </c>
      <c r="F8">
        <v>1486493</v>
      </c>
      <c r="G8" s="2">
        <f t="shared" si="1"/>
        <v>2.6295544132285766E-2</v>
      </c>
      <c r="H8" s="1">
        <f t="shared" si="2"/>
        <v>2.2773295850849883E-2</v>
      </c>
      <c r="I8" s="4">
        <v>47137</v>
      </c>
      <c r="J8" s="1">
        <f t="shared" si="3"/>
        <v>7.221459142569194E-4</v>
      </c>
      <c r="K8" s="3">
        <v>2.2599999999999998</v>
      </c>
      <c r="L8" s="3">
        <v>2.19</v>
      </c>
      <c r="M8" s="3">
        <v>7.0000000000000007E-2</v>
      </c>
    </row>
    <row r="9" spans="1:13" x14ac:dyDescent="0.2">
      <c r="A9" t="s">
        <v>103</v>
      </c>
      <c r="B9" t="s">
        <v>104</v>
      </c>
      <c r="C9">
        <v>60461828</v>
      </c>
      <c r="D9">
        <v>2029931</v>
      </c>
      <c r="E9" s="1">
        <f t="shared" si="0"/>
        <v>2.0037176048802664E-2</v>
      </c>
      <c r="F9">
        <v>1346453</v>
      </c>
      <c r="G9" s="2">
        <f t="shared" si="1"/>
        <v>2.381828524153734E-2</v>
      </c>
      <c r="H9" s="1">
        <f t="shared" si="2"/>
        <v>2.2269472236267816E-2</v>
      </c>
      <c r="I9" s="4">
        <v>683478</v>
      </c>
      <c r="J9" s="1">
        <f t="shared" si="3"/>
        <v>1.1304289377423388E-2</v>
      </c>
      <c r="K9" s="3">
        <v>3.36</v>
      </c>
      <c r="L9" s="3">
        <v>2.23</v>
      </c>
      <c r="M9" s="3">
        <v>1.1299999999999999</v>
      </c>
    </row>
    <row r="10" spans="1:13" x14ac:dyDescent="0.2">
      <c r="A10" t="s">
        <v>101</v>
      </c>
      <c r="B10" t="s">
        <v>102</v>
      </c>
      <c r="C10">
        <v>46754783</v>
      </c>
      <c r="D10">
        <v>1609261</v>
      </c>
      <c r="E10" s="1">
        <f t="shared" si="0"/>
        <v>1.5884799022958033E-2</v>
      </c>
      <c r="F10">
        <v>1251369</v>
      </c>
      <c r="G10" s="2">
        <f t="shared" si="1"/>
        <v>2.2136282354020036E-2</v>
      </c>
      <c r="H10" s="1">
        <f t="shared" si="2"/>
        <v>2.6764513055273938E-2</v>
      </c>
      <c r="I10" s="4">
        <v>357892</v>
      </c>
      <c r="J10" s="1">
        <f t="shared" si="3"/>
        <v>7.65466070070307E-3</v>
      </c>
      <c r="K10" s="3">
        <v>3.44</v>
      </c>
      <c r="L10" s="3">
        <v>2.68</v>
      </c>
      <c r="M10" s="3">
        <v>0.77</v>
      </c>
    </row>
    <row r="11" spans="1:13" x14ac:dyDescent="0.2">
      <c r="A11" t="s">
        <v>97</v>
      </c>
      <c r="B11" t="s">
        <v>98</v>
      </c>
      <c r="C11">
        <v>37846605</v>
      </c>
      <c r="D11">
        <v>1231716</v>
      </c>
      <c r="E11" s="1">
        <f t="shared" si="0"/>
        <v>1.2158103075487306E-2</v>
      </c>
      <c r="F11">
        <v>998587</v>
      </c>
      <c r="G11" s="2">
        <f t="shared" si="1"/>
        <v>1.7664656697627804E-2</v>
      </c>
      <c r="H11" s="1">
        <f t="shared" si="2"/>
        <v>2.6385114331919601E-2</v>
      </c>
      <c r="I11" s="4">
        <v>233129</v>
      </c>
      <c r="J11" s="1">
        <f t="shared" si="3"/>
        <v>6.1598391718358887E-3</v>
      </c>
      <c r="K11" s="3">
        <v>3.25</v>
      </c>
      <c r="L11" s="3">
        <v>2.64</v>
      </c>
      <c r="M11" s="3">
        <v>0.62</v>
      </c>
    </row>
    <row r="12" spans="1:13" x14ac:dyDescent="0.2">
      <c r="A12" t="s">
        <v>89</v>
      </c>
      <c r="B12" t="s">
        <v>90</v>
      </c>
      <c r="C12">
        <v>128932753</v>
      </c>
      <c r="D12">
        <v>670307</v>
      </c>
      <c r="E12" s="1">
        <f t="shared" si="0"/>
        <v>6.6165102980075517E-3</v>
      </c>
      <c r="F12">
        <v>631298</v>
      </c>
      <c r="G12" s="2">
        <f t="shared" si="1"/>
        <v>1.1167442039500852E-2</v>
      </c>
      <c r="H12" s="1">
        <f t="shared" si="2"/>
        <v>4.8963353788001405E-3</v>
      </c>
      <c r="I12" s="4">
        <v>43455</v>
      </c>
      <c r="J12" s="1">
        <f t="shared" si="3"/>
        <v>3.3703616023773262E-4</v>
      </c>
      <c r="K12" s="3">
        <v>0.52</v>
      </c>
      <c r="L12" s="3">
        <v>0.49</v>
      </c>
      <c r="M12" s="3">
        <v>0.03</v>
      </c>
    </row>
    <row r="13" spans="1:13" x14ac:dyDescent="0.2">
      <c r="A13" t="s">
        <v>91</v>
      </c>
      <c r="B13" t="s">
        <v>92</v>
      </c>
      <c r="C13">
        <v>19237682</v>
      </c>
      <c r="D13">
        <v>721184</v>
      </c>
      <c r="E13" s="1">
        <f t="shared" si="0"/>
        <v>7.1187103264001095E-3</v>
      </c>
      <c r="F13">
        <v>598135</v>
      </c>
      <c r="G13" s="2">
        <f t="shared" si="1"/>
        <v>1.0580800104383099E-2</v>
      </c>
      <c r="H13" s="1">
        <f t="shared" si="2"/>
        <v>3.1091843601531621E-2</v>
      </c>
      <c r="I13" s="4">
        <v>123049</v>
      </c>
      <c r="J13" s="1">
        <f t="shared" si="3"/>
        <v>6.3962487788289668E-3</v>
      </c>
      <c r="K13" s="3">
        <v>3.75</v>
      </c>
      <c r="L13" s="3">
        <v>3.11</v>
      </c>
      <c r="M13" s="3">
        <v>0.64</v>
      </c>
    </row>
    <row r="14" spans="1:13" x14ac:dyDescent="0.2">
      <c r="A14" t="s">
        <v>93</v>
      </c>
      <c r="B14" t="s">
        <v>94</v>
      </c>
      <c r="C14">
        <v>37742157</v>
      </c>
      <c r="D14">
        <v>974690</v>
      </c>
      <c r="E14" s="1">
        <f t="shared" si="0"/>
        <v>9.6210339775132606E-3</v>
      </c>
      <c r="F14">
        <v>532427</v>
      </c>
      <c r="G14" s="2">
        <f t="shared" si="1"/>
        <v>9.4184484391924578E-3</v>
      </c>
      <c r="H14" s="1">
        <f t="shared" si="2"/>
        <v>1.4106957373951892E-2</v>
      </c>
      <c r="I14" s="4">
        <v>27776</v>
      </c>
      <c r="J14" s="1">
        <f t="shared" si="3"/>
        <v>7.3594097973785652E-4</v>
      </c>
      <c r="K14" s="3">
        <v>2.58</v>
      </c>
      <c r="L14" s="3">
        <v>1.41</v>
      </c>
      <c r="M14" s="3">
        <v>7.0000000000000007E-2</v>
      </c>
    </row>
    <row r="15" spans="1:13" x14ac:dyDescent="0.2">
      <c r="A15" t="s">
        <v>87</v>
      </c>
      <c r="B15" t="s">
        <v>88</v>
      </c>
      <c r="C15">
        <v>273523621</v>
      </c>
      <c r="D15">
        <v>515681</v>
      </c>
      <c r="E15" s="1">
        <f t="shared" si="0"/>
        <v>5.0902178359868424E-3</v>
      </c>
      <c r="F15">
        <v>493133</v>
      </c>
      <c r="G15" s="2">
        <f t="shared" si="1"/>
        <v>8.7233512465827133E-3</v>
      </c>
      <c r="H15" s="1">
        <f t="shared" si="2"/>
        <v>1.8028899961075025E-3</v>
      </c>
      <c r="I15" s="4">
        <v>22548</v>
      </c>
      <c r="J15" s="1">
        <f t="shared" si="3"/>
        <v>8.2435293586582053E-5</v>
      </c>
      <c r="K15" s="3">
        <v>0.19</v>
      </c>
      <c r="L15" s="3">
        <v>0.18</v>
      </c>
      <c r="M15" s="3">
        <v>0.01</v>
      </c>
    </row>
    <row r="16" spans="1:13" x14ac:dyDescent="0.2">
      <c r="A16" t="s">
        <v>81</v>
      </c>
      <c r="B16" t="s">
        <v>82</v>
      </c>
      <c r="C16">
        <v>45195777</v>
      </c>
      <c r="D16">
        <v>375851</v>
      </c>
      <c r="E16" s="1">
        <f t="shared" si="0"/>
        <v>3.7099747011689215E-3</v>
      </c>
      <c r="F16">
        <v>281577</v>
      </c>
      <c r="G16" s="2">
        <f t="shared" si="1"/>
        <v>4.9809991908045508E-3</v>
      </c>
      <c r="H16" s="1">
        <f t="shared" si="2"/>
        <v>6.2301617250655967E-3</v>
      </c>
      <c r="I16" s="4">
        <v>94274</v>
      </c>
      <c r="J16" s="1">
        <f t="shared" si="3"/>
        <v>2.0859028488435989E-3</v>
      </c>
      <c r="K16" s="3">
        <v>0.83</v>
      </c>
      <c r="L16" s="3">
        <v>0.62</v>
      </c>
      <c r="M16" s="3">
        <v>0.21</v>
      </c>
    </row>
    <row r="17" spans="1:13" x14ac:dyDescent="0.2">
      <c r="A17" t="s">
        <v>75</v>
      </c>
      <c r="B17" t="s">
        <v>76</v>
      </c>
      <c r="C17">
        <v>11589616</v>
      </c>
      <c r="D17">
        <v>296961</v>
      </c>
      <c r="E17" s="1">
        <f t="shared" si="0"/>
        <v>2.9312621151302621E-3</v>
      </c>
      <c r="F17">
        <v>279195</v>
      </c>
      <c r="G17" s="2">
        <f t="shared" si="1"/>
        <v>4.9388624393209551E-3</v>
      </c>
      <c r="H17" s="1">
        <f t="shared" si="2"/>
        <v>2.4090099275075206E-2</v>
      </c>
      <c r="I17" s="4">
        <v>17766</v>
      </c>
      <c r="J17" s="1">
        <f t="shared" si="3"/>
        <v>1.5329239553752256E-3</v>
      </c>
      <c r="K17" s="3">
        <v>2.56</v>
      </c>
      <c r="L17" s="3">
        <v>2.41</v>
      </c>
      <c r="M17" s="3">
        <v>0.15</v>
      </c>
    </row>
    <row r="18" spans="1:13" x14ac:dyDescent="0.2">
      <c r="A18" t="s">
        <v>79</v>
      </c>
      <c r="B18" t="s">
        <v>80</v>
      </c>
      <c r="C18">
        <v>10196707</v>
      </c>
      <c r="D18">
        <v>338566</v>
      </c>
      <c r="E18" s="1">
        <f t="shared" si="0"/>
        <v>3.3419394778142326E-3</v>
      </c>
      <c r="F18">
        <v>268386</v>
      </c>
      <c r="G18" s="2">
        <f t="shared" si="1"/>
        <v>4.7476549889489206E-3</v>
      </c>
      <c r="H18" s="1">
        <f t="shared" si="2"/>
        <v>2.6320850447110033E-2</v>
      </c>
      <c r="I18" s="4">
        <v>68385</v>
      </c>
      <c r="J18" s="1">
        <f t="shared" si="3"/>
        <v>6.706576937044479E-3</v>
      </c>
      <c r="K18" s="3">
        <v>3.32</v>
      </c>
      <c r="L18" s="3">
        <v>2.63</v>
      </c>
      <c r="M18" s="3">
        <v>0.67</v>
      </c>
    </row>
    <row r="19" spans="1:13" x14ac:dyDescent="0.2">
      <c r="A19" t="s">
        <v>73</v>
      </c>
      <c r="B19" t="s">
        <v>74</v>
      </c>
      <c r="C19">
        <v>10423056</v>
      </c>
      <c r="D19">
        <v>290947</v>
      </c>
      <c r="E19" s="1">
        <f t="shared" si="0"/>
        <v>2.8718987294991745E-3</v>
      </c>
      <c r="F19">
        <v>244652</v>
      </c>
      <c r="G19" s="2">
        <f t="shared" si="1"/>
        <v>4.3278087842001118E-3</v>
      </c>
      <c r="H19" s="1">
        <f t="shared" si="2"/>
        <v>2.3472194719091982E-2</v>
      </c>
      <c r="I19" s="4">
        <v>46295</v>
      </c>
      <c r="J19" s="1">
        <f t="shared" si="3"/>
        <v>4.4415956318377258E-3</v>
      </c>
      <c r="K19" s="3">
        <v>2.79</v>
      </c>
      <c r="L19" s="3">
        <v>2.35</v>
      </c>
      <c r="M19" s="3">
        <v>0.44</v>
      </c>
    </row>
    <row r="20" spans="1:13" x14ac:dyDescent="0.2">
      <c r="A20" t="s">
        <v>77</v>
      </c>
      <c r="B20" t="s">
        <v>78</v>
      </c>
      <c r="C20">
        <v>9660350</v>
      </c>
      <c r="D20">
        <v>311662</v>
      </c>
      <c r="E20" s="1">
        <f t="shared" si="0"/>
        <v>3.0763737101024303E-3</v>
      </c>
      <c r="F20">
        <v>243136</v>
      </c>
      <c r="G20" s="2">
        <f t="shared" si="1"/>
        <v>4.3009912715010644E-3</v>
      </c>
      <c r="H20" s="1">
        <f t="shared" si="2"/>
        <v>2.5168446277826374E-2</v>
      </c>
      <c r="I20" s="4">
        <v>68526</v>
      </c>
      <c r="J20" s="1">
        <f t="shared" si="3"/>
        <v>7.0935318078537528E-3</v>
      </c>
      <c r="K20" s="3">
        <v>3.23</v>
      </c>
      <c r="L20" s="3">
        <v>2.52</v>
      </c>
      <c r="M20" s="3">
        <v>0.71</v>
      </c>
    </row>
    <row r="21" spans="1:13" x14ac:dyDescent="0.2">
      <c r="A21" t="s">
        <v>71</v>
      </c>
      <c r="B21" t="s">
        <v>72</v>
      </c>
      <c r="C21">
        <v>10708982</v>
      </c>
      <c r="D21">
        <v>280066</v>
      </c>
      <c r="E21" s="1">
        <f t="shared" si="0"/>
        <v>2.7644938410635472E-3</v>
      </c>
      <c r="F21">
        <v>235322</v>
      </c>
      <c r="G21" s="2">
        <f t="shared" si="1"/>
        <v>4.1627643293966074E-3</v>
      </c>
      <c r="H21" s="1">
        <f t="shared" si="2"/>
        <v>2.1974264220445978E-2</v>
      </c>
      <c r="I21" s="4">
        <v>44744</v>
      </c>
      <c r="J21" s="1">
        <f t="shared" si="3"/>
        <v>4.1781749189605507E-3</v>
      </c>
      <c r="K21" s="3">
        <v>2.62</v>
      </c>
      <c r="L21" s="3">
        <v>2.2000000000000002</v>
      </c>
      <c r="M21" s="3">
        <v>0.42</v>
      </c>
    </row>
    <row r="22" spans="1:13" x14ac:dyDescent="0.2">
      <c r="A22" t="s">
        <v>69</v>
      </c>
      <c r="B22" t="s">
        <v>70</v>
      </c>
      <c r="C22">
        <v>5792203</v>
      </c>
      <c r="D22">
        <v>270026</v>
      </c>
      <c r="E22" s="1">
        <f t="shared" si="0"/>
        <v>2.6653903505853096E-3</v>
      </c>
      <c r="F22">
        <v>187975</v>
      </c>
      <c r="G22" s="2">
        <f t="shared" si="1"/>
        <v>3.3252123678123051E-3</v>
      </c>
      <c r="H22" s="1">
        <f t="shared" si="2"/>
        <v>3.2453109809859909E-2</v>
      </c>
      <c r="I22" s="4">
        <v>82051</v>
      </c>
      <c r="J22" s="1">
        <f t="shared" si="3"/>
        <v>1.4165767325489111E-2</v>
      </c>
      <c r="K22" s="3">
        <v>4.66</v>
      </c>
      <c r="L22" s="3">
        <v>3.25</v>
      </c>
      <c r="M22" s="3">
        <v>1.42</v>
      </c>
    </row>
    <row r="23" spans="1:13" x14ac:dyDescent="0.2">
      <c r="A23" t="s">
        <v>63</v>
      </c>
      <c r="B23" t="s">
        <v>64</v>
      </c>
      <c r="C23">
        <v>9006400</v>
      </c>
      <c r="D23">
        <v>202345</v>
      </c>
      <c r="E23" s="1">
        <f t="shared" si="0"/>
        <v>1.9973202968943159E-3</v>
      </c>
      <c r="F23">
        <v>186479</v>
      </c>
      <c r="G23" s="2">
        <f t="shared" si="1"/>
        <v>3.2987486481567806E-3</v>
      </c>
      <c r="H23" s="1">
        <f t="shared" si="2"/>
        <v>2.0705165215846508E-2</v>
      </c>
      <c r="I23" s="4">
        <v>15866</v>
      </c>
      <c r="J23" s="1">
        <f t="shared" si="3"/>
        <v>1.7616361698347841E-3</v>
      </c>
      <c r="K23" s="3">
        <v>2.25</v>
      </c>
      <c r="L23" s="3">
        <v>2.0699999999999998</v>
      </c>
      <c r="M23" s="3">
        <v>0.18</v>
      </c>
    </row>
    <row r="24" spans="1:13" x14ac:dyDescent="0.2">
      <c r="A24" t="s">
        <v>57</v>
      </c>
      <c r="B24" t="s">
        <v>58</v>
      </c>
      <c r="C24">
        <v>1701583</v>
      </c>
      <c r="D24">
        <v>172912</v>
      </c>
      <c r="E24" s="1">
        <f t="shared" si="0"/>
        <v>1.7067911101168298E-3</v>
      </c>
      <c r="F24">
        <v>172912</v>
      </c>
      <c r="G24" s="2">
        <f t="shared" si="1"/>
        <v>3.0587531370829171E-3</v>
      </c>
      <c r="H24" s="1">
        <f t="shared" si="2"/>
        <v>0.10161831659108018</v>
      </c>
      <c r="J24" s="1">
        <f t="shared" si="3"/>
        <v>0</v>
      </c>
      <c r="K24" s="3">
        <v>10.16</v>
      </c>
      <c r="L24" s="3">
        <v>10.16</v>
      </c>
    </row>
    <row r="25" spans="1:13" x14ac:dyDescent="0.2">
      <c r="A25" t="s">
        <v>53</v>
      </c>
      <c r="B25" t="s">
        <v>54</v>
      </c>
      <c r="C25">
        <v>5850343</v>
      </c>
      <c r="D25">
        <v>155050</v>
      </c>
      <c r="E25" s="1">
        <f t="shared" si="0"/>
        <v>1.5304777090289537E-3</v>
      </c>
      <c r="F25">
        <v>155000</v>
      </c>
      <c r="G25" s="2">
        <f t="shared" si="1"/>
        <v>2.7418960873036697E-3</v>
      </c>
      <c r="H25" s="1">
        <f t="shared" si="2"/>
        <v>2.6494173076689692E-2</v>
      </c>
      <c r="I25" s="4">
        <v>50</v>
      </c>
      <c r="J25" s="1">
        <f t="shared" si="3"/>
        <v>8.5465074440934495E-6</v>
      </c>
      <c r="K25" s="3">
        <v>2.65</v>
      </c>
      <c r="L25" s="3">
        <v>2.65</v>
      </c>
      <c r="M25" s="3">
        <v>0</v>
      </c>
    </row>
    <row r="26" spans="1:13" x14ac:dyDescent="0.2">
      <c r="A26" t="s">
        <v>59</v>
      </c>
      <c r="B26" t="s">
        <v>60</v>
      </c>
      <c r="C26">
        <v>4937796</v>
      </c>
      <c r="D26">
        <v>199800</v>
      </c>
      <c r="E26" s="1">
        <f t="shared" si="0"/>
        <v>1.9721989439792646E-3</v>
      </c>
      <c r="F26">
        <v>150500</v>
      </c>
      <c r="G26" s="2">
        <f t="shared" si="1"/>
        <v>2.6622926525109824E-3</v>
      </c>
      <c r="H26" s="1">
        <f t="shared" si="2"/>
        <v>3.0479185450350724E-2</v>
      </c>
      <c r="I26" s="4">
        <v>49300</v>
      </c>
      <c r="J26" s="1">
        <f t="shared" si="3"/>
        <v>9.9842115794172136E-3</v>
      </c>
      <c r="K26" s="3">
        <v>4.05</v>
      </c>
      <c r="L26" s="3">
        <v>3.05</v>
      </c>
      <c r="M26" s="3">
        <v>1</v>
      </c>
    </row>
    <row r="27" spans="1:13" x14ac:dyDescent="0.2">
      <c r="A27" t="s">
        <v>55</v>
      </c>
      <c r="B27" t="s">
        <v>56</v>
      </c>
      <c r="C27">
        <v>5540718</v>
      </c>
      <c r="D27">
        <v>163760</v>
      </c>
      <c r="E27" s="1">
        <f t="shared" si="0"/>
        <v>1.6164529482785004E-3</v>
      </c>
      <c r="F27">
        <v>145557</v>
      </c>
      <c r="G27" s="2">
        <f t="shared" si="1"/>
        <v>2.5748527018042595E-3</v>
      </c>
      <c r="H27" s="1">
        <f t="shared" si="2"/>
        <v>2.6270421992239994E-2</v>
      </c>
      <c r="I27" s="4">
        <v>18203</v>
      </c>
      <c r="J27" s="1">
        <f t="shared" si="3"/>
        <v>3.2853142859824306E-3</v>
      </c>
      <c r="K27" s="3">
        <v>2.96</v>
      </c>
      <c r="L27" s="3">
        <v>2.63</v>
      </c>
      <c r="M27" s="3">
        <v>0.33</v>
      </c>
    </row>
    <row r="28" spans="1:13" x14ac:dyDescent="0.2">
      <c r="A28" t="s">
        <v>51</v>
      </c>
      <c r="B28" t="s">
        <v>52</v>
      </c>
      <c r="C28">
        <v>5459643</v>
      </c>
      <c r="D28">
        <v>143691</v>
      </c>
      <c r="E28" s="1">
        <f t="shared" si="0"/>
        <v>1.4183545468434661E-3</v>
      </c>
      <c r="F28">
        <v>134205</v>
      </c>
      <c r="G28" s="2">
        <f t="shared" si="1"/>
        <v>2.3740397703005743E-3</v>
      </c>
      <c r="H28" s="1">
        <f t="shared" si="2"/>
        <v>2.4581277567049715E-2</v>
      </c>
      <c r="I28" s="4">
        <v>9486</v>
      </c>
      <c r="J28" s="1">
        <f t="shared" si="3"/>
        <v>1.7374762415784328E-3</v>
      </c>
      <c r="K28" s="3">
        <v>2.63</v>
      </c>
      <c r="L28" s="3">
        <v>2.46</v>
      </c>
      <c r="M28" s="3">
        <v>0.17</v>
      </c>
    </row>
    <row r="29" spans="1:13" x14ac:dyDescent="0.2">
      <c r="A29" t="s">
        <v>49</v>
      </c>
      <c r="B29" t="s">
        <v>50</v>
      </c>
      <c r="C29">
        <v>5421242</v>
      </c>
      <c r="D29">
        <v>124326</v>
      </c>
      <c r="E29" s="1">
        <f t="shared" si="0"/>
        <v>1.2272052347806108E-3</v>
      </c>
      <c r="F29">
        <v>105301</v>
      </c>
      <c r="G29" s="2">
        <f t="shared" si="1"/>
        <v>1.8627380638010563E-3</v>
      </c>
      <c r="H29" s="1">
        <f t="shared" si="2"/>
        <v>1.9423777798519233E-2</v>
      </c>
      <c r="I29" s="4">
        <v>19025</v>
      </c>
      <c r="J29" s="1">
        <f t="shared" si="3"/>
        <v>3.5093434308964624E-3</v>
      </c>
      <c r="K29" s="3">
        <v>2.29</v>
      </c>
      <c r="L29" s="3">
        <v>1.94</v>
      </c>
      <c r="M29" s="3">
        <v>0.35</v>
      </c>
    </row>
    <row r="30" spans="1:13" x14ac:dyDescent="0.2">
      <c r="A30" t="s">
        <v>47</v>
      </c>
      <c r="B30" t="s">
        <v>48</v>
      </c>
      <c r="C30">
        <v>2722291</v>
      </c>
      <c r="D30">
        <v>95776</v>
      </c>
      <c r="E30" s="1">
        <f t="shared" si="0"/>
        <v>9.4539202231510536E-4</v>
      </c>
      <c r="F30">
        <v>72604</v>
      </c>
      <c r="G30" s="2">
        <f t="shared" si="1"/>
        <v>1.2843395065973912E-3</v>
      </c>
      <c r="H30" s="1">
        <f t="shared" si="2"/>
        <v>2.6670183312511409E-2</v>
      </c>
      <c r="I30" s="4">
        <v>23172</v>
      </c>
      <c r="J30" s="1">
        <f t="shared" si="3"/>
        <v>8.511948208328941E-3</v>
      </c>
      <c r="K30" s="3">
        <v>3.52</v>
      </c>
      <c r="L30" s="3">
        <v>2.67</v>
      </c>
      <c r="M30" s="3">
        <v>0.85</v>
      </c>
    </row>
    <row r="31" spans="1:13" x14ac:dyDescent="0.2">
      <c r="A31" t="s">
        <v>45</v>
      </c>
      <c r="B31" t="s">
        <v>46</v>
      </c>
      <c r="C31">
        <v>4105268</v>
      </c>
      <c r="D31">
        <v>83928</v>
      </c>
      <c r="E31" s="1">
        <f t="shared" si="0"/>
        <v>8.2844200685831685E-4</v>
      </c>
      <c r="F31">
        <v>58829</v>
      </c>
      <c r="G31" s="2">
        <f t="shared" si="1"/>
        <v>1.0406645478708877E-3</v>
      </c>
      <c r="H31" s="1">
        <f t="shared" si="2"/>
        <v>1.4330124123443342E-2</v>
      </c>
      <c r="I31" s="4">
        <v>25099</v>
      </c>
      <c r="J31" s="1">
        <f t="shared" si="3"/>
        <v>6.1138517631492027E-3</v>
      </c>
      <c r="K31" s="3">
        <v>2.04</v>
      </c>
      <c r="L31" s="3">
        <v>1.43</v>
      </c>
      <c r="M31" s="3">
        <v>0.61</v>
      </c>
    </row>
    <row r="32" spans="1:13" x14ac:dyDescent="0.2">
      <c r="A32" t="s">
        <v>41</v>
      </c>
      <c r="B32" t="s">
        <v>42</v>
      </c>
      <c r="C32">
        <v>19116209</v>
      </c>
      <c r="D32">
        <v>67123</v>
      </c>
      <c r="E32" s="1">
        <f t="shared" si="0"/>
        <v>6.625621106942952E-4</v>
      </c>
      <c r="F32">
        <v>56771</v>
      </c>
      <c r="G32" s="2">
        <f t="shared" si="1"/>
        <v>1.0042592436923653E-3</v>
      </c>
      <c r="H32" s="1">
        <f t="shared" si="2"/>
        <v>2.9697833916756192E-3</v>
      </c>
      <c r="I32" s="4">
        <v>10352</v>
      </c>
      <c r="J32" s="1">
        <f t="shared" si="3"/>
        <v>5.4152996548635765E-4</v>
      </c>
      <c r="K32" s="3">
        <v>0.35</v>
      </c>
      <c r="L32" s="3">
        <v>0.3</v>
      </c>
      <c r="M32" s="3">
        <v>0.05</v>
      </c>
    </row>
    <row r="33" spans="1:13" x14ac:dyDescent="0.2">
      <c r="A33" t="s">
        <v>43</v>
      </c>
      <c r="B33" t="s">
        <v>44</v>
      </c>
      <c r="C33">
        <v>2078932</v>
      </c>
      <c r="D33">
        <v>76255</v>
      </c>
      <c r="E33" s="1">
        <f t="shared" si="0"/>
        <v>7.5270285522091498E-4</v>
      </c>
      <c r="F33">
        <v>53008</v>
      </c>
      <c r="G33" s="2">
        <f t="shared" si="1"/>
        <v>9.3769308255350274E-4</v>
      </c>
      <c r="H33" s="1">
        <f t="shared" si="2"/>
        <v>2.5497707476723624E-2</v>
      </c>
      <c r="I33" s="4">
        <v>23247</v>
      </c>
      <c r="J33" s="1">
        <f t="shared" si="3"/>
        <v>1.1182183929055881E-2</v>
      </c>
      <c r="K33" s="3">
        <v>3.67</v>
      </c>
      <c r="L33" s="3">
        <v>2.5499999999999998</v>
      </c>
      <c r="M33" s="3">
        <v>1.1200000000000001</v>
      </c>
    </row>
    <row r="34" spans="1:13" x14ac:dyDescent="0.2">
      <c r="A34" t="s">
        <v>37</v>
      </c>
      <c r="B34" t="s">
        <v>38</v>
      </c>
      <c r="C34">
        <v>5094114</v>
      </c>
      <c r="D34">
        <v>48128</v>
      </c>
      <c r="E34" s="1">
        <f t="shared" ref="E34:E65" si="4">D34/$D$60</f>
        <v>4.7506501889806827E-4</v>
      </c>
      <c r="F34">
        <v>45707</v>
      </c>
      <c r="G34" s="2">
        <f t="shared" ref="G34:G65" si="5">F34/$F$60</f>
        <v>8.0854093201541174E-4</v>
      </c>
      <c r="H34" s="1">
        <f t="shared" ref="H34:H58" si="6">F34/$C34</f>
        <v>8.9725121974105794E-3</v>
      </c>
      <c r="I34" s="4">
        <v>2421</v>
      </c>
      <c r="J34" s="1">
        <f t="shared" ref="J34:J65" si="7">I34/$C34</f>
        <v>4.7525438182184382E-4</v>
      </c>
      <c r="K34" s="3">
        <v>0.94</v>
      </c>
      <c r="L34" s="3">
        <v>0.9</v>
      </c>
      <c r="M34" s="3">
        <v>0.05</v>
      </c>
    </row>
    <row r="35" spans="1:13" x14ac:dyDescent="0.2">
      <c r="A35" t="s">
        <v>35</v>
      </c>
      <c r="B35" t="s">
        <v>36</v>
      </c>
      <c r="C35">
        <v>6948445</v>
      </c>
      <c r="D35">
        <v>42634</v>
      </c>
      <c r="E35" s="1">
        <f t="shared" si="4"/>
        <v>4.2083448337143124E-4</v>
      </c>
      <c r="F35">
        <v>28978</v>
      </c>
      <c r="G35" s="2">
        <f t="shared" si="5"/>
        <v>5.126107407605532E-4</v>
      </c>
      <c r="H35" s="1">
        <f t="shared" si="6"/>
        <v>4.1704294989742307E-3</v>
      </c>
      <c r="I35" s="4">
        <v>13656</v>
      </c>
      <c r="J35" s="1">
        <f t="shared" si="7"/>
        <v>1.9653318116499446E-3</v>
      </c>
      <c r="K35" s="3">
        <v>0.61</v>
      </c>
      <c r="L35" s="3">
        <v>0.42</v>
      </c>
      <c r="M35" s="3">
        <v>0.2</v>
      </c>
    </row>
    <row r="36" spans="1:13" x14ac:dyDescent="0.2">
      <c r="A36" t="s">
        <v>33</v>
      </c>
      <c r="B36" t="s">
        <v>34</v>
      </c>
      <c r="C36">
        <v>1326539</v>
      </c>
      <c r="D36">
        <v>38594</v>
      </c>
      <c r="E36" s="1">
        <f t="shared" si="4"/>
        <v>3.8095618640608474E-4</v>
      </c>
      <c r="F36">
        <v>28186</v>
      </c>
      <c r="G36" s="2">
        <f t="shared" si="5"/>
        <v>4.9860053623704021E-4</v>
      </c>
      <c r="H36" s="1">
        <f t="shared" si="6"/>
        <v>2.1247773341002411E-2</v>
      </c>
      <c r="I36" s="4">
        <v>10408</v>
      </c>
      <c r="J36" s="1">
        <f t="shared" si="7"/>
        <v>7.8459811584883667E-3</v>
      </c>
      <c r="K36" s="3">
        <v>2.91</v>
      </c>
      <c r="L36" s="3">
        <v>2.12</v>
      </c>
      <c r="M36" s="3">
        <v>0.78</v>
      </c>
    </row>
    <row r="37" spans="1:13" x14ac:dyDescent="0.2">
      <c r="A37" t="s">
        <v>31</v>
      </c>
      <c r="B37" t="s">
        <v>32</v>
      </c>
      <c r="C37">
        <v>5106622</v>
      </c>
      <c r="D37">
        <v>37045</v>
      </c>
      <c r="E37" s="1">
        <f t="shared" si="4"/>
        <v>3.6566621561417344E-4</v>
      </c>
      <c r="F37">
        <v>24773</v>
      </c>
      <c r="G37" s="2">
        <f t="shared" si="5"/>
        <v>4.3822575335983099E-4</v>
      </c>
      <c r="H37" s="1">
        <f t="shared" si="6"/>
        <v>4.8511520923224787E-3</v>
      </c>
      <c r="I37" s="4">
        <v>12272</v>
      </c>
      <c r="J37" s="1">
        <f t="shared" si="7"/>
        <v>2.4031541790248035E-3</v>
      </c>
      <c r="K37" s="3">
        <v>0.73</v>
      </c>
      <c r="L37" s="3">
        <v>0.49</v>
      </c>
      <c r="M37" s="3">
        <v>0.24</v>
      </c>
    </row>
    <row r="38" spans="1:13" x14ac:dyDescent="0.2">
      <c r="A38" t="s">
        <v>27</v>
      </c>
      <c r="B38" t="s">
        <v>28</v>
      </c>
      <c r="C38">
        <v>441539</v>
      </c>
      <c r="D38">
        <v>27759</v>
      </c>
      <c r="E38" s="1">
        <f t="shared" si="4"/>
        <v>2.7400535778738941E-4</v>
      </c>
      <c r="F38">
        <v>23811</v>
      </c>
      <c r="G38" s="2">
        <f t="shared" si="5"/>
        <v>4.2120830796637209E-4</v>
      </c>
      <c r="H38" s="1">
        <f t="shared" si="6"/>
        <v>5.3927286151393194E-2</v>
      </c>
      <c r="I38" s="4">
        <v>3948</v>
      </c>
      <c r="J38" s="1">
        <f t="shared" si="7"/>
        <v>8.9414525104237683E-3</v>
      </c>
      <c r="K38" s="3">
        <v>6.29</v>
      </c>
      <c r="L38" s="3">
        <v>5.39</v>
      </c>
      <c r="M38" s="3">
        <v>0.89</v>
      </c>
    </row>
    <row r="39" spans="1:13" x14ac:dyDescent="0.2">
      <c r="A39" t="s">
        <v>25</v>
      </c>
      <c r="B39" t="s">
        <v>26</v>
      </c>
      <c r="C39">
        <v>875899</v>
      </c>
      <c r="D39">
        <v>25168</v>
      </c>
      <c r="E39" s="1">
        <f t="shared" si="4"/>
        <v>2.4842994505540605E-4</v>
      </c>
      <c r="F39">
        <v>19617</v>
      </c>
      <c r="G39" s="2">
        <f t="shared" si="5"/>
        <v>3.4701790673958769E-4</v>
      </c>
      <c r="H39" s="1">
        <f t="shared" si="6"/>
        <v>2.2396417851829949E-2</v>
      </c>
      <c r="I39" s="4">
        <v>5551</v>
      </c>
      <c r="J39" s="1">
        <f t="shared" si="7"/>
        <v>6.3374886830559231E-3</v>
      </c>
      <c r="K39" s="3">
        <v>2.87</v>
      </c>
      <c r="L39" s="3">
        <v>2.2400000000000002</v>
      </c>
      <c r="M39" s="3">
        <v>0.63</v>
      </c>
    </row>
    <row r="40" spans="1:13" x14ac:dyDescent="0.2">
      <c r="A40" t="s">
        <v>19</v>
      </c>
      <c r="B40" t="s">
        <v>20</v>
      </c>
      <c r="C40">
        <v>625976</v>
      </c>
      <c r="D40">
        <v>12428</v>
      </c>
      <c r="E40" s="1">
        <f t="shared" si="4"/>
        <v>1.2267511749636787E-4</v>
      </c>
      <c r="F40">
        <v>10748</v>
      </c>
      <c r="G40" s="2">
        <f t="shared" si="5"/>
        <v>1.9012838158928929E-4</v>
      </c>
      <c r="H40" s="1">
        <f t="shared" si="6"/>
        <v>1.716998734775774E-2</v>
      </c>
      <c r="I40" s="4">
        <v>1680</v>
      </c>
      <c r="J40" s="1">
        <f t="shared" si="7"/>
        <v>2.6838089639219394E-3</v>
      </c>
      <c r="K40" s="3">
        <v>1.99</v>
      </c>
      <c r="L40" s="3">
        <v>1.72</v>
      </c>
      <c r="M40" s="3">
        <v>0.27</v>
      </c>
    </row>
    <row r="41" spans="1:13" x14ac:dyDescent="0.2">
      <c r="A41" t="s">
        <v>21</v>
      </c>
      <c r="B41" t="s">
        <v>22</v>
      </c>
      <c r="C41">
        <v>341250</v>
      </c>
      <c r="D41">
        <v>15522</v>
      </c>
      <c r="E41" s="1">
        <f t="shared" si="4"/>
        <v>1.5321557561784858E-4</v>
      </c>
      <c r="F41">
        <v>10702</v>
      </c>
      <c r="G41" s="2">
        <f t="shared" si="5"/>
        <v>1.8931465758918628E-4</v>
      </c>
      <c r="H41" s="1">
        <f t="shared" si="6"/>
        <v>3.1361172161172159E-2</v>
      </c>
      <c r="I41" s="4">
        <v>4820</v>
      </c>
      <c r="J41" s="1">
        <f t="shared" si="7"/>
        <v>1.4124542124542125E-2</v>
      </c>
      <c r="K41" s="3">
        <v>4.55</v>
      </c>
      <c r="L41" s="3">
        <v>3.14</v>
      </c>
      <c r="M41" s="3">
        <v>1.41</v>
      </c>
    </row>
    <row r="42" spans="1:13" x14ac:dyDescent="0.2">
      <c r="A42" t="s">
        <v>119</v>
      </c>
      <c r="B42" t="s">
        <v>120</v>
      </c>
      <c r="C42">
        <v>1439323774</v>
      </c>
      <c r="D42">
        <v>24000000</v>
      </c>
      <c r="E42" s="1">
        <f t="shared" si="4"/>
        <v>0.23690077405156332</v>
      </c>
      <c r="G42" s="2">
        <f t="shared" si="5"/>
        <v>0</v>
      </c>
      <c r="H42" s="1">
        <f t="shared" si="6"/>
        <v>0</v>
      </c>
      <c r="J42" s="1">
        <f t="shared" si="7"/>
        <v>0</v>
      </c>
      <c r="K42" s="3">
        <v>1.67</v>
      </c>
    </row>
    <row r="43" spans="1:13" x14ac:dyDescent="0.2">
      <c r="A43" t="s">
        <v>113</v>
      </c>
      <c r="B43" t="s">
        <v>114</v>
      </c>
      <c r="C43">
        <v>1380004385</v>
      </c>
      <c r="D43">
        <v>3950156</v>
      </c>
      <c r="E43" s="1">
        <f t="shared" si="4"/>
        <v>3.8991458917684463E-2</v>
      </c>
      <c r="G43" s="2">
        <f t="shared" si="5"/>
        <v>0</v>
      </c>
      <c r="H43" s="1">
        <f t="shared" si="6"/>
        <v>0</v>
      </c>
      <c r="J43" s="1">
        <f t="shared" si="7"/>
        <v>0</v>
      </c>
      <c r="K43" s="3">
        <v>0.28999999999999998</v>
      </c>
    </row>
    <row r="44" spans="1:13" x14ac:dyDescent="0.2">
      <c r="A44" t="s">
        <v>107</v>
      </c>
      <c r="B44" t="s">
        <v>108</v>
      </c>
      <c r="C44">
        <v>84339067</v>
      </c>
      <c r="D44">
        <v>2136299</v>
      </c>
      <c r="E44" s="1">
        <f t="shared" si="4"/>
        <v>2.1087120279399192E-2</v>
      </c>
      <c r="G44" s="2">
        <f t="shared" si="5"/>
        <v>0</v>
      </c>
      <c r="H44" s="1">
        <f t="shared" si="6"/>
        <v>0</v>
      </c>
      <c r="J44" s="1">
        <f t="shared" si="7"/>
        <v>0</v>
      </c>
      <c r="K44" s="3">
        <v>2.5299999999999998</v>
      </c>
    </row>
    <row r="45" spans="1:13" x14ac:dyDescent="0.2">
      <c r="A45" t="s">
        <v>95</v>
      </c>
      <c r="B45" t="s">
        <v>96</v>
      </c>
      <c r="C45">
        <v>145934460</v>
      </c>
      <c r="D45">
        <v>1000000</v>
      </c>
      <c r="E45" s="1">
        <f t="shared" si="4"/>
        <v>9.8708655854818049E-3</v>
      </c>
      <c r="G45" s="2">
        <f t="shared" si="5"/>
        <v>0</v>
      </c>
      <c r="H45" s="1">
        <f t="shared" si="6"/>
        <v>0</v>
      </c>
      <c r="J45" s="1">
        <f t="shared" si="7"/>
        <v>0</v>
      </c>
      <c r="K45" s="3">
        <v>0.69</v>
      </c>
    </row>
    <row r="46" spans="1:13" x14ac:dyDescent="0.2">
      <c r="A46" t="s">
        <v>85</v>
      </c>
      <c r="B46" t="s">
        <v>86</v>
      </c>
      <c r="C46">
        <v>34813867</v>
      </c>
      <c r="D46">
        <v>440618</v>
      </c>
      <c r="E46" s="1">
        <f t="shared" si="4"/>
        <v>4.3492810525438217E-3</v>
      </c>
      <c r="G46" s="2">
        <f t="shared" si="5"/>
        <v>0</v>
      </c>
      <c r="H46" s="1">
        <f t="shared" si="6"/>
        <v>0</v>
      </c>
      <c r="J46" s="1">
        <f t="shared" si="7"/>
        <v>0</v>
      </c>
      <c r="K46" s="3">
        <v>1.27</v>
      </c>
    </row>
    <row r="47" spans="1:13" x14ac:dyDescent="0.2">
      <c r="A47" t="s">
        <v>83</v>
      </c>
      <c r="B47" t="s">
        <v>84</v>
      </c>
      <c r="C47">
        <v>6804596</v>
      </c>
      <c r="D47">
        <v>437380</v>
      </c>
      <c r="E47" s="1">
        <f t="shared" si="4"/>
        <v>4.3173191897780318E-3</v>
      </c>
      <c r="G47" s="2">
        <f t="shared" si="5"/>
        <v>0</v>
      </c>
      <c r="H47" s="1">
        <f t="shared" si="6"/>
        <v>0</v>
      </c>
      <c r="J47" s="1">
        <f t="shared" si="7"/>
        <v>0</v>
      </c>
      <c r="K47" s="3">
        <v>6.43</v>
      </c>
    </row>
    <row r="48" spans="1:13" x14ac:dyDescent="0.2">
      <c r="A48" t="s">
        <v>67</v>
      </c>
      <c r="B48" t="s">
        <v>68</v>
      </c>
      <c r="C48">
        <v>8654618</v>
      </c>
      <c r="D48">
        <v>262081</v>
      </c>
      <c r="E48" s="1">
        <f t="shared" si="4"/>
        <v>2.5869663235086569E-3</v>
      </c>
      <c r="G48" s="2">
        <f t="shared" si="5"/>
        <v>0</v>
      </c>
      <c r="H48" s="1">
        <f t="shared" si="6"/>
        <v>0</v>
      </c>
      <c r="J48" s="1">
        <f t="shared" si="7"/>
        <v>0</v>
      </c>
      <c r="K48" s="3">
        <v>3.03</v>
      </c>
    </row>
    <row r="49" spans="1:13" x14ac:dyDescent="0.2">
      <c r="A49" t="s">
        <v>65</v>
      </c>
      <c r="B49" t="s">
        <v>66</v>
      </c>
      <c r="C49">
        <v>17134873</v>
      </c>
      <c r="D49">
        <v>248055</v>
      </c>
      <c r="E49" s="1">
        <f t="shared" si="4"/>
        <v>2.4485175628066892E-3</v>
      </c>
      <c r="G49" s="2">
        <f t="shared" si="5"/>
        <v>0</v>
      </c>
      <c r="H49" s="1">
        <f t="shared" si="6"/>
        <v>0</v>
      </c>
      <c r="J49" s="1">
        <f t="shared" si="7"/>
        <v>0</v>
      </c>
      <c r="K49" s="3">
        <v>1.45</v>
      </c>
    </row>
    <row r="50" spans="1:13" x14ac:dyDescent="0.2">
      <c r="A50" t="s">
        <v>61</v>
      </c>
      <c r="B50" t="s">
        <v>62</v>
      </c>
      <c r="C50">
        <v>36910558</v>
      </c>
      <c r="D50">
        <v>200081</v>
      </c>
      <c r="E50" s="1">
        <f t="shared" si="4"/>
        <v>1.974972657208785E-3</v>
      </c>
      <c r="G50" s="2">
        <f t="shared" si="5"/>
        <v>0</v>
      </c>
      <c r="H50" s="1">
        <f t="shared" si="6"/>
        <v>0</v>
      </c>
      <c r="J50" s="1">
        <f t="shared" si="7"/>
        <v>0</v>
      </c>
      <c r="K50" s="3">
        <v>0.54</v>
      </c>
    </row>
    <row r="51" spans="1:13" x14ac:dyDescent="0.2">
      <c r="A51" t="s">
        <v>39</v>
      </c>
      <c r="B51" t="s">
        <v>40</v>
      </c>
      <c r="C51">
        <v>21413250</v>
      </c>
      <c r="D51">
        <v>59154</v>
      </c>
      <c r="E51" s="1">
        <f t="shared" si="4"/>
        <v>5.839011828435907E-4</v>
      </c>
      <c r="G51" s="2">
        <f t="shared" si="5"/>
        <v>0</v>
      </c>
      <c r="H51" s="1">
        <f t="shared" si="6"/>
        <v>0</v>
      </c>
      <c r="J51" s="1">
        <f t="shared" si="7"/>
        <v>0</v>
      </c>
      <c r="K51" s="3">
        <v>0.28000000000000003</v>
      </c>
    </row>
    <row r="52" spans="1:13" x14ac:dyDescent="0.2">
      <c r="A52" t="s">
        <v>29</v>
      </c>
      <c r="B52" t="s">
        <v>30</v>
      </c>
      <c r="C52">
        <v>98340</v>
      </c>
      <c r="D52">
        <v>30861</v>
      </c>
      <c r="E52" s="1">
        <f t="shared" si="4"/>
        <v>3.0462478283355398E-4</v>
      </c>
      <c r="G52" s="2">
        <f t="shared" si="5"/>
        <v>0</v>
      </c>
      <c r="H52" s="1">
        <f t="shared" si="6"/>
        <v>0</v>
      </c>
      <c r="J52" s="1">
        <f t="shared" si="7"/>
        <v>0</v>
      </c>
      <c r="K52" s="3">
        <v>31.38</v>
      </c>
    </row>
    <row r="53" spans="1:13" x14ac:dyDescent="0.2">
      <c r="A53" t="s">
        <v>23</v>
      </c>
      <c r="B53" t="s">
        <v>24</v>
      </c>
      <c r="C53">
        <v>1886202</v>
      </c>
      <c r="D53">
        <v>24865</v>
      </c>
      <c r="E53" s="1">
        <f t="shared" si="4"/>
        <v>2.4543907278300507E-4</v>
      </c>
      <c r="G53" s="2">
        <f t="shared" si="5"/>
        <v>0</v>
      </c>
      <c r="H53" s="1">
        <f t="shared" si="6"/>
        <v>0</v>
      </c>
      <c r="J53" s="1">
        <f t="shared" si="7"/>
        <v>0</v>
      </c>
      <c r="K53" s="3">
        <v>1.32</v>
      </c>
    </row>
    <row r="54" spans="1:13" x14ac:dyDescent="0.2">
      <c r="A54" t="s">
        <v>17</v>
      </c>
      <c r="B54" t="s">
        <v>18</v>
      </c>
      <c r="C54">
        <v>4314768</v>
      </c>
      <c r="D54">
        <v>6420</v>
      </c>
      <c r="E54" s="1">
        <f t="shared" si="4"/>
        <v>6.337095705879319E-5</v>
      </c>
      <c r="G54" s="2">
        <f t="shared" si="5"/>
        <v>0</v>
      </c>
      <c r="H54" s="1">
        <f t="shared" si="6"/>
        <v>0</v>
      </c>
      <c r="J54" s="1">
        <f t="shared" si="7"/>
        <v>0</v>
      </c>
      <c r="K54" s="3">
        <v>0.15</v>
      </c>
    </row>
    <row r="55" spans="1:13" x14ac:dyDescent="0.2">
      <c r="A55" t="s">
        <v>15</v>
      </c>
      <c r="B55" t="s">
        <v>16</v>
      </c>
      <c r="C55">
        <v>54409794</v>
      </c>
      <c r="D55">
        <v>3800</v>
      </c>
      <c r="E55" s="1">
        <f t="shared" si="4"/>
        <v>3.7509289224830856E-5</v>
      </c>
      <c r="G55" s="2">
        <f t="shared" si="5"/>
        <v>0</v>
      </c>
      <c r="H55" s="1">
        <f t="shared" si="6"/>
        <v>0</v>
      </c>
      <c r="J55" s="1">
        <f t="shared" si="7"/>
        <v>0</v>
      </c>
      <c r="K55" s="3">
        <v>0.01</v>
      </c>
    </row>
    <row r="56" spans="1:13" x14ac:dyDescent="0.2">
      <c r="A56" t="s">
        <v>13</v>
      </c>
      <c r="B56" t="s">
        <v>14</v>
      </c>
      <c r="C56">
        <v>17643060</v>
      </c>
      <c r="D56">
        <v>2982</v>
      </c>
      <c r="E56" s="1">
        <f t="shared" si="4"/>
        <v>2.943492117590674E-5</v>
      </c>
      <c r="G56" s="2">
        <f t="shared" si="5"/>
        <v>0</v>
      </c>
      <c r="H56" s="1">
        <f t="shared" si="6"/>
        <v>0</v>
      </c>
      <c r="J56" s="1">
        <f t="shared" si="7"/>
        <v>0</v>
      </c>
      <c r="K56" s="3">
        <v>0.02</v>
      </c>
    </row>
    <row r="57" spans="1:13" x14ac:dyDescent="0.2">
      <c r="A57" t="s">
        <v>11</v>
      </c>
      <c r="B57" t="s">
        <v>12</v>
      </c>
      <c r="C57">
        <v>4270563</v>
      </c>
      <c r="D57">
        <v>2500</v>
      </c>
      <c r="E57" s="1">
        <f t="shared" si="4"/>
        <v>2.4677163963704513E-5</v>
      </c>
      <c r="G57" s="2">
        <f t="shared" si="5"/>
        <v>0</v>
      </c>
      <c r="H57" s="1">
        <f t="shared" si="6"/>
        <v>0</v>
      </c>
      <c r="J57" s="1">
        <f t="shared" si="7"/>
        <v>0</v>
      </c>
      <c r="K57" s="3">
        <v>0.06</v>
      </c>
    </row>
    <row r="58" spans="1:13" x14ac:dyDescent="0.2">
      <c r="A58" t="s">
        <v>9</v>
      </c>
      <c r="B58" t="s">
        <v>10</v>
      </c>
      <c r="C58">
        <v>43851043</v>
      </c>
      <c r="D58">
        <v>30</v>
      </c>
      <c r="E58" s="1">
        <f t="shared" si="4"/>
        <v>2.9612596756445415E-7</v>
      </c>
      <c r="G58" s="2">
        <f t="shared" si="5"/>
        <v>0</v>
      </c>
      <c r="H58" s="1">
        <f t="shared" si="6"/>
        <v>0</v>
      </c>
      <c r="J58" s="1">
        <f t="shared" si="7"/>
        <v>0</v>
      </c>
      <c r="K58" s="3">
        <v>0</v>
      </c>
    </row>
    <row r="60" spans="1:13" x14ac:dyDescent="0.2">
      <c r="A60" t="s">
        <v>123</v>
      </c>
      <c r="B60" t="s">
        <v>124</v>
      </c>
      <c r="C60">
        <v>7794798729</v>
      </c>
      <c r="D60">
        <v>101308238</v>
      </c>
      <c r="F60">
        <v>56530224</v>
      </c>
      <c r="H60" s="1">
        <f>F60/$C60</f>
        <v>7.252300664247209E-3</v>
      </c>
      <c r="I60" s="4">
        <v>11258770</v>
      </c>
      <c r="J60" s="1">
        <f>I60/$C60</f>
        <v>1.444395216788926E-3</v>
      </c>
      <c r="K60" s="3">
        <v>1.3</v>
      </c>
      <c r="L60" s="3">
        <v>0.73</v>
      </c>
      <c r="M60" s="3">
        <v>0.14000000000000001</v>
      </c>
    </row>
  </sheetData>
  <sortState xmlns:xlrd2="http://schemas.microsoft.com/office/spreadsheetml/2017/richdata2" ref="A2:M64">
    <sortCondition descending="1" ref="G1:G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2021-02-02T19:17:07Z</dcterms:created>
  <dcterms:modified xsi:type="dcterms:W3CDTF">2021-02-03T21:27:23Z</dcterms:modified>
</cp:coreProperties>
</file>