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sachs/Dropbox/IE_COVID-19/1. Global Data/Fixed/"/>
    </mc:Choice>
  </mc:AlternateContent>
  <xr:revisionPtr revIDLastSave="0" documentId="13_ncr:1_{F57371F9-1558-0045-8124-73073C609A87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" i="1"/>
</calcChain>
</file>

<file path=xl/sharedStrings.xml><?xml version="1.0" encoding="utf-8"?>
<sst xmlns="http://schemas.openxmlformats.org/spreadsheetml/2006/main" count="246" uniqueCount="246">
  <si>
    <t>Country Name</t>
  </si>
  <si>
    <t>Country Pop 2020</t>
  </si>
  <si>
    <t>Christians</t>
  </si>
  <si>
    <t>Pentecostals/ Charismatics</t>
  </si>
  <si>
    <t>Pentecostals/ Charismatics as % of Chr</t>
  </si>
  <si>
    <t>Pentecostals</t>
  </si>
  <si>
    <t>Charismatics</t>
  </si>
  <si>
    <t>Independent Charismatics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</si>
  <si>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</si>
  <si>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</si>
  <si>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</si>
  <si>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</si>
  <si>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</si>
  <si>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</si>
  <si>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</si>
  <si>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</si>
  <si>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</si>
  <si>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</si>
  <si>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</si>
  <si>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</si>
  <si>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</si>
  <si>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</si>
  <si>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</si>
  <si>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</si>
  <si>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</si>
  <si>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</si>
  <si>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</si>
  <si>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</si>
  <si>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</si>
  <si>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</si>
  <si>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</si>
  <si>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</si>
  <si>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</si>
  <si>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</si>
  <si>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</si>
  <si>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</si>
  <si>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</si>
  <si>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</si>
  <si>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</si>
  <si>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</si>
  <si>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</si>
  <si>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</si>
  <si>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</si>
  <si>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</si>
  <si>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</si>
  <si>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Caribbean Netherlands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</si>
  <si>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</si>
  <si>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</si>
  <si>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</si>
  <si>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</si>
  <si>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</si>
  <si>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</si>
  <si>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</si>
  <si>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</si>
  <si>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</si>
  <si>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Congo DR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</si>
  <si>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</si>
  <si>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</si>
  <si>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</si>
  <si>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</si>
  <si>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</si>
  <si>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</si>
  <si>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</si>
  <si>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</si>
  <si>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</si>
  <si>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</si>
  <si>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</si>
  <si>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</si>
  <si>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</si>
  <si>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</si>
  <si>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</si>
  <si>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</si>
  <si>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</si>
  <si>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</si>
  <si>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</si>
  <si>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</si>
  <si>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</si>
  <si>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</si>
  <si>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</si>
  <si>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</si>
  <si>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</si>
  <si>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</si>
  <si>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</si>
  <si>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</si>
  <si>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</si>
  <si>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</si>
  <si>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</si>
  <si>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</si>
  <si>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</si>
  <si>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</si>
  <si>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</si>
  <si>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</si>
  <si>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</si>
  <si>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</si>
  <si>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</si>
  <si>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</si>
  <si>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</si>
  <si>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</si>
  <si>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</si>
  <si>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</si>
  <si>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</si>
  <si>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</si>
  <si>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</si>
  <si>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</si>
  <si>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</si>
  <si>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</si>
  <si>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</si>
  <si>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</si>
  <si>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</si>
  <si>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</si>
  <si>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</si>
  <si>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</si>
  <si>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</si>
  <si>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</si>
  <si>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</si>
  <si>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</si>
  <si>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</si>
  <si>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</si>
  <si>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</si>
  <si>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</si>
  <si>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</si>
  <si>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</si>
  <si>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</si>
  <si>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</si>
  <si>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</si>
  <si>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</si>
  <si>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</si>
  <si>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</si>
  <si>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</si>
  <si>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</si>
  <si>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</si>
  <si>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</si>
  <si>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</si>
  <si>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</si>
  <si>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</si>
  <si>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</si>
  <si>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</si>
  <si>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</si>
  <si>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</si>
  <si>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</si>
  <si>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</si>
  <si>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</si>
  <si>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</si>
  <si>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</si>
  <si>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</si>
  <si>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</si>
  <si>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</si>
  <si>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</si>
  <si>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</si>
  <si>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</si>
  <si>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</si>
  <si>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</si>
  <si>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</si>
  <si>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</si>
  <si>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</si>
  <si>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</si>
  <si>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</si>
  <si>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</si>
  <si>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</si>
  <si>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</si>
  <si>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</si>
  <si>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</si>
  <si>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</si>
  <si>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</si>
  <si>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</si>
  <si>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</si>
  <si>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</si>
  <si>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</si>
  <si>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</si>
  <si>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</si>
  <si>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</si>
  <si>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</si>
  <si>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</si>
  <si>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</si>
  <si>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</si>
  <si>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</si>
  <si>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</si>
  <si>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</si>
  <si>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</si>
  <si>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</si>
  <si>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</si>
  <si>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</si>
  <si>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</si>
  <si>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</si>
  <si>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</si>
  <si>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</si>
  <si>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Saint Pierre &amp; Miquelon</t>
  </si>
  <si>
    <t>Saint Vincent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</si>
  <si>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</si>
  <si>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</si>
  <si>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</si>
  <si>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</si>
  <si>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</si>
  <si>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</si>
  <si>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</si>
  <si>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</si>
  <si>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</si>
  <si>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</si>
  <si>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</si>
  <si>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</si>
  <si>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</si>
  <si>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</si>
  <si>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</si>
  <si>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</si>
  <si>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</si>
  <si>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</si>
  <si>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</si>
  <si>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</si>
  <si>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</si>
  <si>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</si>
  <si>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</si>
  <si>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</si>
  <si>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</si>
  <si>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</si>
  <si>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</si>
  <si>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</si>
  <si>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</si>
  <si>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</si>
  <si>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</si>
  <si>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</si>
  <si>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</si>
  <si>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</si>
  <si>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</si>
  <si>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</si>
  <si>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</si>
  <si>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</si>
  <si>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</si>
  <si>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</si>
  <si>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</si>
  <si>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</si>
  <si>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</si>
  <si>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United States Virgin Is</t>
  </si>
  <si>
    <t>Uruguay</t>
  </si>
  <si>
    <t>Uzbekistan</t>
  </si>
  <si>
    <t>Vanuatu</t>
  </si>
  <si>
    <t>Venezuela</t>
  </si>
  <si>
    <t>Viet Nam</t>
  </si>
  <si>
    <t>Wallis &amp; Futuna Islands</t>
  </si>
  <si>
    <t>Western Sahara</t>
  </si>
  <si>
    <t>Yemen</t>
  </si>
  <si>
    <t>Zambia</t>
  </si>
  <si>
    <t>Zimbabwe</t>
  </si>
  <si>
    <t>PCIC%Pop</t>
  </si>
  <si>
    <t>Evangelicals</t>
  </si>
  <si>
    <t xml:space="preserve">ZZWorld </t>
  </si>
  <si>
    <t>PCICE%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</si>
</sst>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0%"/>
  </numFmts>
  <fonts count="20" x14ac:knownFonts="1">
    <font>
      <sz val="11"/>
      <name val="Arial"/>
      <family val="1"/>
    </font>
    <font>
      <b/>
      <sz val="11"/>
      <name val="Calibri"/>
      <family val="1"/>
    </font>
    <font>
      <b/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name val="Calibri"/>
      <family val="1"/>
    </font>
  </fonts>
  <fills count="12">
    <fill>
      <patternFill patternType="none"/>
    </fill>
    <fill>
      <patternFill patternType="gray125"/>
    </fill>
    <fill>
      <patternFill patternType="solid">
        <fgColor rgb="FFEAEAEA"/>
      </patternFill>
    </fill>
    <fill>
      <patternFill patternType="solid">
        <fgColor rgb="FFFFFFFF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  <fill>
      <patternFill patternType="solid">
        <fgColor rgb="FFFFF6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4" fillId="0" borderId="0" xfId="0" applyFont="1" applyAlignment="1"/>
    <xf numFmtId="0" fontId="5" fillId="4" borderId="0" xfId="0" applyFont="1" applyFill="1"/>
    <xf numFmtId="3" fontId="6" fillId="0" borderId="0" xfId="0" applyNumberFormat="1" applyFont="1" applyAlignment="1"/>
    <xf numFmtId="3" fontId="7" fillId="5" borderId="0" xfId="0" applyNumberFormat="1" applyFont="1" applyFill="1"/>
    <xf numFmtId="3" fontId="8" fillId="0" borderId="0" xfId="0" applyNumberFormat="1" applyFont="1" applyAlignment="1"/>
    <xf numFmtId="3" fontId="9" fillId="6" borderId="0" xfId="0" applyNumberFormat="1" applyFont="1" applyFill="1"/>
    <xf numFmtId="3" fontId="10" fillId="0" borderId="0" xfId="0" applyNumberFormat="1" applyFont="1" applyAlignment="1"/>
    <xf numFmtId="3" fontId="11" fillId="7" borderId="0" xfId="0" applyNumberFormat="1" applyFont="1" applyFill="1"/>
    <xf numFmtId="166" fontId="12" fillId="0" borderId="0" xfId="0" applyNumberFormat="1" applyFont="1" applyAlignment="1"/>
    <xf numFmtId="166" fontId="13" fillId="8" borderId="0" xfId="0" applyNumberFormat="1" applyFont="1" applyFill="1"/>
    <xf numFmtId="3" fontId="14" fillId="0" borderId="0" xfId="0" applyNumberFormat="1" applyFont="1" applyAlignment="1"/>
    <xf numFmtId="3" fontId="15" fillId="9" borderId="0" xfId="0" applyNumberFormat="1" applyFont="1" applyFill="1"/>
    <xf numFmtId="3" fontId="16" fillId="0" borderId="0" xfId="0" applyNumberFormat="1" applyFont="1" applyAlignment="1"/>
    <xf numFmtId="3" fontId="17" fillId="10" borderId="0" xfId="0" applyNumberFormat="1" applyFont="1" applyFill="1"/>
    <xf numFmtId="3" fontId="18" fillId="0" borderId="0" xfId="0" applyNumberFormat="1" applyFont="1" applyAlignment="1"/>
    <xf numFmtId="3" fontId="19" fillId="11" borderId="0" xfId="0" applyNumberFormat="1" applyFont="1" applyFill="1"/>
    <xf numFmtId="0" fontId="1" fillId="2" borderId="0" xfId="0" applyFont="1" applyFill="1"/>
    <xf numFmtId="3" fontId="3" fillId="0" borderId="0" xfId="0" applyNumberFormat="1" applyFont="1"/>
    <xf numFmtId="0" fontId="3" fillId="3" borderId="0" xfId="0" applyFont="1" applyFill="1"/>
    <xf numFmtId="3" fontId="3" fillId="11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7"/>
  <sheetViews>
    <sheetView tabSelected="1" showOutlineSymbols="0" showWhiteSpace="0" workbookViewId="0">
      <pane ySplit="1" topLeftCell="A214" activePane="bottomLeft" state="frozen"/>
      <selection pane="bottomLeft" activeCell="N19" sqref="N19"/>
    </sheetView>
  </sheetViews>
  <sheetFormatPr baseColWidth="10" defaultColWidth="8.83203125" defaultRowHeight="14" x14ac:dyDescent="0.15"/>
  <cols>
    <col min="1" max="1" width="22" bestFit="1" customWidth="1"/>
    <col min="2" max="4" width="14" bestFit="1" customWidth="1"/>
    <col min="5" max="5" width="12" bestFit="1" customWidth="1"/>
    <col min="6" max="8" width="14" bestFit="1" customWidth="1"/>
    <col min="9" max="9" width="12.33203125" bestFit="1" customWidth="1"/>
    <col min="10" max="10" width="14" bestFit="1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242</v>
      </c>
      <c r="J1" s="18" t="s">
        <v>243</v>
      </c>
      <c r="K1" s="18" t="s">
        <v>245</v>
      </c>
    </row>
    <row r="2" spans="1:11" ht="15" x14ac:dyDescent="0.2">
      <c r="A2" s="2" t="s">
        <v>8</v>
      </c>
      <c r="B2" s="4">
        <v>38054941</v>
      </c>
      <c r="C2" s="6">
        <v>7540</v>
      </c>
      <c r="D2" s="8">
        <v>3000</v>
      </c>
      <c r="E2" s="10">
        <v>0.39787798408488062</v>
      </c>
      <c r="F2" s="12">
        <v>440.28981749497279</v>
      </c>
      <c r="G2" s="14">
        <v>423.22760602912484</v>
      </c>
      <c r="H2" s="16">
        <v>2136.4825764759025</v>
      </c>
      <c r="I2">
        <f>(F2+G2+H2)/B2</f>
        <v>7.8833389861253492E-5</v>
      </c>
      <c r="J2" s="19">
        <v>3000</v>
      </c>
      <c r="K2">
        <f>(F2+G2+H2+J2)/B2</f>
        <v>1.5766677972250698E-4</v>
      </c>
    </row>
    <row r="3" spans="1:11" ht="15" x14ac:dyDescent="0.2">
      <c r="A3" s="2" t="s">
        <v>9</v>
      </c>
      <c r="B3" s="4">
        <v>2942034</v>
      </c>
      <c r="C3" s="6">
        <v>1081740</v>
      </c>
      <c r="D3" s="8">
        <v>50000</v>
      </c>
      <c r="E3" s="10">
        <v>4.6221827795958362E-2</v>
      </c>
      <c r="F3" s="12">
        <v>4447.744481873272</v>
      </c>
      <c r="G3" s="14">
        <v>32664.44558218127</v>
      </c>
      <c r="H3" s="16">
        <v>12887.809935945446</v>
      </c>
      <c r="I3">
        <f>(F3+G3+H3)/B3</f>
        <v>1.699504492470175E-2</v>
      </c>
      <c r="J3" s="19">
        <v>12500</v>
      </c>
      <c r="K3">
        <f>(F3+G3+H3+J3)/B3</f>
        <v>2.1243806155877187E-2</v>
      </c>
    </row>
    <row r="4" spans="1:11" ht="15" x14ac:dyDescent="0.2">
      <c r="A4" s="2" t="s">
        <v>10</v>
      </c>
      <c r="B4" s="4">
        <v>43333255</v>
      </c>
      <c r="C4" s="6">
        <v>129350</v>
      </c>
      <c r="D4" s="8">
        <v>40000</v>
      </c>
      <c r="E4" s="10">
        <v>0.30923850019327404</v>
      </c>
      <c r="F4" s="12">
        <v>107.66614074716182</v>
      </c>
      <c r="G4" s="14">
        <v>3014.7899235798568</v>
      </c>
      <c r="H4" s="16">
        <v>36877.543935672984</v>
      </c>
      <c r="I4">
        <f>(F4+G4+H4)/B4</f>
        <v>9.2307859171899273E-4</v>
      </c>
      <c r="J4" s="19">
        <v>55000</v>
      </c>
      <c r="K4">
        <f>(F4+G4+H4+J4)/B4</f>
        <v>2.1923116553326078E-3</v>
      </c>
    </row>
    <row r="5" spans="1:11" ht="15" x14ac:dyDescent="0.2">
      <c r="A5" s="2" t="s">
        <v>11</v>
      </c>
      <c r="B5" s="4">
        <v>55799</v>
      </c>
      <c r="C5" s="6">
        <v>54429</v>
      </c>
      <c r="D5" s="8">
        <v>23500</v>
      </c>
      <c r="E5" s="10">
        <v>0.43175513053702991</v>
      </c>
      <c r="F5" s="12">
        <v>12481.922779858023</v>
      </c>
      <c r="G5" s="14">
        <v>5838.0324981988415</v>
      </c>
      <c r="H5" s="16">
        <v>5180.044721943128</v>
      </c>
      <c r="I5">
        <f>(F5+G5+H5)/B5</f>
        <v>0.42115450097671986</v>
      </c>
      <c r="J5" s="19">
        <v>15400</v>
      </c>
      <c r="K5">
        <f>(F5+G5+H5+J5)/B5</f>
        <v>0.69714511012742153</v>
      </c>
    </row>
    <row r="6" spans="1:11" ht="15" x14ac:dyDescent="0.2">
      <c r="A6" s="2" t="s">
        <v>12</v>
      </c>
      <c r="B6" s="4">
        <v>77184</v>
      </c>
      <c r="C6" s="6">
        <v>69454</v>
      </c>
      <c r="D6" s="8">
        <v>800</v>
      </c>
      <c r="E6" s="10">
        <v>1.1518415066086906E-2</v>
      </c>
      <c r="F6" s="12">
        <v>0</v>
      </c>
      <c r="G6" s="14">
        <v>695.11279526294413</v>
      </c>
      <c r="H6" s="16">
        <v>104.8872047370558</v>
      </c>
      <c r="I6">
        <f>(F6+G6+H6)/B6</f>
        <v>1.0364842454394691E-2</v>
      </c>
      <c r="J6" s="19">
        <v>40</v>
      </c>
      <c r="K6">
        <f>(F6+G6+H6+J6)/B6</f>
        <v>1.0883084577114427E-2</v>
      </c>
    </row>
    <row r="7" spans="1:11" ht="15" x14ac:dyDescent="0.2">
      <c r="A7" s="2" t="s">
        <v>13</v>
      </c>
      <c r="B7" s="4">
        <v>32827400.999999996</v>
      </c>
      <c r="C7" s="6">
        <v>30591841</v>
      </c>
      <c r="D7" s="8">
        <v>8200000</v>
      </c>
      <c r="E7" s="10">
        <v>0.2680453262031533</v>
      </c>
      <c r="F7" s="12">
        <v>4708597.3622529311</v>
      </c>
      <c r="G7" s="14">
        <v>2102823.5818837648</v>
      </c>
      <c r="H7" s="16">
        <v>1388579.0558633036</v>
      </c>
      <c r="I7">
        <f>(F7+G7+H7)/B7</f>
        <v>0.24979132524076458</v>
      </c>
      <c r="J7" s="19">
        <v>5600000</v>
      </c>
      <c r="K7">
        <f>(F7+G7+H7+J7)/B7</f>
        <v>0.42038052296616479</v>
      </c>
    </row>
    <row r="8" spans="1:11" ht="15" x14ac:dyDescent="0.2">
      <c r="A8" s="2" t="s">
        <v>14</v>
      </c>
      <c r="B8" s="4">
        <v>15283</v>
      </c>
      <c r="C8" s="6">
        <v>13588</v>
      </c>
      <c r="D8" s="8">
        <v>2800</v>
      </c>
      <c r="E8" s="10">
        <v>0.20606417427141596</v>
      </c>
      <c r="F8" s="12">
        <v>0</v>
      </c>
      <c r="G8" s="14">
        <v>2686.3255574171931</v>
      </c>
      <c r="H8" s="16">
        <v>113.67444258280706</v>
      </c>
      <c r="I8">
        <f>(F8+G8+H8)/B8</f>
        <v>0.1832101027285219</v>
      </c>
      <c r="J8" s="19">
        <v>3100</v>
      </c>
      <c r="K8">
        <f>(F8+G8+H8+J8)/B8</f>
        <v>0.38604985932081398</v>
      </c>
    </row>
    <row r="9" spans="1:11" ht="15" x14ac:dyDescent="0.2">
      <c r="A9" s="2" t="s">
        <v>15</v>
      </c>
      <c r="B9" s="4">
        <v>105110</v>
      </c>
      <c r="C9" s="6">
        <v>97950</v>
      </c>
      <c r="D9" s="8">
        <v>16800</v>
      </c>
      <c r="E9" s="10">
        <v>0.17151607963246554</v>
      </c>
      <c r="F9" s="12">
        <v>8581.4914020798369</v>
      </c>
      <c r="G9" s="14">
        <v>6352.6285814750745</v>
      </c>
      <c r="H9" s="16">
        <v>1865.880016445089</v>
      </c>
      <c r="I9">
        <f>(F9+G9+H9)/B9</f>
        <v>0.15983255636951765</v>
      </c>
      <c r="J9" s="19">
        <v>22000</v>
      </c>
      <c r="K9">
        <f>(F9+G9+H9+J9)/B9</f>
        <v>0.36913709447245741</v>
      </c>
    </row>
    <row r="10" spans="1:11" ht="15" x14ac:dyDescent="0.2">
      <c r="A10" s="2" t="s">
        <v>16</v>
      </c>
      <c r="B10" s="4">
        <v>45510399</v>
      </c>
      <c r="C10" s="6">
        <v>40430679</v>
      </c>
      <c r="D10" s="8">
        <v>9300000</v>
      </c>
      <c r="E10" s="10">
        <v>0.23002334440141359</v>
      </c>
      <c r="F10" s="12">
        <v>1618865.6853944114</v>
      </c>
      <c r="G10" s="14">
        <v>5899264.3689252483</v>
      </c>
      <c r="H10" s="16">
        <v>1781869.9456803417</v>
      </c>
      <c r="I10">
        <f>(F10+G10+H10)/B10</f>
        <v>0.2043489005666595</v>
      </c>
      <c r="J10" s="19">
        <v>2000000</v>
      </c>
      <c r="K10">
        <f>(F10+G10+H10+J10)/B10</f>
        <v>0.24829490068852175</v>
      </c>
    </row>
    <row r="11" spans="1:11" ht="15" x14ac:dyDescent="0.2">
      <c r="A11" s="2" t="s">
        <v>17</v>
      </c>
      <c r="B11" s="4">
        <v>2938679</v>
      </c>
      <c r="C11" s="6">
        <v>2774179</v>
      </c>
      <c r="D11" s="8">
        <v>120000</v>
      </c>
      <c r="E11" s="10">
        <v>4.3256040796213945E-2</v>
      </c>
      <c r="F11" s="12">
        <v>31103.613941196414</v>
      </c>
      <c r="G11" s="14">
        <v>55317.534649918292</v>
      </c>
      <c r="H11" s="16">
        <v>33578.85140888529</v>
      </c>
      <c r="I11">
        <f>(F11+G11+H11)/B11</f>
        <v>4.0834674355382128E-2</v>
      </c>
      <c r="J11" s="19">
        <v>66000</v>
      </c>
      <c r="K11">
        <f>(F11+G11+H11+J11)/B11</f>
        <v>6.3293745250842304E-2</v>
      </c>
    </row>
    <row r="12" spans="1:11" ht="15" x14ac:dyDescent="0.2">
      <c r="A12" s="2" t="s">
        <v>18</v>
      </c>
      <c r="B12" s="4">
        <v>106438</v>
      </c>
      <c r="C12" s="6">
        <v>101728</v>
      </c>
      <c r="D12" s="8">
        <v>8000</v>
      </c>
      <c r="E12" s="10">
        <v>7.8641082101289714E-2</v>
      </c>
      <c r="F12" s="12">
        <v>1117.7248633075874</v>
      </c>
      <c r="G12" s="14">
        <v>5411.7587142898365</v>
      </c>
      <c r="H12" s="16">
        <v>1470.5164224025759</v>
      </c>
      <c r="I12">
        <f>(F12+G12+H12)/B12</f>
        <v>7.5161126665288708E-2</v>
      </c>
      <c r="J12" s="19">
        <v>6900</v>
      </c>
      <c r="K12">
        <f>(F12+G12+H12+J12)/B12</f>
        <v>0.13998759841410022</v>
      </c>
    </row>
    <row r="13" spans="1:11" ht="15" x14ac:dyDescent="0.2">
      <c r="A13" s="2" t="s">
        <v>19</v>
      </c>
      <c r="B13" s="4">
        <v>25398177</v>
      </c>
      <c r="C13" s="6">
        <v>13744477</v>
      </c>
      <c r="D13" s="8">
        <v>1550000</v>
      </c>
      <c r="E13" s="10">
        <v>0.11277257039318411</v>
      </c>
      <c r="F13" s="12">
        <v>288804.84987455263</v>
      </c>
      <c r="G13" s="14">
        <v>1002563.8382891951</v>
      </c>
      <c r="H13" s="16">
        <v>258631.31183625263</v>
      </c>
      <c r="I13">
        <f>(F13+G13+H13)/B13</f>
        <v>6.1028002127869276E-2</v>
      </c>
      <c r="J13" s="19">
        <v>2553000</v>
      </c>
      <c r="K13">
        <f>(F13+G13+H13+J13)/B13</f>
        <v>0.16154702756815972</v>
      </c>
    </row>
    <row r="14" spans="1:11" ht="15" x14ac:dyDescent="0.2">
      <c r="A14" s="2" t="s">
        <v>20</v>
      </c>
      <c r="B14" s="4">
        <v>8782210</v>
      </c>
      <c r="C14" s="6">
        <v>6278400</v>
      </c>
      <c r="D14" s="8">
        <v>270000</v>
      </c>
      <c r="E14" s="10">
        <v>4.3004587155963302E-2</v>
      </c>
      <c r="F14" s="12">
        <v>21879.998546887913</v>
      </c>
      <c r="G14" s="14">
        <v>227845.40784644961</v>
      </c>
      <c r="H14" s="16">
        <v>20274.593606662551</v>
      </c>
      <c r="I14">
        <f>(F14+G14+H14)/B14</f>
        <v>3.0743969911901453E-2</v>
      </c>
      <c r="J14" s="19">
        <v>54400</v>
      </c>
      <c r="K14">
        <f>(F14+G14+H14+J14)/B14</f>
        <v>3.6938310516373446E-2</v>
      </c>
    </row>
    <row r="15" spans="1:11" ht="15" x14ac:dyDescent="0.2">
      <c r="A15" s="2" t="s">
        <v>21</v>
      </c>
      <c r="B15" s="4">
        <v>10099743</v>
      </c>
      <c r="C15" s="6">
        <v>245950</v>
      </c>
      <c r="D15" s="8">
        <v>14000</v>
      </c>
      <c r="E15" s="10">
        <v>5.6922138646066274E-2</v>
      </c>
      <c r="F15" s="12">
        <v>0</v>
      </c>
      <c r="G15" s="14">
        <v>11824.913805588823</v>
      </c>
      <c r="H15" s="16">
        <v>2175.086194411178</v>
      </c>
      <c r="I15">
        <f>(F15+G15+H15)/B15</f>
        <v>1.386173885810758E-3</v>
      </c>
      <c r="J15" s="19">
        <v>9000</v>
      </c>
      <c r="K15">
        <f>(F15+G15+H15+J15)/B15</f>
        <v>2.2772856695462448E-3</v>
      </c>
    </row>
    <row r="16" spans="1:11" ht="15" x14ac:dyDescent="0.2">
      <c r="A16" s="2" t="s">
        <v>22</v>
      </c>
      <c r="B16" s="4">
        <v>406839</v>
      </c>
      <c r="C16" s="6">
        <v>378299</v>
      </c>
      <c r="D16" s="8">
        <v>52000</v>
      </c>
      <c r="E16" s="10">
        <v>0.13745740802909867</v>
      </c>
      <c r="F16" s="12">
        <v>20033.4361007642</v>
      </c>
      <c r="G16" s="14">
        <v>18579.495361523983</v>
      </c>
      <c r="H16" s="16">
        <v>13387.068537711832</v>
      </c>
      <c r="I16">
        <f>(F16+G16+H16)/B16</f>
        <v>0.12781468836566803</v>
      </c>
      <c r="J16" s="19">
        <v>136000</v>
      </c>
      <c r="K16">
        <f>(F16+G16+H16+J16)/B16</f>
        <v>0.46209925793741502</v>
      </c>
    </row>
    <row r="17" spans="1:11" ht="15" x14ac:dyDescent="0.2">
      <c r="A17" s="2" t="s">
        <v>23</v>
      </c>
      <c r="B17" s="4">
        <v>1697765</v>
      </c>
      <c r="C17" s="6">
        <v>195200</v>
      </c>
      <c r="D17" s="8">
        <v>48000</v>
      </c>
      <c r="E17" s="10">
        <v>0.24590163934426229</v>
      </c>
      <c r="F17" s="12">
        <v>0</v>
      </c>
      <c r="G17" s="14">
        <v>34259.189098189447</v>
      </c>
      <c r="H17" s="16">
        <v>13740.810901810559</v>
      </c>
      <c r="I17">
        <f>(F17+G17+H17)/B17</f>
        <v>2.8272464092498083E-2</v>
      </c>
      <c r="J17" s="19">
        <v>4000</v>
      </c>
      <c r="K17">
        <f>(F17+G17+H17+J17)/B17</f>
        <v>3.0628502766872921E-2</v>
      </c>
    </row>
    <row r="18" spans="1:11" ht="15" x14ac:dyDescent="0.2">
      <c r="A18" s="2" t="s">
        <v>24</v>
      </c>
      <c r="B18" s="4">
        <v>169775309</v>
      </c>
      <c r="C18" s="6">
        <v>903322</v>
      </c>
      <c r="D18" s="8">
        <v>325000</v>
      </c>
      <c r="E18" s="10">
        <v>0.35978311167003574</v>
      </c>
      <c r="F18" s="12">
        <v>61962.318754440923</v>
      </c>
      <c r="G18" s="14">
        <v>40414.762178805693</v>
      </c>
      <c r="H18" s="16">
        <v>222622.91906675353</v>
      </c>
      <c r="I18">
        <f>(F18+G18+H18)/B18</f>
        <v>1.914294851909238E-3</v>
      </c>
      <c r="J18" s="19">
        <v>300000</v>
      </c>
      <c r="K18">
        <f>(F18+G18+H18+J18)/B18</f>
        <v>3.681336253671611E-3</v>
      </c>
    </row>
    <row r="19" spans="1:11" ht="15" x14ac:dyDescent="0.2">
      <c r="A19" s="2" t="s">
        <v>25</v>
      </c>
      <c r="B19" s="4">
        <v>287568</v>
      </c>
      <c r="C19" s="6">
        <v>272283</v>
      </c>
      <c r="D19" s="8">
        <v>62000</v>
      </c>
      <c r="E19" s="10">
        <v>0.22770426357870305</v>
      </c>
      <c r="F19" s="12">
        <v>43501.629393340518</v>
      </c>
      <c r="G19" s="14">
        <v>11429.036908566388</v>
      </c>
      <c r="H19" s="16">
        <v>7069.3336980931081</v>
      </c>
      <c r="I19">
        <f>(F19+G19+H19)/B19</f>
        <v>0.21560117954709848</v>
      </c>
      <c r="J19" s="19">
        <v>114000</v>
      </c>
      <c r="K19">
        <f>(F19+G19+H19+J19)/B19</f>
        <v>0.61202915484337617</v>
      </c>
    </row>
    <row r="20" spans="1:11" ht="15" x14ac:dyDescent="0.2">
      <c r="A20" s="2" t="s">
        <v>26</v>
      </c>
      <c r="B20" s="4">
        <v>9415431</v>
      </c>
      <c r="C20" s="6">
        <v>7409060</v>
      </c>
      <c r="D20" s="8">
        <v>240000</v>
      </c>
      <c r="E20" s="10">
        <v>3.239277317230526E-2</v>
      </c>
      <c r="F20" s="12">
        <v>207817.09486511626</v>
      </c>
      <c r="G20" s="14">
        <v>17594.209568055256</v>
      </c>
      <c r="H20" s="16">
        <v>14588.695566828439</v>
      </c>
      <c r="I20">
        <f>(F20+G20+H20)/B20</f>
        <v>2.5490070502348746E-2</v>
      </c>
      <c r="J20" s="19">
        <v>80000</v>
      </c>
      <c r="K20">
        <f>(F20+G20+H20+J20)/B20</f>
        <v>3.3986760669798333E-2</v>
      </c>
    </row>
    <row r="21" spans="1:11" ht="15" x14ac:dyDescent="0.2">
      <c r="A21" s="2" t="s">
        <v>27</v>
      </c>
      <c r="B21" s="4">
        <v>11619972</v>
      </c>
      <c r="C21" s="6">
        <v>7285371</v>
      </c>
      <c r="D21" s="8">
        <v>300000</v>
      </c>
      <c r="E21" s="10">
        <v>4.1178410818062665E-2</v>
      </c>
      <c r="F21" s="12">
        <v>113939.52551660001</v>
      </c>
      <c r="G21" s="14">
        <v>158895.61437740541</v>
      </c>
      <c r="H21" s="16">
        <v>27164.86010599455</v>
      </c>
      <c r="I21">
        <f>(F21+G21+H21)/B21</f>
        <v>2.5817618149165937E-2</v>
      </c>
      <c r="J21" s="19">
        <v>90000</v>
      </c>
      <c r="K21">
        <f>(F21+G21+H21+J21)/B21</f>
        <v>3.356290359391572E-2</v>
      </c>
    </row>
    <row r="22" spans="1:11" ht="15" x14ac:dyDescent="0.2">
      <c r="A22" s="2" t="s">
        <v>28</v>
      </c>
      <c r="B22" s="4">
        <v>398007</v>
      </c>
      <c r="C22" s="6">
        <v>368527</v>
      </c>
      <c r="D22" s="8">
        <v>65000</v>
      </c>
      <c r="E22" s="10">
        <v>0.17637785019822158</v>
      </c>
      <c r="F22" s="12">
        <v>22528.826182802506</v>
      </c>
      <c r="G22" s="14">
        <v>34306.477603808329</v>
      </c>
      <c r="H22" s="16">
        <v>8164.6962133891857</v>
      </c>
      <c r="I22">
        <f>(F22+G22+H22)/B22</f>
        <v>0.1633137105628796</v>
      </c>
      <c r="J22" s="19">
        <v>60000</v>
      </c>
      <c r="K22">
        <f>(F22+G22+H22+J22)/B22</f>
        <v>0.31406482800553764</v>
      </c>
    </row>
    <row r="23" spans="1:11" ht="15" x14ac:dyDescent="0.2">
      <c r="A23" s="2" t="s">
        <v>29</v>
      </c>
      <c r="B23" s="4">
        <v>12122985</v>
      </c>
      <c r="C23" s="6">
        <v>5631494</v>
      </c>
      <c r="D23" s="8">
        <v>2250000</v>
      </c>
      <c r="E23" s="10">
        <v>0.39953873696749032</v>
      </c>
      <c r="F23" s="12">
        <v>651476.32616607402</v>
      </c>
      <c r="G23" s="14">
        <v>252707.57661982419</v>
      </c>
      <c r="H23" s="16">
        <v>1345816.097214102</v>
      </c>
      <c r="I23">
        <f>(F23+G23+H23)/B23</f>
        <v>0.18559785399388021</v>
      </c>
      <c r="J23" s="19">
        <v>1250000</v>
      </c>
      <c r="K23">
        <f>(F23+G23+H23+J23)/B23</f>
        <v>0.28870777287936922</v>
      </c>
    </row>
    <row r="24" spans="1:11" ht="15" x14ac:dyDescent="0.2">
      <c r="A24" s="2" t="s">
        <v>30</v>
      </c>
      <c r="B24" s="4">
        <v>60639</v>
      </c>
      <c r="C24" s="6">
        <v>52439</v>
      </c>
      <c r="D24" s="8">
        <v>14800</v>
      </c>
      <c r="E24" s="10">
        <v>0.28223268941055324</v>
      </c>
      <c r="F24" s="12">
        <v>8089.3648017957103</v>
      </c>
      <c r="G24" s="14">
        <v>3800.5740979660773</v>
      </c>
      <c r="H24" s="16">
        <v>2910.0611002382088</v>
      </c>
      <c r="I24">
        <f>(F24+G24+H24)/B24</f>
        <v>0.24406734939560343</v>
      </c>
      <c r="J24" s="19">
        <v>14500</v>
      </c>
      <c r="K24">
        <f>(F24+G24+H24+J24)/B24</f>
        <v>0.48318738765480956</v>
      </c>
    </row>
    <row r="25" spans="1:11" ht="15" x14ac:dyDescent="0.2">
      <c r="A25" s="2" t="s">
        <v>31</v>
      </c>
      <c r="B25" s="4">
        <v>835245</v>
      </c>
      <c r="C25" s="6">
        <v>19500</v>
      </c>
      <c r="D25" s="8">
        <v>11300</v>
      </c>
      <c r="E25" s="10">
        <v>0.57948717948717954</v>
      </c>
      <c r="F25" s="12">
        <v>500.42042472635455</v>
      </c>
      <c r="G25" s="14">
        <v>927.61188838067733</v>
      </c>
      <c r="H25" s="16">
        <v>9871.9676868929655</v>
      </c>
      <c r="I25">
        <f>(F25+G25+H25)/B25</f>
        <v>1.3528964555310115E-2</v>
      </c>
      <c r="J25" s="19">
        <v>3300</v>
      </c>
      <c r="K25">
        <f>(F25+G25+H25+J25)/B25</f>
        <v>1.7479901106860856E-2</v>
      </c>
    </row>
    <row r="26" spans="1:11" ht="15" x14ac:dyDescent="0.2">
      <c r="A26" s="2" t="s">
        <v>32</v>
      </c>
      <c r="B26" s="4">
        <v>11543982</v>
      </c>
      <c r="C26" s="6">
        <v>10704182</v>
      </c>
      <c r="D26" s="8">
        <v>1620000</v>
      </c>
      <c r="E26" s="10">
        <v>0.1513427182011666</v>
      </c>
      <c r="F26" s="12">
        <v>325458.88862611749</v>
      </c>
      <c r="G26" s="14">
        <v>1078500.7265149099</v>
      </c>
      <c r="H26" s="16">
        <v>216040.38485897236</v>
      </c>
      <c r="I26">
        <f>(F26+G26+H26)/B26</f>
        <v>0.14033285914686974</v>
      </c>
      <c r="J26" s="19">
        <v>840000</v>
      </c>
      <c r="K26">
        <f>(F26+G26+H26+J26)/B26</f>
        <v>0.21309804537117261</v>
      </c>
    </row>
    <row r="27" spans="1:11" ht="15" x14ac:dyDescent="0.2">
      <c r="A27" s="2" t="s">
        <v>33</v>
      </c>
      <c r="B27" s="4">
        <v>3498210</v>
      </c>
      <c r="C27" s="6">
        <v>1701689</v>
      </c>
      <c r="D27" s="8">
        <v>33300</v>
      </c>
      <c r="E27" s="10">
        <v>1.9568793122597607E-2</v>
      </c>
      <c r="F27" s="12">
        <v>1882.4237113562781</v>
      </c>
      <c r="G27" s="14">
        <v>31337.003604022324</v>
      </c>
      <c r="H27" s="16">
        <v>80.572684621400029</v>
      </c>
      <c r="I27">
        <f>(F27+G27+H27)/B27</f>
        <v>9.5191540816589072E-3</v>
      </c>
      <c r="J27" s="19">
        <v>2300</v>
      </c>
      <c r="K27">
        <f>(F27+G27+H27+J27)/B27</f>
        <v>1.0176633192404118E-2</v>
      </c>
    </row>
    <row r="28" spans="1:11" ht="15" x14ac:dyDescent="0.2">
      <c r="A28" s="2" t="s">
        <v>34</v>
      </c>
      <c r="B28" s="4">
        <v>2415766</v>
      </c>
      <c r="C28" s="6">
        <v>1728796</v>
      </c>
      <c r="D28" s="8">
        <v>820000</v>
      </c>
      <c r="E28" s="10">
        <v>0.4743185430785356</v>
      </c>
      <c r="F28" s="12">
        <v>56033.069319750335</v>
      </c>
      <c r="G28" s="14">
        <v>28088.933249785892</v>
      </c>
      <c r="H28" s="16">
        <v>735877.99743046367</v>
      </c>
      <c r="I28">
        <f>(F28+G28+H28)/B28</f>
        <v>0.339436849429953</v>
      </c>
      <c r="J28" s="19">
        <v>145000</v>
      </c>
      <c r="K28">
        <f>(F28+G28+H28+J28)/B28</f>
        <v>0.39945921914622523</v>
      </c>
    </row>
    <row r="29" spans="1:11" ht="15" x14ac:dyDescent="0.2">
      <c r="A29" s="2" t="s">
        <v>35</v>
      </c>
      <c r="B29" s="4">
        <v>213863046</v>
      </c>
      <c r="C29" s="6">
        <v>193859446</v>
      </c>
      <c r="D29" s="8">
        <v>108000000</v>
      </c>
      <c r="E29" s="10">
        <v>0.55710465612286952</v>
      </c>
      <c r="F29" s="12">
        <v>24581228.478107996</v>
      </c>
      <c r="G29" s="14">
        <v>61894120.206180774</v>
      </c>
      <c r="H29" s="16">
        <v>21524651.315711174</v>
      </c>
      <c r="I29">
        <f>(F29+G29+H29)/B29</f>
        <v>0.50499608052903133</v>
      </c>
      <c r="J29" s="19">
        <v>29000000</v>
      </c>
      <c r="K29">
        <f>(F29+G29+H29+J29)/B29</f>
        <v>0.64059687993034542</v>
      </c>
    </row>
    <row r="30" spans="1:11" ht="15" x14ac:dyDescent="0.2">
      <c r="A30" s="2" t="s">
        <v>36</v>
      </c>
      <c r="B30" s="4">
        <v>32634</v>
      </c>
      <c r="C30" s="6">
        <v>26844</v>
      </c>
      <c r="D30" s="8">
        <v>5300</v>
      </c>
      <c r="E30" s="10">
        <v>0.19743704365966325</v>
      </c>
      <c r="F30" s="12">
        <v>2552.6667366912529</v>
      </c>
      <c r="G30" s="14">
        <v>2252.6431900500625</v>
      </c>
      <c r="H30" s="16">
        <v>494.69007325868574</v>
      </c>
      <c r="I30">
        <f>(F30+G30+H30)/B30</f>
        <v>0.16240730526444816</v>
      </c>
      <c r="J30" s="19">
        <v>8500</v>
      </c>
      <c r="K30">
        <f>(F30+G30+H30+J30)/B30</f>
        <v>0.42287185144327999</v>
      </c>
    </row>
    <row r="31" spans="1:11" ht="15" x14ac:dyDescent="0.2">
      <c r="A31" s="2" t="s">
        <v>37</v>
      </c>
      <c r="B31" s="4">
        <v>444519</v>
      </c>
      <c r="C31" s="6">
        <v>52000</v>
      </c>
      <c r="D31" s="8">
        <v>16000</v>
      </c>
      <c r="E31" s="10">
        <v>0.30769230769230771</v>
      </c>
      <c r="F31" s="12">
        <v>0</v>
      </c>
      <c r="G31" s="14">
        <v>3027.1409813256432</v>
      </c>
      <c r="H31" s="16">
        <v>12972.859018674355</v>
      </c>
      <c r="I31">
        <f>(F31+G31+H31)/B31</f>
        <v>3.5993962012872339E-2</v>
      </c>
      <c r="J31" s="19">
        <v>10200</v>
      </c>
      <c r="K31">
        <f>(F31+G31+H31+J31)/B31</f>
        <v>5.8940112796078456E-2</v>
      </c>
    </row>
    <row r="32" spans="1:11" ht="15" x14ac:dyDescent="0.2">
      <c r="A32" s="2" t="s">
        <v>38</v>
      </c>
      <c r="B32" s="4">
        <v>6940527</v>
      </c>
      <c r="C32" s="6">
        <v>5748377</v>
      </c>
      <c r="D32" s="8">
        <v>160000</v>
      </c>
      <c r="E32" s="10">
        <v>2.7833943389586314E-2</v>
      </c>
      <c r="F32" s="12">
        <v>106977.7790035636</v>
      </c>
      <c r="G32" s="14">
        <v>3944.9876449246694</v>
      </c>
      <c r="H32" s="16">
        <v>49077.233351511743</v>
      </c>
      <c r="I32">
        <f>(F32+G32+H32)/B32</f>
        <v>2.3053004476461227E-2</v>
      </c>
      <c r="J32" s="19">
        <v>125000</v>
      </c>
      <c r="K32">
        <f>(F32+G32+H32+J32)/B32</f>
        <v>4.106316422369656E-2</v>
      </c>
    </row>
    <row r="33" spans="1:11" ht="15" x14ac:dyDescent="0.2">
      <c r="A33" s="2" t="s">
        <v>39</v>
      </c>
      <c r="B33" s="4">
        <v>20903345</v>
      </c>
      <c r="C33" s="6">
        <v>4964975</v>
      </c>
      <c r="D33" s="8">
        <v>2048000</v>
      </c>
      <c r="E33" s="10">
        <v>0.41248948886953107</v>
      </c>
      <c r="F33" s="12">
        <v>1551259.2201540011</v>
      </c>
      <c r="G33" s="14">
        <v>400107.16801243467</v>
      </c>
      <c r="H33" s="16">
        <v>96633.611833564733</v>
      </c>
      <c r="I33">
        <f>(F33+G33+H33)/B33</f>
        <v>9.797474997422663E-2</v>
      </c>
      <c r="J33" s="19">
        <v>1877000</v>
      </c>
      <c r="K33">
        <f>(F33+G33+H33+J33)/B33</f>
        <v>0.18776899103947242</v>
      </c>
    </row>
    <row r="34" spans="1:11" ht="15" x14ac:dyDescent="0.2">
      <c r="A34" s="2" t="s">
        <v>40</v>
      </c>
      <c r="B34" s="4">
        <v>11939227</v>
      </c>
      <c r="C34" s="6">
        <v>11219757</v>
      </c>
      <c r="D34" s="8">
        <v>2000000</v>
      </c>
      <c r="E34" s="10">
        <v>0.17825698007541518</v>
      </c>
      <c r="F34" s="12">
        <v>1056677.3817064224</v>
      </c>
      <c r="G34" s="14">
        <v>629467.25209095725</v>
      </c>
      <c r="H34" s="16">
        <v>313855.36620262061</v>
      </c>
      <c r="I34">
        <f>(F34+G34+H34)/B34</f>
        <v>0.16751503258963082</v>
      </c>
      <c r="J34" s="19">
        <v>2120000</v>
      </c>
      <c r="K34">
        <f>(F34+G34+H34+J34)/B34</f>
        <v>0.34508096713463943</v>
      </c>
    </row>
    <row r="35" spans="1:11" ht="15" x14ac:dyDescent="0.2">
      <c r="A35" s="2" t="s">
        <v>41</v>
      </c>
      <c r="B35" s="4">
        <v>567348</v>
      </c>
      <c r="C35" s="6">
        <v>538983</v>
      </c>
      <c r="D35" s="8">
        <v>38000</v>
      </c>
      <c r="E35" s="10">
        <v>7.0503151305328735E-2</v>
      </c>
      <c r="F35" s="12">
        <v>1450.4929977111487</v>
      </c>
      <c r="G35" s="14">
        <v>18236.563232689943</v>
      </c>
      <c r="H35" s="16">
        <v>18312.943769598911</v>
      </c>
      <c r="I35">
        <f>(F35+G35+H35)/B35</f>
        <v>6.6978291983050969E-2</v>
      </c>
      <c r="J35" s="19">
        <v>11500</v>
      </c>
      <c r="K35">
        <f>(F35+G35+H35+J35)/B35</f>
        <v>8.7248038241079545E-2</v>
      </c>
    </row>
    <row r="36" spans="1:11" ht="15" x14ac:dyDescent="0.2">
      <c r="A36" s="2" t="s">
        <v>42</v>
      </c>
      <c r="B36" s="4">
        <v>16715508.000000002</v>
      </c>
      <c r="C36" s="6">
        <v>470954</v>
      </c>
      <c r="D36" s="8">
        <v>365000</v>
      </c>
      <c r="E36" s="10">
        <v>0.77502261367352221</v>
      </c>
      <c r="F36" s="12">
        <v>198053.70180267055</v>
      </c>
      <c r="G36" s="14">
        <v>15163.059463143294</v>
      </c>
      <c r="H36" s="16">
        <v>151783.23873418613</v>
      </c>
      <c r="I36">
        <f>(F36+G36+H36)/B36</f>
        <v>2.1836010009387688E-2</v>
      </c>
      <c r="J36" s="19">
        <v>320000</v>
      </c>
      <c r="K36">
        <f>(F36+G36+H36+J36)/B36</f>
        <v>4.097990919570018E-2</v>
      </c>
    </row>
    <row r="37" spans="1:11" ht="15" x14ac:dyDescent="0.2">
      <c r="A37" s="2" t="s">
        <v>43</v>
      </c>
      <c r="B37" s="4">
        <v>25958184</v>
      </c>
      <c r="C37" s="6">
        <v>15921790</v>
      </c>
      <c r="D37" s="8">
        <v>2400000</v>
      </c>
      <c r="E37" s="10">
        <v>0.15073682042031705</v>
      </c>
      <c r="F37" s="12">
        <v>535929.07612978201</v>
      </c>
      <c r="G37" s="14">
        <v>867081.7449774181</v>
      </c>
      <c r="H37" s="16">
        <v>996989.17889279965</v>
      </c>
      <c r="I37">
        <f>(F37+G37+H37)/B37</f>
        <v>9.2456390631948673E-2</v>
      </c>
      <c r="J37" s="19">
        <v>2100000</v>
      </c>
      <c r="K37">
        <f>(F37+G37+H37+J37)/B37</f>
        <v>0.17335573243490376</v>
      </c>
    </row>
    <row r="38" spans="1:11" ht="15" x14ac:dyDescent="0.2">
      <c r="A38" s="2" t="s">
        <v>44</v>
      </c>
      <c r="B38" s="4">
        <v>37603205</v>
      </c>
      <c r="C38" s="6">
        <v>23518805</v>
      </c>
      <c r="D38" s="8">
        <v>2750000</v>
      </c>
      <c r="E38" s="10">
        <v>0.11692770954986871</v>
      </c>
      <c r="F38" s="12">
        <v>439965.77503278817</v>
      </c>
      <c r="G38" s="14">
        <v>1973861.729993599</v>
      </c>
      <c r="H38" s="16">
        <v>336172.49497361161</v>
      </c>
      <c r="I38">
        <f>(F38+G38+H38)/B38</f>
        <v>7.3132064141872982E-2</v>
      </c>
      <c r="J38" s="19">
        <v>2085000</v>
      </c>
      <c r="K38">
        <f>(F38+G38+H38+J38)/B38</f>
        <v>0.1285794655003476</v>
      </c>
    </row>
    <row r="39" spans="1:11" ht="15" x14ac:dyDescent="0.2">
      <c r="A39" s="2" t="s">
        <v>45</v>
      </c>
      <c r="B39" s="4">
        <v>26212</v>
      </c>
      <c r="C39" s="6">
        <v>23932</v>
      </c>
      <c r="D39" s="8">
        <v>1600</v>
      </c>
      <c r="E39" s="10">
        <v>6.6856092261407318E-2</v>
      </c>
      <c r="F39" s="12">
        <v>830.05808260338847</v>
      </c>
      <c r="G39" s="14">
        <v>553.03759943124669</v>
      </c>
      <c r="H39" s="16">
        <v>216.90431796536507</v>
      </c>
      <c r="I39">
        <f>(F39+G39+H39)/B39</f>
        <v>6.1040744697085307E-2</v>
      </c>
      <c r="J39" s="19">
        <v>1750</v>
      </c>
      <c r="K39">
        <f>(F39+G39+H39+J39)/B39</f>
        <v>0.12780405920952237</v>
      </c>
    </row>
    <row r="40" spans="1:11" ht="15" x14ac:dyDescent="0.2">
      <c r="A40" s="2" t="s">
        <v>46</v>
      </c>
      <c r="B40" s="4">
        <v>63890</v>
      </c>
      <c r="C40" s="6">
        <v>51660</v>
      </c>
      <c r="D40" s="8">
        <v>9200</v>
      </c>
      <c r="E40" s="10">
        <v>0.17808749516066588</v>
      </c>
      <c r="F40" s="12">
        <v>3089.0290346577399</v>
      </c>
      <c r="G40" s="14">
        <v>3798.9825081801873</v>
      </c>
      <c r="H40" s="16">
        <v>2311.9884571620746</v>
      </c>
      <c r="I40">
        <f>(F40+G40+H40)/B40</f>
        <v>0.14399749569572706</v>
      </c>
      <c r="J40" s="19">
        <v>9400</v>
      </c>
      <c r="K40">
        <f>(F40+G40+H40+J40)/B40</f>
        <v>0.29112537173266551</v>
      </c>
    </row>
    <row r="41" spans="1:11" ht="15" x14ac:dyDescent="0.2">
      <c r="A41" s="2" t="s">
        <v>47</v>
      </c>
      <c r="B41" s="4">
        <v>4920889</v>
      </c>
      <c r="C41" s="6">
        <v>3690609</v>
      </c>
      <c r="D41" s="8">
        <v>930000</v>
      </c>
      <c r="E41" s="10">
        <v>0.2519909315779591</v>
      </c>
      <c r="F41" s="12">
        <v>129945.33896180025</v>
      </c>
      <c r="G41" s="14">
        <v>302582.63898959418</v>
      </c>
      <c r="H41" s="16">
        <v>497472.02204860531</v>
      </c>
      <c r="I41">
        <f>(F41+G41+H41)/B41</f>
        <v>0.1889902413974385</v>
      </c>
      <c r="J41" s="19">
        <v>1450000</v>
      </c>
      <c r="K41">
        <f>(F41+G41+H41+J41)/B41</f>
        <v>0.48365244572677824</v>
      </c>
    </row>
    <row r="42" spans="1:11" ht="15" x14ac:dyDescent="0.2">
      <c r="A42" s="2" t="s">
        <v>48</v>
      </c>
      <c r="B42" s="4">
        <v>16285093</v>
      </c>
      <c r="C42" s="6">
        <v>5676000</v>
      </c>
      <c r="D42" s="8">
        <v>440000</v>
      </c>
      <c r="E42" s="10">
        <v>7.7519379844961239E-2</v>
      </c>
      <c r="F42" s="12">
        <v>29952.788397460317</v>
      </c>
      <c r="G42" s="14">
        <v>280795.35264671891</v>
      </c>
      <c r="H42" s="16">
        <v>129251.85895582085</v>
      </c>
      <c r="I42">
        <f>(F42+G42+H42)/B42</f>
        <v>2.7018574594569404E-2</v>
      </c>
      <c r="J42" s="19">
        <v>1500000</v>
      </c>
      <c r="K42">
        <f>(F42+G42+H42+J42)/B42</f>
        <v>0.11912735162151054</v>
      </c>
    </row>
    <row r="43" spans="1:11" ht="15" x14ac:dyDescent="0.2">
      <c r="A43" s="2" t="s">
        <v>49</v>
      </c>
      <c r="B43" s="4">
        <v>167578</v>
      </c>
      <c r="C43" s="6">
        <v>142483</v>
      </c>
      <c r="D43" s="8">
        <v>7800</v>
      </c>
      <c r="E43" s="10">
        <v>5.4743372893608359E-2</v>
      </c>
      <c r="F43" s="12">
        <v>2144.2624372030555</v>
      </c>
      <c r="G43" s="14">
        <v>5655.7375627969432</v>
      </c>
      <c r="H43" s="16">
        <v>0</v>
      </c>
      <c r="I43">
        <f>(F43+G43+H43)/B43</f>
        <v>4.6545489264700604E-2</v>
      </c>
      <c r="J43" s="19">
        <v>26700</v>
      </c>
      <c r="K43">
        <f>(F43+G43+H43+J43)/B43</f>
        <v>0.20587427944002196</v>
      </c>
    </row>
    <row r="44" spans="1:11" ht="15" x14ac:dyDescent="0.2">
      <c r="A44" s="2" t="s">
        <v>50</v>
      </c>
      <c r="B44" s="4">
        <v>18472639</v>
      </c>
      <c r="C44" s="6">
        <v>16202639</v>
      </c>
      <c r="D44" s="8">
        <v>6500000</v>
      </c>
      <c r="E44" s="10">
        <v>0.40116921694052432</v>
      </c>
      <c r="F44" s="12">
        <v>76061.248585576701</v>
      </c>
      <c r="G44" s="14">
        <v>2734063.7209653272</v>
      </c>
      <c r="H44" s="16">
        <v>3689875.0304490961</v>
      </c>
      <c r="I44">
        <f>(F44+G44+H44)/B44</f>
        <v>0.35187176017460203</v>
      </c>
      <c r="J44" s="19">
        <v>520000</v>
      </c>
      <c r="K44">
        <f>(F44+G44+H44+J44)/B44</f>
        <v>0.38002150098857018</v>
      </c>
    </row>
    <row r="45" spans="1:11" ht="15" x14ac:dyDescent="0.2">
      <c r="A45" s="2" t="s">
        <v>51</v>
      </c>
      <c r="B45" s="4">
        <v>1424548266</v>
      </c>
      <c r="C45" s="6">
        <v>106030000</v>
      </c>
      <c r="D45" s="8">
        <v>37000000</v>
      </c>
      <c r="E45" s="10">
        <v>0.34895784212015468</v>
      </c>
      <c r="F45" s="12">
        <v>59369.306573731097</v>
      </c>
      <c r="G45" s="14">
        <v>7490685.098147098</v>
      </c>
      <c r="H45" s="16">
        <v>29449945.59527918</v>
      </c>
      <c r="I45">
        <f>(F45+G45+H45)/B45</f>
        <v>2.5973145932003127E-2</v>
      </c>
      <c r="J45" s="19">
        <v>35000000</v>
      </c>
      <c r="K45">
        <f>(F45+G45+H45+J45)/B45</f>
        <v>5.0542338029843911E-2</v>
      </c>
    </row>
    <row r="46" spans="1:11" ht="15" x14ac:dyDescent="0.2">
      <c r="A46" s="2" t="s">
        <v>52</v>
      </c>
      <c r="B46" s="4">
        <v>50220412</v>
      </c>
      <c r="C46" s="6">
        <v>47706212</v>
      </c>
      <c r="D46" s="8">
        <v>16250000</v>
      </c>
      <c r="E46" s="10">
        <v>0.34062649954265917</v>
      </c>
      <c r="F46" s="12">
        <v>1189473.1895362316</v>
      </c>
      <c r="G46" s="14">
        <v>13229439.685542781</v>
      </c>
      <c r="H46" s="16">
        <v>1831087.1249209868</v>
      </c>
      <c r="I46">
        <f>(F46+G46+H46)/B46</f>
        <v>0.32357360987002654</v>
      </c>
      <c r="J46" s="19">
        <v>1300000</v>
      </c>
      <c r="K46">
        <f>(F46+G46+H46+J46)/B46</f>
        <v>0.34945949865962866</v>
      </c>
    </row>
    <row r="47" spans="1:11" ht="15" x14ac:dyDescent="0.2">
      <c r="A47" s="2" t="s">
        <v>53</v>
      </c>
      <c r="B47" s="4">
        <v>869601</v>
      </c>
      <c r="C47" s="6">
        <v>4180</v>
      </c>
      <c r="D47" s="8">
        <v>340</v>
      </c>
      <c r="E47" s="10">
        <v>8.1339712918660281E-2</v>
      </c>
      <c r="F47" s="12">
        <v>0</v>
      </c>
      <c r="G47" s="14">
        <v>192.25321888412017</v>
      </c>
      <c r="H47" s="16">
        <v>147.74678111587983</v>
      </c>
      <c r="I47">
        <f>(F47+G47+H47)/B47</f>
        <v>3.9098391101206187E-4</v>
      </c>
      <c r="J47" s="19">
        <v>430</v>
      </c>
      <c r="K47">
        <f>(F47+G47+H47+J47)/B47</f>
        <v>8.8546356317437537E-4</v>
      </c>
    </row>
    <row r="48" spans="1:11" ht="15" x14ac:dyDescent="0.2">
      <c r="A48" s="2" t="s">
        <v>54</v>
      </c>
      <c r="B48" s="4">
        <v>5686917</v>
      </c>
      <c r="C48" s="6">
        <v>5109277</v>
      </c>
      <c r="D48" s="8">
        <v>1050000</v>
      </c>
      <c r="E48" s="10">
        <v>0.20550852889753285</v>
      </c>
      <c r="F48" s="12">
        <v>58654.964757272144</v>
      </c>
      <c r="G48" s="14">
        <v>441680.81788406166</v>
      </c>
      <c r="H48" s="16">
        <v>549664.21735866636</v>
      </c>
      <c r="I48">
        <f>(F48+G48+H48)/B48</f>
        <v>0.18463431064670019</v>
      </c>
      <c r="J48" s="19">
        <v>250000</v>
      </c>
      <c r="K48">
        <f>(F48+G48+H48+J48)/B48</f>
        <v>0.2285948608006764</v>
      </c>
    </row>
    <row r="49" spans="1:11" ht="15" x14ac:dyDescent="0.2">
      <c r="A49" s="2" t="s">
        <v>55</v>
      </c>
      <c r="B49" s="4">
        <v>89505201</v>
      </c>
      <c r="C49" s="6">
        <v>85120101</v>
      </c>
      <c r="D49" s="8">
        <v>28000000</v>
      </c>
      <c r="E49" s="10">
        <v>0.3289469781056768</v>
      </c>
      <c r="F49" s="12">
        <v>3781821.1570174065</v>
      </c>
      <c r="G49" s="14">
        <v>3079895.4316793913</v>
      </c>
      <c r="H49" s="16">
        <v>21138283.4113032</v>
      </c>
      <c r="I49">
        <f>(F49+G49+H49)/B49</f>
        <v>0.31283098286098482</v>
      </c>
      <c r="J49" s="19">
        <v>6023000</v>
      </c>
      <c r="K49">
        <f>(F49+G49+H49+J49)/B49</f>
        <v>0.3801231617814031</v>
      </c>
    </row>
    <row r="50" spans="1:11" ht="15" x14ac:dyDescent="0.2">
      <c r="A50" s="2" t="s">
        <v>56</v>
      </c>
      <c r="B50" s="4">
        <v>17515</v>
      </c>
      <c r="C50" s="6">
        <v>16825</v>
      </c>
      <c r="D50" s="8">
        <v>3000</v>
      </c>
      <c r="E50" s="10">
        <v>0.17830609212481427</v>
      </c>
      <c r="F50" s="12">
        <v>832.13206432353297</v>
      </c>
      <c r="G50" s="14">
        <v>1633.2741974401852</v>
      </c>
      <c r="H50" s="16">
        <v>534.59373823628255</v>
      </c>
      <c r="I50">
        <f>(F50+G50+H50)/B50</f>
        <v>0.17128175849272056</v>
      </c>
      <c r="J50" s="19">
        <v>1100</v>
      </c>
      <c r="K50">
        <f>(F50+G50+H50+J50)/B50</f>
        <v>0.23408506994005143</v>
      </c>
    </row>
    <row r="51" spans="1:11" ht="15" x14ac:dyDescent="0.2">
      <c r="A51" s="2" t="s">
        <v>57</v>
      </c>
      <c r="B51" s="4">
        <v>5044179</v>
      </c>
      <c r="C51" s="6">
        <v>4788629</v>
      </c>
      <c r="D51" s="8">
        <v>600000</v>
      </c>
      <c r="E51" s="10">
        <v>0.12529682295287439</v>
      </c>
      <c r="F51" s="12">
        <v>238268.55373572133</v>
      </c>
      <c r="G51" s="14">
        <v>210225.16122660806</v>
      </c>
      <c r="H51" s="16">
        <v>151506.28503767063</v>
      </c>
      <c r="I51">
        <f>(F51+G51+H51)/B51</f>
        <v>0.1189489905096548</v>
      </c>
      <c r="J51" s="19">
        <v>420000</v>
      </c>
      <c r="K51">
        <f>(F51+G51+H51+J51)/B51</f>
        <v>0.20221328386641316</v>
      </c>
    </row>
    <row r="52" spans="1:11" ht="15" x14ac:dyDescent="0.2">
      <c r="A52" s="2" t="s">
        <v>58</v>
      </c>
      <c r="B52" s="4">
        <v>26171750</v>
      </c>
      <c r="C52" s="6">
        <v>8921118</v>
      </c>
      <c r="D52" s="8">
        <v>2550000</v>
      </c>
      <c r="E52" s="10">
        <v>0.28583861350113293</v>
      </c>
      <c r="F52" s="12">
        <v>1278582.9540833822</v>
      </c>
      <c r="G52" s="14">
        <v>561867.5089544683</v>
      </c>
      <c r="H52" s="16">
        <v>709549.5369621499</v>
      </c>
      <c r="I52">
        <f>(F52+G52+H52)/B52</f>
        <v>9.743330117397575E-2</v>
      </c>
      <c r="J52" s="19">
        <v>2250000</v>
      </c>
      <c r="K52">
        <f>(F52+G52+H52+J52)/B52</f>
        <v>0.18340386103336612</v>
      </c>
    </row>
    <row r="53" spans="1:11" ht="15" x14ac:dyDescent="0.2">
      <c r="A53" s="2" t="s">
        <v>59</v>
      </c>
      <c r="B53" s="4">
        <v>4115947</v>
      </c>
      <c r="C53" s="6">
        <v>3887147</v>
      </c>
      <c r="D53" s="8">
        <v>124000</v>
      </c>
      <c r="E53" s="10">
        <v>3.1900002752661527E-2</v>
      </c>
      <c r="F53" s="12">
        <v>4978.8449709834722</v>
      </c>
      <c r="G53" s="14">
        <v>108912.66457993741</v>
      </c>
      <c r="H53" s="16">
        <v>10108.490449079127</v>
      </c>
      <c r="I53">
        <f>(F53+G53+H53)/B53</f>
        <v>3.0126724177935237E-2</v>
      </c>
      <c r="J53" s="19">
        <v>14700</v>
      </c>
      <c r="K53">
        <f>(F53+G53+H53+J53)/B53</f>
        <v>3.3698198737738848E-2</v>
      </c>
    </row>
    <row r="54" spans="1:11" ht="15" x14ac:dyDescent="0.2">
      <c r="A54" s="2" t="s">
        <v>60</v>
      </c>
      <c r="B54" s="4">
        <v>11495492</v>
      </c>
      <c r="C54" s="6">
        <v>7088200</v>
      </c>
      <c r="D54" s="8">
        <v>960000</v>
      </c>
      <c r="E54" s="10">
        <v>0.13543635901921502</v>
      </c>
      <c r="F54" s="12">
        <v>18558.464442277989</v>
      </c>
      <c r="G54" s="14">
        <v>717008.34421178105</v>
      </c>
      <c r="H54" s="16">
        <v>224433.19134594096</v>
      </c>
      <c r="I54">
        <f>(F54+G54+H54)/B54</f>
        <v>8.3510997180459956E-2</v>
      </c>
      <c r="J54" s="19">
        <v>185000</v>
      </c>
      <c r="K54">
        <f>(F54+G54+H54+J54)/B54</f>
        <v>9.9604262262111096E-2</v>
      </c>
    </row>
    <row r="55" spans="1:11" ht="15" x14ac:dyDescent="0.2">
      <c r="A55" s="2" t="s">
        <v>61</v>
      </c>
      <c r="B55" s="4">
        <v>163495</v>
      </c>
      <c r="C55" s="6">
        <v>152215</v>
      </c>
      <c r="D55" s="8">
        <v>7200</v>
      </c>
      <c r="E55" s="10">
        <v>4.7301514305423252E-2</v>
      </c>
      <c r="F55" s="12">
        <v>2746.4663355609073</v>
      </c>
      <c r="G55" s="14">
        <v>4136.6965577954461</v>
      </c>
      <c r="H55" s="16">
        <v>316.8371066436481</v>
      </c>
      <c r="I55">
        <f>(F55+G55+H55)/B55</f>
        <v>4.4038043976880041E-2</v>
      </c>
      <c r="J55" s="19">
        <v>8900</v>
      </c>
      <c r="K55">
        <f>(F55+G55+H55+J55)/B55</f>
        <v>9.8473959448301188E-2</v>
      </c>
    </row>
    <row r="56" spans="1:11" ht="15" x14ac:dyDescent="0.2">
      <c r="A56" s="2" t="s">
        <v>62</v>
      </c>
      <c r="B56" s="4">
        <v>1207343</v>
      </c>
      <c r="C56" s="6">
        <v>847343</v>
      </c>
      <c r="D56" s="8">
        <v>13300</v>
      </c>
      <c r="E56" s="10">
        <v>1.5696123057604771E-2</v>
      </c>
      <c r="F56" s="12">
        <v>1873.7737591187788</v>
      </c>
      <c r="G56" s="14">
        <v>10067.536566277646</v>
      </c>
      <c r="H56" s="16">
        <v>1358.6896746035766</v>
      </c>
      <c r="I56">
        <f>(F56+G56+H56)/B56</f>
        <v>1.1015925051952926E-2</v>
      </c>
      <c r="J56" s="19">
        <v>5800</v>
      </c>
      <c r="K56">
        <f>(F56+G56+H56+J56)/B56</f>
        <v>1.58198622926542E-2</v>
      </c>
    </row>
    <row r="57" spans="1:11" ht="15" x14ac:dyDescent="0.2">
      <c r="A57" s="2" t="s">
        <v>63</v>
      </c>
      <c r="B57" s="4">
        <v>10633424</v>
      </c>
      <c r="C57" s="6">
        <v>3694303</v>
      </c>
      <c r="D57" s="8">
        <v>195000</v>
      </c>
      <c r="E57" s="10">
        <v>5.2783975759432833E-2</v>
      </c>
      <c r="F57" s="12">
        <v>21956.853374875343</v>
      </c>
      <c r="G57" s="14">
        <v>129098.31247707376</v>
      </c>
      <c r="H57" s="16">
        <v>43944.834148050875</v>
      </c>
      <c r="I57">
        <f>(F57+G57+H57)/B57</f>
        <v>1.8338401628675765E-2</v>
      </c>
      <c r="J57" s="19">
        <v>105000</v>
      </c>
      <c r="K57">
        <f>(F57+G57+H57+J57)/B57</f>
        <v>2.8212925582578104E-2</v>
      </c>
    </row>
    <row r="58" spans="1:11" ht="15" x14ac:dyDescent="0.2">
      <c r="A58" s="2" t="s">
        <v>64</v>
      </c>
      <c r="B58" s="4">
        <v>5796800</v>
      </c>
      <c r="C58" s="6">
        <v>4625650</v>
      </c>
      <c r="D58" s="8">
        <v>70000</v>
      </c>
      <c r="E58" s="10">
        <v>1.5133008333963876E-2</v>
      </c>
      <c r="F58" s="12">
        <v>12392.079452921151</v>
      </c>
      <c r="G58" s="14">
        <v>47900.722853254658</v>
      </c>
      <c r="H58" s="16">
        <v>9707.1976938241824</v>
      </c>
      <c r="I58">
        <f>(F58+G58+H58)/B58</f>
        <v>1.2075627932652495E-2</v>
      </c>
      <c r="J58" s="19">
        <v>260000</v>
      </c>
      <c r="K58">
        <f>(F58+G58+H58+J58)/B58</f>
        <v>5.6927960253933207E-2</v>
      </c>
    </row>
    <row r="59" spans="1:11" ht="15" x14ac:dyDescent="0.2">
      <c r="A59" s="2" t="s">
        <v>65</v>
      </c>
      <c r="B59" s="4">
        <v>999899</v>
      </c>
      <c r="C59" s="6">
        <v>10800</v>
      </c>
      <c r="D59" s="8">
        <v>500</v>
      </c>
      <c r="E59" s="10">
        <v>4.6296296296296294E-2</v>
      </c>
      <c r="F59" s="12">
        <v>0</v>
      </c>
      <c r="G59" s="14">
        <v>238.77140662419228</v>
      </c>
      <c r="H59" s="16">
        <v>261.22859337580769</v>
      </c>
      <c r="I59">
        <f>(F59+G59+H59)/B59</f>
        <v>5.000505051010152E-4</v>
      </c>
      <c r="J59" s="19">
        <v>380</v>
      </c>
      <c r="K59">
        <f>(F59+G59+H59+J59)/B59</f>
        <v>8.8008888897778679E-4</v>
      </c>
    </row>
    <row r="60" spans="1:11" ht="15" x14ac:dyDescent="0.2">
      <c r="A60" s="2" t="s">
        <v>66</v>
      </c>
      <c r="B60" s="4">
        <v>75052</v>
      </c>
      <c r="C60" s="6">
        <v>70872</v>
      </c>
      <c r="D60" s="8">
        <v>21000</v>
      </c>
      <c r="E60" s="10">
        <v>0.29630883846935319</v>
      </c>
      <c r="F60" s="12">
        <v>18662.515194037172</v>
      </c>
      <c r="G60" s="14">
        <v>1750.4349888600766</v>
      </c>
      <c r="H60" s="16">
        <v>587.04981710275524</v>
      </c>
      <c r="I60">
        <f>(F60+G60+H60)/B60</f>
        <v>0.27980600117252041</v>
      </c>
      <c r="J60" s="19">
        <v>22100</v>
      </c>
      <c r="K60">
        <f>(F60+G60+H60+J60)/B60</f>
        <v>0.57426850716836331</v>
      </c>
    </row>
    <row r="61" spans="1:11" ht="15" x14ac:dyDescent="0.2">
      <c r="A61" s="2" t="s">
        <v>67</v>
      </c>
      <c r="B61" s="4">
        <v>11108358</v>
      </c>
      <c r="C61" s="6">
        <v>10506358</v>
      </c>
      <c r="D61" s="8">
        <v>1500000</v>
      </c>
      <c r="E61" s="10">
        <v>0.14277069180395338</v>
      </c>
      <c r="F61" s="12">
        <v>314600.64157552947</v>
      </c>
      <c r="G61" s="14">
        <v>1032983.0557231219</v>
      </c>
      <c r="H61" s="16">
        <v>152416.30270134858</v>
      </c>
      <c r="I61">
        <f>(F61+G61+H61)/B61</f>
        <v>0.13503345859036953</v>
      </c>
      <c r="J61" s="19">
        <v>550000</v>
      </c>
      <c r="K61">
        <f>(F61+G61+H61+J61)/B61</f>
        <v>0.18454572674017167</v>
      </c>
    </row>
    <row r="62" spans="1:11" ht="15" x14ac:dyDescent="0.2">
      <c r="A62" s="2" t="s">
        <v>68</v>
      </c>
      <c r="B62" s="4">
        <v>17335642</v>
      </c>
      <c r="C62" s="6">
        <v>16483842</v>
      </c>
      <c r="D62" s="8">
        <v>2150000</v>
      </c>
      <c r="E62" s="10">
        <v>0.1304307575867325</v>
      </c>
      <c r="F62" s="12">
        <v>455443.23743259883</v>
      </c>
      <c r="G62" s="14">
        <v>1544630.4505838188</v>
      </c>
      <c r="H62" s="16">
        <v>149926.3119835828</v>
      </c>
      <c r="I62">
        <f>(F62+G62+H62)/B62</f>
        <v>0.12402194276969959</v>
      </c>
      <c r="J62" s="19">
        <v>850000</v>
      </c>
      <c r="K62">
        <f>(F62+G62+H62+J62)/B62</f>
        <v>0.17305387363213895</v>
      </c>
    </row>
    <row r="63" spans="1:11" ht="15" x14ac:dyDescent="0.2">
      <c r="A63" s="2" t="s">
        <v>69</v>
      </c>
      <c r="B63" s="4">
        <v>102941484</v>
      </c>
      <c r="C63" s="6">
        <v>9483000</v>
      </c>
      <c r="D63" s="8">
        <v>680000</v>
      </c>
      <c r="E63" s="10">
        <v>7.1707265633238426E-2</v>
      </c>
      <c r="F63" s="12">
        <v>206656.91045716571</v>
      </c>
      <c r="G63" s="14">
        <v>418167.34942059423</v>
      </c>
      <c r="H63" s="16">
        <v>55175.74012224</v>
      </c>
      <c r="I63">
        <f>(F63+G63+H63)/B63</f>
        <v>6.6056945516736482E-3</v>
      </c>
      <c r="J63" s="19">
        <v>420000</v>
      </c>
      <c r="K63">
        <f>(F63+G63+H63+J63)/B63</f>
        <v>1.0685682363001488E-2</v>
      </c>
    </row>
    <row r="64" spans="1:11" ht="15" x14ac:dyDescent="0.2">
      <c r="A64" s="2" t="s">
        <v>70</v>
      </c>
      <c r="B64" s="4">
        <v>6479066</v>
      </c>
      <c r="C64" s="6">
        <v>6242906</v>
      </c>
      <c r="D64" s="8">
        <v>1700000</v>
      </c>
      <c r="E64" s="10">
        <v>0.27230908170009288</v>
      </c>
      <c r="F64" s="12">
        <v>692964.4928644998</v>
      </c>
      <c r="G64" s="14">
        <v>259129.41860364043</v>
      </c>
      <c r="H64" s="16">
        <v>747906.08853185957</v>
      </c>
      <c r="I64">
        <f>(F64+G64+H64)/B64</f>
        <v>0.26238349786836557</v>
      </c>
      <c r="J64" s="19">
        <v>780000</v>
      </c>
      <c r="K64">
        <f>(F64+G64+H64+J64)/B64</f>
        <v>0.38277122041973333</v>
      </c>
    </row>
    <row r="65" spans="1:11" ht="15" x14ac:dyDescent="0.2">
      <c r="A65" s="2" t="s">
        <v>71</v>
      </c>
      <c r="B65" s="4">
        <v>1406280</v>
      </c>
      <c r="C65" s="6">
        <v>1262520</v>
      </c>
      <c r="D65" s="8">
        <v>50000</v>
      </c>
      <c r="E65" s="10">
        <v>3.9603333016506669E-2</v>
      </c>
      <c r="F65" s="12">
        <v>7468.1887266774365</v>
      </c>
      <c r="G65" s="14">
        <v>28958.576966535529</v>
      </c>
      <c r="H65" s="16">
        <v>13573.234306787046</v>
      </c>
      <c r="I65">
        <f>(F65+G65+H65)/B65</f>
        <v>3.5554797053218429E-2</v>
      </c>
      <c r="J65" s="19">
        <v>24000</v>
      </c>
      <c r="K65">
        <f>(F65+G65+H65+J65)/B65</f>
        <v>5.2621099638763269E-2</v>
      </c>
    </row>
    <row r="66" spans="1:11" ht="15" x14ac:dyDescent="0.2">
      <c r="A66" s="2" t="s">
        <v>72</v>
      </c>
      <c r="B66" s="4">
        <v>5432216</v>
      </c>
      <c r="C66" s="6">
        <v>2552004</v>
      </c>
      <c r="D66" s="8">
        <v>130000</v>
      </c>
      <c r="E66" s="10">
        <v>5.0940359027650428E-2</v>
      </c>
      <c r="F66" s="12">
        <v>0</v>
      </c>
      <c r="G66" s="14">
        <v>120424.07757944409</v>
      </c>
      <c r="H66" s="16">
        <v>9575.9224205559076</v>
      </c>
      <c r="I66">
        <f>(F66+G66+H66)/B66</f>
        <v>2.3931301700816022E-2</v>
      </c>
      <c r="J66" s="19">
        <v>36000</v>
      </c>
      <c r="K66">
        <f>(F66+G66+H66+J66)/B66</f>
        <v>3.0558431402580456E-2</v>
      </c>
    </row>
    <row r="67" spans="1:11" ht="15" x14ac:dyDescent="0.2">
      <c r="A67" s="2" t="s">
        <v>73</v>
      </c>
      <c r="B67" s="4">
        <v>1300559</v>
      </c>
      <c r="C67" s="6">
        <v>474424</v>
      </c>
      <c r="D67" s="8">
        <v>26000</v>
      </c>
      <c r="E67" s="10">
        <v>5.4803298315430925E-2</v>
      </c>
      <c r="F67" s="12">
        <v>10454.461851947601</v>
      </c>
      <c r="G67" s="14">
        <v>11382.508606510273</v>
      </c>
      <c r="H67" s="16">
        <v>4163.029541542126</v>
      </c>
      <c r="I67">
        <f>(F67+G67+H67)/B67</f>
        <v>1.9991403696410545E-2</v>
      </c>
      <c r="J67" s="19">
        <v>75000</v>
      </c>
      <c r="K67">
        <f>(F67+G67+H67+J67)/B67</f>
        <v>7.765891435913326E-2</v>
      </c>
    </row>
    <row r="68" spans="1:11" ht="15" x14ac:dyDescent="0.2">
      <c r="A68" s="2" t="s">
        <v>74</v>
      </c>
      <c r="B68" s="4">
        <v>1439295</v>
      </c>
      <c r="C68" s="6">
        <v>1286285</v>
      </c>
      <c r="D68" s="8">
        <v>595000</v>
      </c>
      <c r="E68" s="10">
        <v>0.46257244700824468</v>
      </c>
      <c r="F68" s="12">
        <v>50069.173045438853</v>
      </c>
      <c r="G68" s="14">
        <v>13665.771434095353</v>
      </c>
      <c r="H68" s="16">
        <v>531265.05552046583</v>
      </c>
      <c r="I68">
        <f>(F68+G68+H68)/B68</f>
        <v>0.41339683664571891</v>
      </c>
      <c r="J68" s="19">
        <v>210000</v>
      </c>
      <c r="K68">
        <f>(F68+G68+H68+J68)/B68</f>
        <v>0.55930160252067851</v>
      </c>
    </row>
    <row r="69" spans="1:11" ht="15" x14ac:dyDescent="0.2">
      <c r="A69" s="2" t="s">
        <v>75</v>
      </c>
      <c r="B69" s="4">
        <v>112759070</v>
      </c>
      <c r="C69" s="6">
        <v>67491215</v>
      </c>
      <c r="D69" s="8">
        <v>14000000</v>
      </c>
      <c r="E69" s="10">
        <v>0.20743440461102974</v>
      </c>
      <c r="F69" s="12">
        <v>659734.71794614848</v>
      </c>
      <c r="G69" s="14">
        <v>10814978.749525324</v>
      </c>
      <c r="H69" s="16">
        <v>2525286.5325285271</v>
      </c>
      <c r="I69">
        <f>(F69+G69+H69)/B69</f>
        <v>0.12415852667106957</v>
      </c>
      <c r="J69" s="19">
        <v>21500000</v>
      </c>
      <c r="K69">
        <f>(F69+G69+H69+J69)/B69</f>
        <v>0.31483054977306923</v>
      </c>
    </row>
    <row r="70" spans="1:11" ht="15" x14ac:dyDescent="0.2">
      <c r="A70" s="2" t="s">
        <v>76</v>
      </c>
      <c r="B70" s="4">
        <v>49896</v>
      </c>
      <c r="C70" s="6">
        <v>48836</v>
      </c>
      <c r="D70" s="8">
        <v>4100</v>
      </c>
      <c r="E70" s="10">
        <v>8.3954459824719468E-2</v>
      </c>
      <c r="F70" s="12">
        <v>1448.7471555399948</v>
      </c>
      <c r="G70" s="14">
        <v>2358.4710098015671</v>
      </c>
      <c r="H70" s="16">
        <v>292.78183465843927</v>
      </c>
      <c r="I70">
        <f>(F70+G70+H70)/B70</f>
        <v>8.2170915504248862E-2</v>
      </c>
      <c r="J70" s="19">
        <v>9800</v>
      </c>
      <c r="K70">
        <f>(F70+G70+H70+J70)/B70</f>
        <v>0.27857944524611189</v>
      </c>
    </row>
    <row r="71" spans="1:11" ht="15" x14ac:dyDescent="0.2">
      <c r="A71" s="2" t="s">
        <v>77</v>
      </c>
      <c r="B71" s="4">
        <v>2925</v>
      </c>
      <c r="C71" s="6">
        <v>2339</v>
      </c>
      <c r="D71" s="8">
        <v>300</v>
      </c>
      <c r="E71" s="10">
        <v>0.12825994014536127</v>
      </c>
      <c r="F71" s="12">
        <v>0</v>
      </c>
      <c r="G71" s="14">
        <v>300</v>
      </c>
      <c r="H71" s="16">
        <v>0</v>
      </c>
      <c r="I71">
        <f>(F71+G71+H71)/B71</f>
        <v>0.10256410256410256</v>
      </c>
      <c r="J71" s="19">
        <v>370</v>
      </c>
      <c r="K71">
        <f>(F71+G71+H71+J71)/B71</f>
        <v>0.22905982905982905</v>
      </c>
    </row>
    <row r="72" spans="1:11" ht="15" x14ac:dyDescent="0.2">
      <c r="A72" s="2" t="s">
        <v>78</v>
      </c>
      <c r="B72" s="4">
        <v>924915</v>
      </c>
      <c r="C72" s="6">
        <v>597835</v>
      </c>
      <c r="D72" s="8">
        <v>200000</v>
      </c>
      <c r="E72" s="10">
        <v>0.33454046685122152</v>
      </c>
      <c r="F72" s="12">
        <v>76289.817908304482</v>
      </c>
      <c r="G72" s="14">
        <v>46166.650112383191</v>
      </c>
      <c r="H72" s="16">
        <v>77543.531979312364</v>
      </c>
      <c r="I72">
        <f>(F72+G72+H72)/B72</f>
        <v>0.21623608655930548</v>
      </c>
      <c r="J72" s="19">
        <v>181000</v>
      </c>
      <c r="K72">
        <f>(F72+G72+H72+J72)/B72</f>
        <v>0.4119297448954769</v>
      </c>
    </row>
    <row r="73" spans="1:11" ht="15" x14ac:dyDescent="0.2">
      <c r="A73" s="2" t="s">
        <v>79</v>
      </c>
      <c r="B73" s="4">
        <v>5580127</v>
      </c>
      <c r="C73" s="6">
        <v>4303877</v>
      </c>
      <c r="D73" s="8">
        <v>300000</v>
      </c>
      <c r="E73" s="10">
        <v>6.9704594253042082E-2</v>
      </c>
      <c r="F73" s="12">
        <v>65509.027140393948</v>
      </c>
      <c r="G73" s="14">
        <v>228369.87891955639</v>
      </c>
      <c r="H73" s="16">
        <v>6121.0939400496336</v>
      </c>
      <c r="I73">
        <f>(F73+G73+H73)/B73</f>
        <v>5.3762217239858516E-2</v>
      </c>
      <c r="J73" s="19">
        <v>521000</v>
      </c>
      <c r="K73">
        <f>(F73+G73+H73+J73)/B73</f>
        <v>0.14712926784641281</v>
      </c>
    </row>
    <row r="74" spans="1:11" ht="15" x14ac:dyDescent="0.2">
      <c r="A74" s="2" t="s">
        <v>80</v>
      </c>
      <c r="B74" s="4">
        <v>65721164.999999993</v>
      </c>
      <c r="C74" s="6">
        <v>41496694</v>
      </c>
      <c r="D74" s="8">
        <v>1000000</v>
      </c>
      <c r="E74" s="10">
        <v>2.409830527704207E-2</v>
      </c>
      <c r="F74" s="12">
        <v>124907.43960722249</v>
      </c>
      <c r="G74" s="14">
        <v>539600.40031273151</v>
      </c>
      <c r="H74" s="16">
        <v>335492.16008004569</v>
      </c>
      <c r="I74">
        <f>(F74+G74+H74)/B74</f>
        <v>1.5215798441795726E-2</v>
      </c>
      <c r="J74" s="19">
        <v>300000</v>
      </c>
      <c r="K74">
        <f>(F74+G74+H74+J74)/B74</f>
        <v>1.9780537974334444E-2</v>
      </c>
    </row>
    <row r="75" spans="1:11" ht="15" x14ac:dyDescent="0.2">
      <c r="A75" s="2" t="s">
        <v>81</v>
      </c>
      <c r="B75" s="4">
        <v>303982</v>
      </c>
      <c r="C75" s="6">
        <v>256932</v>
      </c>
      <c r="D75" s="8">
        <v>15500</v>
      </c>
      <c r="E75" s="10">
        <v>6.0327246119595848E-2</v>
      </c>
      <c r="F75" s="12">
        <v>3103.0869999070824</v>
      </c>
      <c r="G75" s="14">
        <v>10326.445972932195</v>
      </c>
      <c r="H75" s="16">
        <v>2070.4670271607206</v>
      </c>
      <c r="I75">
        <f>(F75+G75+H75)/B75</f>
        <v>5.0989861241784049E-2</v>
      </c>
      <c r="J75" s="19">
        <v>8200</v>
      </c>
      <c r="K75">
        <f>(F75+G75+H75+J75)/B75</f>
        <v>7.7965142672921428E-2</v>
      </c>
    </row>
    <row r="76" spans="1:11" ht="15" x14ac:dyDescent="0.2">
      <c r="A76" s="2" t="s">
        <v>82</v>
      </c>
      <c r="B76" s="4">
        <v>290744</v>
      </c>
      <c r="C76" s="6">
        <v>272364</v>
      </c>
      <c r="D76" s="8">
        <v>27000</v>
      </c>
      <c r="E76" s="10">
        <v>9.9132043882451421E-2</v>
      </c>
      <c r="F76" s="12">
        <v>4274.2486215929794</v>
      </c>
      <c r="G76" s="14">
        <v>21130.523061968586</v>
      </c>
      <c r="H76" s="16">
        <v>1595.2283164384316</v>
      </c>
      <c r="I76">
        <f>(F76+G76+H76)/B76</f>
        <v>9.2865201001568379E-2</v>
      </c>
      <c r="J76" s="19">
        <v>8900</v>
      </c>
      <c r="K76">
        <f>(F76+G76+H76+J76)/B76</f>
        <v>0.1234763228131965</v>
      </c>
    </row>
    <row r="77" spans="1:11" ht="15" x14ac:dyDescent="0.2">
      <c r="A77" s="2" t="s">
        <v>83</v>
      </c>
      <c r="B77" s="4">
        <v>2151289</v>
      </c>
      <c r="C77" s="6">
        <v>1844489</v>
      </c>
      <c r="D77" s="8">
        <v>190000</v>
      </c>
      <c r="E77" s="10">
        <v>0.10300955982930773</v>
      </c>
      <c r="F77" s="12">
        <v>46895.572040331499</v>
      </c>
      <c r="G77" s="14">
        <v>41061.140105909675</v>
      </c>
      <c r="H77" s="16">
        <v>102043.28785375877</v>
      </c>
      <c r="I77">
        <f>(F77+G77+H77)/B77</f>
        <v>8.8319142616356955E-2</v>
      </c>
      <c r="J77" s="19">
        <v>78000</v>
      </c>
      <c r="K77">
        <f>(F77+G77+H77+J77)/B77</f>
        <v>0.12457647484833509</v>
      </c>
    </row>
    <row r="78" spans="1:11" ht="15" x14ac:dyDescent="0.2">
      <c r="A78" s="2" t="s">
        <v>84</v>
      </c>
      <c r="B78" s="4">
        <v>2293493</v>
      </c>
      <c r="C78" s="6">
        <v>107650</v>
      </c>
      <c r="D78" s="8">
        <v>22000</v>
      </c>
      <c r="E78" s="10">
        <v>0.20436600092893636</v>
      </c>
      <c r="F78" s="12">
        <v>2581.663994833918</v>
      </c>
      <c r="G78" s="14">
        <v>3319.2166549583426</v>
      </c>
      <c r="H78" s="16">
        <v>16099.119350207739</v>
      </c>
      <c r="I78">
        <f>(F78+G78+H78)/B78</f>
        <v>9.5923554159528714E-3</v>
      </c>
      <c r="J78" s="19">
        <v>7000</v>
      </c>
      <c r="K78">
        <f>(F78+G78+H78+J78)/B78</f>
        <v>1.2644468502846968E-2</v>
      </c>
    </row>
    <row r="79" spans="1:11" ht="15" x14ac:dyDescent="0.2">
      <c r="A79" s="2" t="s">
        <v>85</v>
      </c>
      <c r="B79" s="4">
        <v>3898529</v>
      </c>
      <c r="C79" s="6">
        <v>3351329</v>
      </c>
      <c r="D79" s="8">
        <v>32000</v>
      </c>
      <c r="E79" s="10">
        <v>9.5484507787805973E-3</v>
      </c>
      <c r="F79" s="12">
        <v>0</v>
      </c>
      <c r="G79" s="14">
        <v>5869.5363161523346</v>
      </c>
      <c r="H79" s="16">
        <v>26130.463683847665</v>
      </c>
      <c r="I79">
        <f>(F79+G79+H79)/B79</f>
        <v>8.2082241789146627E-3</v>
      </c>
      <c r="J79" s="19">
        <v>11000</v>
      </c>
      <c r="K79">
        <f>(F79+G79+H79+J79)/B79</f>
        <v>1.1029801240416578E-2</v>
      </c>
    </row>
    <row r="80" spans="1:11" ht="15" x14ac:dyDescent="0.2">
      <c r="A80" s="2" t="s">
        <v>86</v>
      </c>
      <c r="B80" s="4">
        <v>82540450</v>
      </c>
      <c r="C80" s="6">
        <v>54411050</v>
      </c>
      <c r="D80" s="8">
        <v>1250000</v>
      </c>
      <c r="E80" s="10">
        <v>2.297327473004105E-2</v>
      </c>
      <c r="F80" s="12">
        <v>226882.16022483745</v>
      </c>
      <c r="G80" s="14">
        <v>546595.00242218457</v>
      </c>
      <c r="H80" s="16">
        <v>476522.83735297807</v>
      </c>
      <c r="I80">
        <f>(F80+G80+H80)/B80</f>
        <v>1.5144089958317408E-2</v>
      </c>
      <c r="J80" s="19">
        <v>1282000</v>
      </c>
      <c r="K80">
        <f>(F80+G80+H80+J80)/B80</f>
        <v>3.0675868619567739E-2</v>
      </c>
    </row>
    <row r="81" spans="1:11" ht="15" x14ac:dyDescent="0.2">
      <c r="A81" s="2" t="s">
        <v>87</v>
      </c>
      <c r="B81" s="4">
        <v>30733755</v>
      </c>
      <c r="C81" s="6">
        <v>22325755</v>
      </c>
      <c r="D81" s="8">
        <v>11500000</v>
      </c>
      <c r="E81" s="10">
        <v>0.51510016122635049</v>
      </c>
      <c r="F81" s="12">
        <v>5078115.2916555926</v>
      </c>
      <c r="G81" s="14">
        <v>2193601.3695409335</v>
      </c>
      <c r="H81" s="16">
        <v>4228283.3388034748</v>
      </c>
      <c r="I81">
        <f>(F81+G81+H81)/B81</f>
        <v>0.37418141714216174</v>
      </c>
      <c r="J81" s="19">
        <v>7250000</v>
      </c>
      <c r="K81">
        <f>(F81+G81+H81+J81)/B81</f>
        <v>0.61007839751439419</v>
      </c>
    </row>
    <row r="82" spans="1:11" ht="15" x14ac:dyDescent="0.2">
      <c r="A82" s="2" t="s">
        <v>88</v>
      </c>
      <c r="B82" s="4">
        <v>35000</v>
      </c>
      <c r="C82" s="6">
        <v>31100</v>
      </c>
      <c r="D82" s="8">
        <v>3000</v>
      </c>
      <c r="E82" s="10">
        <v>9.6463022508038579E-2</v>
      </c>
      <c r="F82" s="12">
        <v>0</v>
      </c>
      <c r="G82" s="14">
        <v>3000</v>
      </c>
      <c r="H82" s="16">
        <v>0</v>
      </c>
      <c r="I82">
        <f>(F82+G82+H82)/B82</f>
        <v>8.5714285714285715E-2</v>
      </c>
      <c r="J82" s="19">
        <v>460</v>
      </c>
      <c r="K82">
        <f>(F82+G82+H82+J82)/B82</f>
        <v>9.8857142857142852E-2</v>
      </c>
    </row>
    <row r="83" spans="1:11" ht="15" x14ac:dyDescent="0.2">
      <c r="A83" s="2" t="s">
        <v>89</v>
      </c>
      <c r="B83" s="4">
        <v>11102572</v>
      </c>
      <c r="C83" s="6">
        <v>9871992</v>
      </c>
      <c r="D83" s="8">
        <v>132000</v>
      </c>
      <c r="E83" s="10">
        <v>1.337116156496075E-2</v>
      </c>
      <c r="F83" s="12">
        <v>2578.0121560117122</v>
      </c>
      <c r="G83" s="14">
        <v>103085.35338254558</v>
      </c>
      <c r="H83" s="16">
        <v>26336.63446144274</v>
      </c>
      <c r="I83">
        <f>(F83+G83+H83)/B83</f>
        <v>1.1889137039597673E-2</v>
      </c>
      <c r="J83" s="19">
        <v>17500</v>
      </c>
      <c r="K83">
        <f>(F83+G83+H83+J83)/B83</f>
        <v>1.3465348389544335E-2</v>
      </c>
    </row>
    <row r="84" spans="1:11" ht="15" x14ac:dyDescent="0.2">
      <c r="A84" s="2" t="s">
        <v>90</v>
      </c>
      <c r="B84" s="4">
        <v>56772</v>
      </c>
      <c r="C84" s="6">
        <v>54342</v>
      </c>
      <c r="D84" s="8">
        <v>6200</v>
      </c>
      <c r="E84" s="10">
        <v>0.11409223068712966</v>
      </c>
      <c r="F84" s="12">
        <v>2238.5864810717148</v>
      </c>
      <c r="G84" s="14">
        <v>3477.7737529570227</v>
      </c>
      <c r="H84" s="16">
        <v>483.63976597126231</v>
      </c>
      <c r="I84">
        <f>(F84+G84+H84)/B84</f>
        <v>0.10920876488409779</v>
      </c>
      <c r="J84" s="19">
        <v>2800</v>
      </c>
      <c r="K84">
        <f>(F84+G84+H84+J84)/B84</f>
        <v>0.15852885225110971</v>
      </c>
    </row>
    <row r="85" spans="1:11" ht="15" x14ac:dyDescent="0.2">
      <c r="A85" s="2" t="s">
        <v>91</v>
      </c>
      <c r="B85" s="4">
        <v>109308</v>
      </c>
      <c r="C85" s="6">
        <v>105273</v>
      </c>
      <c r="D85" s="8">
        <v>18000</v>
      </c>
      <c r="E85" s="10">
        <v>0.170984012994785</v>
      </c>
      <c r="F85" s="12">
        <v>7642.1206490960412</v>
      </c>
      <c r="G85" s="14">
        <v>5875.2693305248113</v>
      </c>
      <c r="H85" s="16">
        <v>4482.6100203791475</v>
      </c>
      <c r="I85">
        <f>(F85+G85+H85)/B85</f>
        <v>0.16467230211878361</v>
      </c>
      <c r="J85" s="19">
        <v>15000</v>
      </c>
      <c r="K85">
        <f>(F85+G85+H85+J85)/B85</f>
        <v>0.3018992205511033</v>
      </c>
    </row>
    <row r="86" spans="1:11" ht="15" x14ac:dyDescent="0.2">
      <c r="A86" s="2" t="s">
        <v>92</v>
      </c>
      <c r="B86" s="4">
        <v>448427</v>
      </c>
      <c r="C86" s="6">
        <v>427797</v>
      </c>
      <c r="D86" s="8">
        <v>23300</v>
      </c>
      <c r="E86" s="10">
        <v>5.4465085075397913E-2</v>
      </c>
      <c r="F86" s="12">
        <v>4199.8100967482624</v>
      </c>
      <c r="G86" s="14">
        <v>17574.98200923223</v>
      </c>
      <c r="H86" s="16">
        <v>1525.2078940195088</v>
      </c>
      <c r="I86">
        <f>(F86+G86+H86)/B86</f>
        <v>5.1959404763763116E-2</v>
      </c>
      <c r="J86" s="19">
        <v>17000</v>
      </c>
      <c r="K86">
        <f>(F86+G86+H86+J86)/B86</f>
        <v>8.9869700084963658E-2</v>
      </c>
    </row>
    <row r="87" spans="1:11" ht="15" x14ac:dyDescent="0.2">
      <c r="A87" s="2" t="s">
        <v>93</v>
      </c>
      <c r="B87" s="4">
        <v>168727</v>
      </c>
      <c r="C87" s="6">
        <v>157997</v>
      </c>
      <c r="D87" s="8">
        <v>12000</v>
      </c>
      <c r="E87" s="10">
        <v>7.5950809192579599E-2</v>
      </c>
      <c r="F87" s="12">
        <v>3019.5071084466913</v>
      </c>
      <c r="G87" s="14">
        <v>6245.0831061563767</v>
      </c>
      <c r="H87" s="16">
        <v>2735.4097853969338</v>
      </c>
      <c r="I87">
        <f>(F87+G87+H87)/B87</f>
        <v>7.1120804613369532E-2</v>
      </c>
      <c r="J87" s="19">
        <v>10000</v>
      </c>
      <c r="K87">
        <f>(F87+G87+H87+J87)/B87</f>
        <v>0.13038814179117747</v>
      </c>
    </row>
    <row r="88" spans="1:11" ht="15" x14ac:dyDescent="0.2">
      <c r="A88" s="2" t="s">
        <v>94</v>
      </c>
      <c r="B88" s="4">
        <v>17910812</v>
      </c>
      <c r="C88" s="6">
        <v>17416412</v>
      </c>
      <c r="D88" s="8">
        <v>8980000</v>
      </c>
      <c r="E88" s="10">
        <v>0.51560562531478926</v>
      </c>
      <c r="F88" s="12">
        <v>1407682.7585154288</v>
      </c>
      <c r="G88" s="14">
        <v>6266296.4430874214</v>
      </c>
      <c r="H88" s="16">
        <v>1306020.7983971506</v>
      </c>
      <c r="I88">
        <f>(F88+G88+H88)/B88</f>
        <v>0.501373137074969</v>
      </c>
      <c r="J88" s="19">
        <v>2580000</v>
      </c>
      <c r="K88">
        <f>(F88+G88+H88+J88)/B88</f>
        <v>0.64542020763771069</v>
      </c>
    </row>
    <row r="89" spans="1:11" ht="15" x14ac:dyDescent="0.2">
      <c r="A89" s="2" t="s">
        <v>95</v>
      </c>
      <c r="B89" s="4">
        <v>13750826</v>
      </c>
      <c r="C89" s="6">
        <v>467381</v>
      </c>
      <c r="D89" s="8">
        <v>115000</v>
      </c>
      <c r="E89" s="10">
        <v>0.2460519362147798</v>
      </c>
      <c r="F89" s="12">
        <v>11017.377418193839</v>
      </c>
      <c r="G89" s="14">
        <v>18064.206944704445</v>
      </c>
      <c r="H89" s="16">
        <v>85918.415637101731</v>
      </c>
      <c r="I89">
        <f>(F89+G89+H89)/B89</f>
        <v>8.3631339673703974E-3</v>
      </c>
      <c r="J89" s="19">
        <v>60000</v>
      </c>
      <c r="K89">
        <f>(F89+G89+H89+J89)/B89</f>
        <v>1.272650821121582E-2</v>
      </c>
    </row>
    <row r="90" spans="1:11" ht="15" x14ac:dyDescent="0.2">
      <c r="A90" s="2" t="s">
        <v>96</v>
      </c>
      <c r="B90" s="4">
        <v>2000694</v>
      </c>
      <c r="C90" s="6">
        <v>257070</v>
      </c>
      <c r="D90" s="8">
        <v>65000</v>
      </c>
      <c r="E90" s="10">
        <v>0.25284941844633757</v>
      </c>
      <c r="F90" s="12">
        <v>1224.2028325086681</v>
      </c>
      <c r="G90" s="14">
        <v>11026.075688343642</v>
      </c>
      <c r="H90" s="16">
        <v>52749.721479147702</v>
      </c>
      <c r="I90">
        <f>(F90+G90+H90)/B90</f>
        <v>3.2488726411935065E-2</v>
      </c>
      <c r="J90" s="19">
        <v>30000</v>
      </c>
      <c r="K90">
        <f>(F90+G90+H90+J90)/B90</f>
        <v>4.7483523217443556E-2</v>
      </c>
    </row>
    <row r="91" spans="1:11" ht="15" x14ac:dyDescent="0.2">
      <c r="A91" s="2" t="s">
        <v>97</v>
      </c>
      <c r="B91" s="4">
        <v>790782</v>
      </c>
      <c r="C91" s="6">
        <v>430097</v>
      </c>
      <c r="D91" s="8">
        <v>180000</v>
      </c>
      <c r="E91" s="10">
        <v>0.41851024303819834</v>
      </c>
      <c r="F91" s="12">
        <v>81779.714358020254</v>
      </c>
      <c r="G91" s="14">
        <v>25388.404966837799</v>
      </c>
      <c r="H91" s="16">
        <v>72831.880675141947</v>
      </c>
      <c r="I91">
        <f>(F91+G91+H91)/B91</f>
        <v>0.22762278352314544</v>
      </c>
      <c r="J91" s="19">
        <v>120000</v>
      </c>
      <c r="K91">
        <f>(F91+G91+H91+J91)/B91</f>
        <v>0.37937130587190909</v>
      </c>
    </row>
    <row r="92" spans="1:11" ht="15" x14ac:dyDescent="0.2">
      <c r="A92" s="2" t="s">
        <v>98</v>
      </c>
      <c r="B92" s="4">
        <v>11371185</v>
      </c>
      <c r="C92" s="6">
        <v>10696865</v>
      </c>
      <c r="D92" s="8">
        <v>2000000</v>
      </c>
      <c r="E92" s="10">
        <v>0.186970668508951</v>
      </c>
      <c r="F92" s="12">
        <v>556810.82677621464</v>
      </c>
      <c r="G92" s="14">
        <v>944916.44675916794</v>
      </c>
      <c r="H92" s="16">
        <v>498272.72646461718</v>
      </c>
      <c r="I92">
        <f>(F92+G92+H92)/B92</f>
        <v>0.17588316433159776</v>
      </c>
      <c r="J92" s="19">
        <v>1367000</v>
      </c>
      <c r="K92">
        <f>(F92+G92+H92+J92)/B92</f>
        <v>0.29609930715224486</v>
      </c>
    </row>
    <row r="93" spans="1:11" ht="15" x14ac:dyDescent="0.2">
      <c r="A93" s="2" t="s">
        <v>99</v>
      </c>
      <c r="B93" s="4">
        <v>801</v>
      </c>
      <c r="C93" s="6">
        <v>801</v>
      </c>
      <c r="D93" s="8">
        <v>80</v>
      </c>
      <c r="E93" s="10">
        <v>9.987515605493133E-2</v>
      </c>
      <c r="F93" s="12">
        <v>0</v>
      </c>
      <c r="G93" s="14">
        <v>80</v>
      </c>
      <c r="H93" s="16">
        <v>0</v>
      </c>
      <c r="I93">
        <f>(F93+G93+H93)/B93</f>
        <v>9.987515605493133E-2</v>
      </c>
      <c r="J93" s="19">
        <v>20</v>
      </c>
      <c r="K93">
        <f>(F93+G93+H93+J93)/B93</f>
        <v>0.12484394506866417</v>
      </c>
    </row>
    <row r="94" spans="1:11" ht="15" x14ac:dyDescent="0.2">
      <c r="A94" s="2" t="s">
        <v>100</v>
      </c>
      <c r="B94" s="4">
        <v>9719265</v>
      </c>
      <c r="C94" s="6">
        <v>9304625</v>
      </c>
      <c r="D94" s="8">
        <v>1700000</v>
      </c>
      <c r="E94" s="10">
        <v>0.1827048376479439</v>
      </c>
      <c r="F94" s="12">
        <v>732054.63956988999</v>
      </c>
      <c r="G94" s="14">
        <v>693783.89628623414</v>
      </c>
      <c r="H94" s="16">
        <v>274161.46414387622</v>
      </c>
      <c r="I94">
        <f>(F94+G94+H94)/B94</f>
        <v>0.17491034558683194</v>
      </c>
      <c r="J94" s="19">
        <v>1135000</v>
      </c>
      <c r="K94">
        <f>(F94+G94+H94+J94)/B94</f>
        <v>0.29168872337568735</v>
      </c>
    </row>
    <row r="95" spans="1:11" ht="15" x14ac:dyDescent="0.2">
      <c r="A95" s="2" t="s">
        <v>101</v>
      </c>
      <c r="B95" s="4">
        <v>7547652</v>
      </c>
      <c r="C95" s="6">
        <v>1146204</v>
      </c>
      <c r="D95" s="8">
        <v>320000</v>
      </c>
      <c r="E95" s="10">
        <v>0.27918241429972324</v>
      </c>
      <c r="F95" s="12">
        <v>36198.027846147808</v>
      </c>
      <c r="G95" s="14">
        <v>192395.3262276891</v>
      </c>
      <c r="H95" s="16">
        <v>91406.645926163037</v>
      </c>
      <c r="I95">
        <f>(F95+G95+H95)/B95</f>
        <v>4.2397291237062859E-2</v>
      </c>
      <c r="J95" s="19">
        <v>259000</v>
      </c>
      <c r="K95">
        <f>(F95+G95+H95+J95)/B95</f>
        <v>7.6712598832060622E-2</v>
      </c>
    </row>
    <row r="96" spans="1:11" ht="15" x14ac:dyDescent="0.2">
      <c r="A96" s="2" t="s">
        <v>102</v>
      </c>
      <c r="B96" s="4">
        <v>9621254</v>
      </c>
      <c r="C96" s="6">
        <v>8397354</v>
      </c>
      <c r="D96" s="8">
        <v>350000</v>
      </c>
      <c r="E96" s="10">
        <v>4.1679795802344405E-2</v>
      </c>
      <c r="F96" s="12">
        <v>3879.7651354752429</v>
      </c>
      <c r="G96" s="14">
        <v>237324.13131517766</v>
      </c>
      <c r="H96" s="16">
        <v>108796.10354934714</v>
      </c>
      <c r="I96">
        <f>(F96+G96+H96)/B96</f>
        <v>3.6377794412246055E-2</v>
      </c>
      <c r="J96" s="19">
        <v>410000</v>
      </c>
      <c r="K96">
        <f>(F96+G96+H96+J96)/B96</f>
        <v>7.899178215230572E-2</v>
      </c>
    </row>
    <row r="97" spans="1:11" ht="15" x14ac:dyDescent="0.2">
      <c r="A97" s="2" t="s">
        <v>103</v>
      </c>
      <c r="B97" s="4">
        <v>343228</v>
      </c>
      <c r="C97" s="6">
        <v>316368</v>
      </c>
      <c r="D97" s="8">
        <v>20000</v>
      </c>
      <c r="E97" s="10">
        <v>6.3217518838820611E-2</v>
      </c>
      <c r="F97" s="12">
        <v>2429.4243185287373</v>
      </c>
      <c r="G97" s="14">
        <v>13781.548471588778</v>
      </c>
      <c r="H97" s="16">
        <v>3789.0272098824807</v>
      </c>
      <c r="I97">
        <f>(F97+G97+H97)/B97</f>
        <v>5.8270304287528982E-2</v>
      </c>
      <c r="J97" s="19">
        <v>8000</v>
      </c>
      <c r="K97">
        <f>(F97+G97+H97+J97)/B97</f>
        <v>8.1578426002540574E-2</v>
      </c>
    </row>
    <row r="98" spans="1:11" ht="15" x14ac:dyDescent="0.2">
      <c r="A98" s="2" t="s">
        <v>104</v>
      </c>
      <c r="B98" s="4">
        <v>1383197753</v>
      </c>
      <c r="C98" s="6">
        <v>67356000</v>
      </c>
      <c r="D98" s="8">
        <v>21000000</v>
      </c>
      <c r="E98" s="10">
        <v>0.31177623374309638</v>
      </c>
      <c r="F98" s="12">
        <v>2017158.7032907703</v>
      </c>
      <c r="G98" s="14">
        <v>5183149.2365344446</v>
      </c>
      <c r="H98" s="16">
        <v>13799692.060174771</v>
      </c>
      <c r="I98">
        <f>(F98+G98+H98)/B98</f>
        <v>1.5182210898227208E-2</v>
      </c>
      <c r="J98" s="19">
        <v>12200000</v>
      </c>
      <c r="K98">
        <f>(F98+G98+H98+J98)/B98</f>
        <v>2.4002352467673495E-2</v>
      </c>
    </row>
    <row r="99" spans="1:11" ht="15" x14ac:dyDescent="0.2">
      <c r="A99" s="2" t="s">
        <v>105</v>
      </c>
      <c r="B99" s="4">
        <v>272222987</v>
      </c>
      <c r="C99" s="6">
        <v>33192287</v>
      </c>
      <c r="D99" s="8">
        <v>11000000</v>
      </c>
      <c r="E99" s="10">
        <v>0.33140229234580915</v>
      </c>
      <c r="F99" s="12">
        <v>5425136.7746678572</v>
      </c>
      <c r="G99" s="14">
        <v>1281570.1684541788</v>
      </c>
      <c r="H99" s="16">
        <v>4293293.0568779642</v>
      </c>
      <c r="I99">
        <f>(F99+G99+H99)/B99</f>
        <v>4.0408049743425968E-2</v>
      </c>
      <c r="J99" s="19">
        <v>9414000</v>
      </c>
      <c r="K99">
        <f>(F99+G99+H99+J99)/B99</f>
        <v>7.4989993405663424E-2</v>
      </c>
    </row>
    <row r="100" spans="1:11" ht="15" x14ac:dyDescent="0.2">
      <c r="A100" s="2" t="s">
        <v>106</v>
      </c>
      <c r="B100" s="4">
        <v>83587129</v>
      </c>
      <c r="C100" s="6">
        <v>607200</v>
      </c>
      <c r="D100" s="8">
        <v>300000</v>
      </c>
      <c r="E100" s="10">
        <v>0.49407114624505927</v>
      </c>
      <c r="F100" s="12">
        <v>3168.5014374481802</v>
      </c>
      <c r="G100" s="14">
        <v>5318.5700548247287</v>
      </c>
      <c r="H100" s="16">
        <v>291512.92850772711</v>
      </c>
      <c r="I100">
        <f>(F100+G100+H100)/B100</f>
        <v>3.5890693171193857E-3</v>
      </c>
      <c r="J100" s="19">
        <v>85000</v>
      </c>
      <c r="K100">
        <f>(F100+G100+H100+J100)/B100</f>
        <v>4.6059722903032119E-3</v>
      </c>
    </row>
    <row r="101" spans="1:11" ht="15" x14ac:dyDescent="0.2">
      <c r="A101" s="2" t="s">
        <v>107</v>
      </c>
      <c r="B101" s="4">
        <v>41502885</v>
      </c>
      <c r="C101" s="6">
        <v>175000</v>
      </c>
      <c r="D101" s="8">
        <v>40000</v>
      </c>
      <c r="E101" s="10">
        <v>0.22857142857142856</v>
      </c>
      <c r="F101" s="12">
        <v>0</v>
      </c>
      <c r="G101" s="14">
        <v>3545.4942060992535</v>
      </c>
      <c r="H101" s="16">
        <v>36454.505793900746</v>
      </c>
      <c r="I101">
        <f>(F101+G101+H101)/B101</f>
        <v>9.6378842097362633E-4</v>
      </c>
      <c r="J101" s="19">
        <v>16000</v>
      </c>
      <c r="K101">
        <f>(F101+G101+H101+J101)/B101</f>
        <v>1.3493037893630769E-3</v>
      </c>
    </row>
    <row r="102" spans="1:11" ht="15" x14ac:dyDescent="0.2">
      <c r="A102" s="2" t="s">
        <v>108</v>
      </c>
      <c r="B102" s="4">
        <v>4887992</v>
      </c>
      <c r="C102" s="6">
        <v>4433192</v>
      </c>
      <c r="D102" s="8">
        <v>410000</v>
      </c>
      <c r="E102" s="10">
        <v>9.2484151374449833E-2</v>
      </c>
      <c r="F102" s="12">
        <v>12947.755829233518</v>
      </c>
      <c r="G102" s="14">
        <v>374449.68332645739</v>
      </c>
      <c r="H102" s="16">
        <v>22602.560844309122</v>
      </c>
      <c r="I102">
        <f>(F102+G102+H102)/B102</f>
        <v>8.3879024351922016E-2</v>
      </c>
      <c r="J102" s="19">
        <v>170000</v>
      </c>
      <c r="K102">
        <f>(F102+G102+H102+J102)/B102</f>
        <v>0.11865813201003603</v>
      </c>
    </row>
    <row r="103" spans="1:11" ht="15" x14ac:dyDescent="0.2">
      <c r="A103" s="2" t="s">
        <v>109</v>
      </c>
      <c r="B103" s="4">
        <v>85895</v>
      </c>
      <c r="C103" s="6">
        <v>71045</v>
      </c>
      <c r="D103" s="8">
        <v>6000</v>
      </c>
      <c r="E103" s="10">
        <v>8.4453515377577587E-2</v>
      </c>
      <c r="F103" s="12">
        <v>226.0926110903431</v>
      </c>
      <c r="G103" s="14">
        <v>5450.9712794116103</v>
      </c>
      <c r="H103" s="16">
        <v>322.93610949804611</v>
      </c>
      <c r="I103">
        <f>(F103+G103+H103)/B103</f>
        <v>6.9852727166889797E-2</v>
      </c>
      <c r="J103" s="19">
        <v>25000</v>
      </c>
      <c r="K103">
        <f>(F103+G103+H103+J103)/B103</f>
        <v>0.36090575702893068</v>
      </c>
    </row>
    <row r="104" spans="1:11" ht="15" x14ac:dyDescent="0.2">
      <c r="A104" s="2" t="s">
        <v>110</v>
      </c>
      <c r="B104" s="4">
        <v>8713559</v>
      </c>
      <c r="C104" s="6">
        <v>174500</v>
      </c>
      <c r="D104" s="8">
        <v>36000</v>
      </c>
      <c r="E104" s="10">
        <v>0.20630372492836677</v>
      </c>
      <c r="F104" s="12">
        <v>926.0189578495341</v>
      </c>
      <c r="G104" s="14">
        <v>14127.062534407722</v>
      </c>
      <c r="H104" s="16">
        <v>20946.918507742732</v>
      </c>
      <c r="I104">
        <f>(F104+G104+H104)/B104</f>
        <v>4.1314920803313532E-3</v>
      </c>
      <c r="J104" s="19">
        <v>29000</v>
      </c>
      <c r="K104">
        <f>(F104+G104+H104+J104)/B104</f>
        <v>7.459638478376056E-3</v>
      </c>
    </row>
    <row r="105" spans="1:11" ht="15" x14ac:dyDescent="0.2">
      <c r="A105" s="2" t="s">
        <v>111</v>
      </c>
      <c r="B105" s="4">
        <v>59132073</v>
      </c>
      <c r="C105" s="6">
        <v>44864857</v>
      </c>
      <c r="D105" s="8">
        <v>1220000</v>
      </c>
      <c r="E105" s="10">
        <v>2.7192775851263718E-2</v>
      </c>
      <c r="F105" s="12">
        <v>202630.76391466064</v>
      </c>
      <c r="G105" s="14">
        <v>572635.55289100797</v>
      </c>
      <c r="H105" s="16">
        <v>444733.68319433089</v>
      </c>
      <c r="I105">
        <f>(F105+G105+H105)/B105</f>
        <v>2.0631781334640501E-2</v>
      </c>
      <c r="J105" s="19">
        <v>280000</v>
      </c>
      <c r="K105">
        <f>(F105+G105+H105+J105)/B105</f>
        <v>2.5366944263902257E-2</v>
      </c>
    </row>
    <row r="106" spans="1:11" ht="15" x14ac:dyDescent="0.2">
      <c r="A106" s="2" t="s">
        <v>112</v>
      </c>
      <c r="B106" s="4">
        <v>2913160</v>
      </c>
      <c r="C106" s="6">
        <v>2470730</v>
      </c>
      <c r="D106" s="8">
        <v>460000</v>
      </c>
      <c r="E106" s="10">
        <v>0.18617979301663881</v>
      </c>
      <c r="F106" s="12">
        <v>260019.88433710515</v>
      </c>
      <c r="G106" s="14">
        <v>52147.107874764602</v>
      </c>
      <c r="H106" s="16">
        <v>147833.00778813026</v>
      </c>
      <c r="I106">
        <f>(F106+G106+H106)/B106</f>
        <v>0.1579041315959302</v>
      </c>
      <c r="J106" s="19">
        <v>608000</v>
      </c>
      <c r="K106">
        <f>(F106+G106+H106+J106)/B106</f>
        <v>0.36661220118359444</v>
      </c>
    </row>
    <row r="107" spans="1:11" ht="15" x14ac:dyDescent="0.2">
      <c r="A107" s="2" t="s">
        <v>113</v>
      </c>
      <c r="B107" s="4">
        <v>126495647</v>
      </c>
      <c r="C107" s="6">
        <v>2665000</v>
      </c>
      <c r="D107" s="8">
        <v>430000</v>
      </c>
      <c r="E107" s="10">
        <v>0.16135084427767354</v>
      </c>
      <c r="F107" s="12">
        <v>65946.709426220943</v>
      </c>
      <c r="G107" s="14">
        <v>128865.16169271246</v>
      </c>
      <c r="H107" s="16">
        <v>235188.12888106683</v>
      </c>
      <c r="I107">
        <f>(F107+G107+H107)/B107</f>
        <v>3.3993264606172594E-3</v>
      </c>
      <c r="J107" s="19">
        <v>310000</v>
      </c>
      <c r="K107">
        <f>(F107+G107+H107+J107)/B107</f>
        <v>5.8500036764110959E-3</v>
      </c>
    </row>
    <row r="108" spans="1:11" ht="15" x14ac:dyDescent="0.2">
      <c r="A108" s="2" t="s">
        <v>114</v>
      </c>
      <c r="B108" s="4">
        <v>10208662</v>
      </c>
      <c r="C108" s="6">
        <v>129450</v>
      </c>
      <c r="D108" s="8">
        <v>11000</v>
      </c>
      <c r="E108" s="10">
        <v>8.4974893781382774E-2</v>
      </c>
      <c r="F108" s="12">
        <v>1799.0193921805949</v>
      </c>
      <c r="G108" s="14">
        <v>5442.0315609922827</v>
      </c>
      <c r="H108" s="16">
        <v>3758.9490468271233</v>
      </c>
      <c r="I108">
        <f>(F108+G108+H108)/B108</f>
        <v>1.0775163287804024E-3</v>
      </c>
      <c r="J108" s="19">
        <v>8800</v>
      </c>
      <c r="K108">
        <f>(F108+G108+H108+J108)/B108</f>
        <v>1.9395293918047242E-3</v>
      </c>
    </row>
    <row r="109" spans="1:11" ht="15" x14ac:dyDescent="0.2">
      <c r="A109" s="2" t="s">
        <v>115</v>
      </c>
      <c r="B109" s="4">
        <v>18777139</v>
      </c>
      <c r="C109" s="6">
        <v>4851524</v>
      </c>
      <c r="D109" s="8">
        <v>110000</v>
      </c>
      <c r="E109" s="10">
        <v>2.2673287816364508E-2</v>
      </c>
      <c r="F109" s="12">
        <v>0</v>
      </c>
      <c r="G109" s="14">
        <v>55027.260587596931</v>
      </c>
      <c r="H109" s="16">
        <v>54972.739412403062</v>
      </c>
      <c r="I109">
        <f>(F109+G109+H109)/B109</f>
        <v>5.8581874480451998E-3</v>
      </c>
      <c r="J109" s="19">
        <v>41000</v>
      </c>
      <c r="K109">
        <f>(F109+G109+H109+J109)/B109</f>
        <v>8.0416936786802291E-3</v>
      </c>
    </row>
    <row r="110" spans="1:11" ht="15" x14ac:dyDescent="0.2">
      <c r="A110" s="2" t="s">
        <v>116</v>
      </c>
      <c r="B110" s="4">
        <v>53491697</v>
      </c>
      <c r="C110" s="6">
        <v>43991297</v>
      </c>
      <c r="D110" s="8">
        <v>17300000</v>
      </c>
      <c r="E110" s="10">
        <v>0.39325960314377639</v>
      </c>
      <c r="F110" s="12">
        <v>4717024.3022590792</v>
      </c>
      <c r="G110" s="14">
        <v>6668286.7387848822</v>
      </c>
      <c r="H110" s="16">
        <v>5914688.9589560367</v>
      </c>
      <c r="I110">
        <f>(F110+G110+H110)/B110</f>
        <v>0.32341467873042051</v>
      </c>
      <c r="J110" s="19">
        <v>16500000</v>
      </c>
      <c r="K110">
        <f>(F110+G110+H110+J110)/B110</f>
        <v>0.63187376538082163</v>
      </c>
    </row>
    <row r="111" spans="1:11" ht="15" x14ac:dyDescent="0.2">
      <c r="A111" s="2" t="s">
        <v>117</v>
      </c>
      <c r="B111" s="4">
        <v>122439</v>
      </c>
      <c r="C111" s="6">
        <v>118619</v>
      </c>
      <c r="D111" s="8">
        <v>10000</v>
      </c>
      <c r="E111" s="10">
        <v>8.4303526416509997E-2</v>
      </c>
      <c r="F111" s="12">
        <v>2812.3960181216407</v>
      </c>
      <c r="G111" s="14">
        <v>6885.711569118127</v>
      </c>
      <c r="H111" s="16">
        <v>301.89241276022943</v>
      </c>
      <c r="I111">
        <f>(F111+G111+H111)/B111</f>
        <v>8.1673323042494597E-2</v>
      </c>
      <c r="J111" s="19">
        <v>5200</v>
      </c>
      <c r="K111">
        <f>(F111+G111+H111+J111)/B111</f>
        <v>0.1241434510245918</v>
      </c>
    </row>
    <row r="112" spans="1:11" ht="15" x14ac:dyDescent="0.2">
      <c r="A112" s="2" t="s">
        <v>118</v>
      </c>
      <c r="B112" s="4">
        <v>2096100</v>
      </c>
      <c r="C112" s="6">
        <v>132350</v>
      </c>
      <c r="D112" s="8">
        <v>5200</v>
      </c>
      <c r="E112" s="10">
        <v>3.9289761994710994E-2</v>
      </c>
      <c r="F112" s="12">
        <v>0</v>
      </c>
      <c r="G112" s="14">
        <v>3301.1277776366842</v>
      </c>
      <c r="H112" s="16">
        <v>1898.8722223633158</v>
      </c>
      <c r="I112">
        <f>(F112+G112+H112)/B112</f>
        <v>2.4807976718668003E-3</v>
      </c>
      <c r="J112" s="19">
        <v>4700</v>
      </c>
      <c r="K112">
        <f>(F112+G112+H112+J112)/B112</f>
        <v>4.7230571060541005E-3</v>
      </c>
    </row>
    <row r="113" spans="1:11" ht="15" x14ac:dyDescent="0.2">
      <c r="A113" s="2" t="s">
        <v>119</v>
      </c>
      <c r="B113" s="4">
        <v>4302875</v>
      </c>
      <c r="C113" s="6">
        <v>513300</v>
      </c>
      <c r="D113" s="8">
        <v>105000</v>
      </c>
      <c r="E113" s="10">
        <v>0.20455873758036236</v>
      </c>
      <c r="F113" s="12">
        <v>0</v>
      </c>
      <c r="G113" s="14">
        <v>101494.39989115193</v>
      </c>
      <c r="H113" s="16">
        <v>3505.6001088480652</v>
      </c>
      <c r="I113">
        <f>(F113+G113+H113)/B113</f>
        <v>2.4402289167126629E-2</v>
      </c>
      <c r="J113" s="19">
        <v>10300</v>
      </c>
      <c r="K113">
        <f>(F113+G113+H113+J113)/B113</f>
        <v>2.6796037533044766E-2</v>
      </c>
    </row>
    <row r="114" spans="1:11" ht="15" x14ac:dyDescent="0.2">
      <c r="A114" s="2" t="s">
        <v>120</v>
      </c>
      <c r="B114" s="4">
        <v>6301718</v>
      </c>
      <c r="C114" s="6">
        <v>277772</v>
      </c>
      <c r="D114" s="8">
        <v>25000</v>
      </c>
      <c r="E114" s="10">
        <v>9.0001872038938405E-2</v>
      </c>
      <c r="F114" s="12">
        <v>7036.409100138414</v>
      </c>
      <c r="G114" s="14">
        <v>3683.3267450218545</v>
      </c>
      <c r="H114" s="16">
        <v>14280.264154839731</v>
      </c>
      <c r="I114">
        <f>(F114+G114+H114)/B114</f>
        <v>3.9671721267121127E-3</v>
      </c>
      <c r="J114" s="19">
        <v>2700</v>
      </c>
      <c r="K114">
        <f>(F114+G114+H114+J114)/B114</f>
        <v>4.3956267163970204E-3</v>
      </c>
    </row>
    <row r="115" spans="1:11" ht="15" x14ac:dyDescent="0.2">
      <c r="A115" s="2" t="s">
        <v>121</v>
      </c>
      <c r="B115" s="4">
        <v>7164822</v>
      </c>
      <c r="C115" s="6">
        <v>198590</v>
      </c>
      <c r="D115" s="8">
        <v>18000</v>
      </c>
      <c r="E115" s="10">
        <v>9.063900498514528E-2</v>
      </c>
      <c r="F115" s="12">
        <v>2750.4358995921916</v>
      </c>
      <c r="G115" s="14">
        <v>15190.536590092088</v>
      </c>
      <c r="H115" s="16">
        <v>59.027510315721457</v>
      </c>
      <c r="I115">
        <f>(F115+G115+H115)/B115</f>
        <v>2.5122745547621421E-3</v>
      </c>
      <c r="J115" s="19">
        <v>145000</v>
      </c>
      <c r="K115">
        <f>(F115+G115+H115+J115)/B115</f>
        <v>2.2750041801457174E-2</v>
      </c>
    </row>
    <row r="116" spans="1:11" ht="15" x14ac:dyDescent="0.2">
      <c r="A116" s="2" t="s">
        <v>122</v>
      </c>
      <c r="B116" s="4">
        <v>1892993</v>
      </c>
      <c r="C116" s="6">
        <v>1551949</v>
      </c>
      <c r="D116" s="8">
        <v>102000</v>
      </c>
      <c r="E116" s="10">
        <v>6.5723809223112356E-2</v>
      </c>
      <c r="F116" s="12">
        <v>4371.2014449522703</v>
      </c>
      <c r="G116" s="14">
        <v>93933.589423734156</v>
      </c>
      <c r="H116" s="16">
        <v>3695.2091313135566</v>
      </c>
      <c r="I116">
        <f>(F116+G116+H116)/B116</f>
        <v>5.3882925082131834E-2</v>
      </c>
      <c r="J116" s="19">
        <v>240000</v>
      </c>
      <c r="K116">
        <f>(F116+G116+H116+J116)/B116</f>
        <v>0.1806662782165597</v>
      </c>
    </row>
    <row r="117" spans="1:11" ht="15" x14ac:dyDescent="0.2">
      <c r="A117" s="2" t="s">
        <v>123</v>
      </c>
      <c r="B117" s="4">
        <v>6019795</v>
      </c>
      <c r="C117" s="6">
        <v>2111100</v>
      </c>
      <c r="D117" s="8">
        <v>65000</v>
      </c>
      <c r="E117" s="10">
        <v>3.0789635734924922E-2</v>
      </c>
      <c r="F117" s="12">
        <v>1584.0137784230456</v>
      </c>
      <c r="G117" s="14">
        <v>59291.445054038617</v>
      </c>
      <c r="H117" s="16">
        <v>4124.5411675383457</v>
      </c>
      <c r="I117">
        <f>(F117+G117+H117)/B117</f>
        <v>1.0797709888791895E-2</v>
      </c>
      <c r="J117" s="19">
        <v>19000</v>
      </c>
      <c r="K117">
        <f>(F117+G117+H117+J117)/B117</f>
        <v>1.3953963548592602E-2</v>
      </c>
    </row>
    <row r="118" spans="1:11" ht="15" x14ac:dyDescent="0.2">
      <c r="A118" s="2" t="s">
        <v>124</v>
      </c>
      <c r="B118" s="4">
        <v>2322217</v>
      </c>
      <c r="C118" s="6">
        <v>2160777</v>
      </c>
      <c r="D118" s="8">
        <v>375000</v>
      </c>
      <c r="E118" s="10">
        <v>0.17354868179363256</v>
      </c>
      <c r="F118" s="12">
        <v>21063.01493746672</v>
      </c>
      <c r="G118" s="14">
        <v>140366.44302852382</v>
      </c>
      <c r="H118" s="16">
        <v>213570.54203400944</v>
      </c>
      <c r="I118">
        <f>(F118+G118+H118)/B118</f>
        <v>0.16148361673349218</v>
      </c>
      <c r="J118" s="19">
        <v>166000</v>
      </c>
      <c r="K118">
        <f>(F118+G118+H118+J118)/B118</f>
        <v>0.23296703107418471</v>
      </c>
    </row>
    <row r="119" spans="1:11" ht="15" x14ac:dyDescent="0.2">
      <c r="A119" s="2" t="s">
        <v>125</v>
      </c>
      <c r="B119" s="4">
        <v>5103853</v>
      </c>
      <c r="C119" s="6">
        <v>2168853</v>
      </c>
      <c r="D119" s="8">
        <v>820000</v>
      </c>
      <c r="E119" s="10">
        <v>0.37808002663158824</v>
      </c>
      <c r="F119" s="12">
        <v>452958.37555541249</v>
      </c>
      <c r="G119" s="14">
        <v>51735.866996851553</v>
      </c>
      <c r="H119" s="16">
        <v>315305.75744773593</v>
      </c>
      <c r="I119">
        <f>(F119+G119+H119)/B119</f>
        <v>0.16066293445363727</v>
      </c>
      <c r="J119" s="19">
        <v>525000</v>
      </c>
      <c r="K119">
        <f>(F119+G119+H119+J119)/B119</f>
        <v>0.26352639858553922</v>
      </c>
    </row>
    <row r="120" spans="1:11" ht="15" x14ac:dyDescent="0.2">
      <c r="A120" s="2" t="s">
        <v>126</v>
      </c>
      <c r="B120" s="4">
        <v>6662173</v>
      </c>
      <c r="C120" s="6">
        <v>34500</v>
      </c>
      <c r="D120" s="8">
        <v>2400</v>
      </c>
      <c r="E120" s="10">
        <v>6.9565217391304349E-2</v>
      </c>
      <c r="F120" s="12">
        <v>0</v>
      </c>
      <c r="G120" s="14">
        <v>1407.07060584081</v>
      </c>
      <c r="H120" s="16">
        <v>992.92939415918954</v>
      </c>
      <c r="I120">
        <f>(F120+G120+H120)/B120</f>
        <v>3.6024282167394924E-4</v>
      </c>
      <c r="J120" s="19">
        <v>800</v>
      </c>
      <c r="K120">
        <f>(F120+G120+H120+J120)/B120</f>
        <v>4.8032376223193236E-4</v>
      </c>
    </row>
    <row r="121" spans="1:11" ht="15" x14ac:dyDescent="0.2">
      <c r="A121" s="2" t="s">
        <v>127</v>
      </c>
      <c r="B121" s="4">
        <v>38645</v>
      </c>
      <c r="C121" s="6">
        <v>33945</v>
      </c>
      <c r="D121" s="8">
        <v>1000</v>
      </c>
      <c r="E121" s="10">
        <v>2.9459419649432907E-2</v>
      </c>
      <c r="F121" s="12">
        <v>0</v>
      </c>
      <c r="G121" s="14">
        <v>1000</v>
      </c>
      <c r="H121" s="16">
        <v>0</v>
      </c>
      <c r="I121">
        <f>(F121+G121+H121)/B121</f>
        <v>2.5876568766981498E-2</v>
      </c>
      <c r="J121" s="19">
        <v>160</v>
      </c>
      <c r="K121">
        <f>(F121+G121+H121+J121)/B121</f>
        <v>3.0016819769698538E-2</v>
      </c>
    </row>
    <row r="122" spans="1:11" ht="15" x14ac:dyDescent="0.2">
      <c r="A122" s="2" t="s">
        <v>128</v>
      </c>
      <c r="B122" s="4">
        <v>2852478</v>
      </c>
      <c r="C122" s="6">
        <v>2546548</v>
      </c>
      <c r="D122" s="8">
        <v>49000</v>
      </c>
      <c r="E122" s="10">
        <v>1.9241734300708253E-2</v>
      </c>
      <c r="F122" s="12">
        <v>5163.4164989628534</v>
      </c>
      <c r="G122" s="14">
        <v>27532.032951800877</v>
      </c>
      <c r="H122" s="16">
        <v>16304.550549236274</v>
      </c>
      <c r="I122">
        <f>(F122+G122+H122)/B122</f>
        <v>1.7178046596678397E-2</v>
      </c>
      <c r="J122" s="19">
        <v>9600</v>
      </c>
      <c r="K122">
        <f>(F122+G122+H122+J122)/B122</f>
        <v>2.0543541440109267E-2</v>
      </c>
    </row>
    <row r="123" spans="1:11" ht="15" x14ac:dyDescent="0.2">
      <c r="A123" s="2" t="s">
        <v>129</v>
      </c>
      <c r="B123" s="4">
        <v>603944</v>
      </c>
      <c r="C123" s="6">
        <v>462944</v>
      </c>
      <c r="D123" s="8">
        <v>23200</v>
      </c>
      <c r="E123" s="10">
        <v>5.011405267159743E-2</v>
      </c>
      <c r="F123" s="12">
        <v>1279.4979668760811</v>
      </c>
      <c r="G123" s="14">
        <v>19869.219288513683</v>
      </c>
      <c r="H123" s="16">
        <v>2051.282744610236</v>
      </c>
      <c r="I123">
        <f>(F123+G123+H123)/B123</f>
        <v>3.8414157604016265E-2</v>
      </c>
      <c r="J123" s="19">
        <v>2700</v>
      </c>
      <c r="K123">
        <f>(F123+G123+H123+J123)/B123</f>
        <v>4.2884770773449196E-2</v>
      </c>
    </row>
    <row r="124" spans="1:11" ht="15" x14ac:dyDescent="0.2">
      <c r="A124" s="2" t="s">
        <v>130</v>
      </c>
      <c r="B124" s="4">
        <v>651875</v>
      </c>
      <c r="C124" s="6">
        <v>44620</v>
      </c>
      <c r="D124" s="8">
        <v>2800</v>
      </c>
      <c r="E124" s="10">
        <v>6.275212909009413E-2</v>
      </c>
      <c r="F124" s="12">
        <v>688.96264546576515</v>
      </c>
      <c r="G124" s="14">
        <v>2105.2857467350341</v>
      </c>
      <c r="H124" s="16">
        <v>5.7516077992008086</v>
      </c>
      <c r="I124">
        <f>(F124+G124+H124)/B124</f>
        <v>4.2953020134228184E-3</v>
      </c>
      <c r="J124" s="19">
        <v>6800</v>
      </c>
      <c r="K124">
        <f>(F124+G124+H124+J124)/B124</f>
        <v>1.4726749760306808E-2</v>
      </c>
    </row>
    <row r="125" spans="1:11" ht="15" x14ac:dyDescent="0.2">
      <c r="A125" s="2" t="s">
        <v>131</v>
      </c>
      <c r="B125" s="4">
        <v>27690798</v>
      </c>
      <c r="C125" s="6">
        <v>16204698</v>
      </c>
      <c r="D125" s="8">
        <v>1750000</v>
      </c>
      <c r="E125" s="10">
        <v>0.10799337327977356</v>
      </c>
      <c r="F125" s="12">
        <v>234179.83916390469</v>
      </c>
      <c r="G125" s="14">
        <v>894575.28003204148</v>
      </c>
      <c r="H125" s="16">
        <v>621244.88080405409</v>
      </c>
      <c r="I125">
        <f>(F125+G125+H125)/B125</f>
        <v>6.3197889782735786E-2</v>
      </c>
      <c r="J125" s="19">
        <v>2200000</v>
      </c>
      <c r="K125">
        <f>(F125+G125+H125+J125)/B125</f>
        <v>0.14264666550960362</v>
      </c>
    </row>
    <row r="126" spans="1:11" ht="15" x14ac:dyDescent="0.2">
      <c r="A126" s="2" t="s">
        <v>132</v>
      </c>
      <c r="B126" s="4">
        <v>20283691</v>
      </c>
      <c r="C126" s="6">
        <v>16406291</v>
      </c>
      <c r="D126" s="8">
        <v>3300000</v>
      </c>
      <c r="E126" s="10">
        <v>0.2011423544785351</v>
      </c>
      <c r="F126" s="12">
        <v>1089012.1628606368</v>
      </c>
      <c r="G126" s="14">
        <v>976821.87822882319</v>
      </c>
      <c r="H126" s="16">
        <v>1234165.9589105411</v>
      </c>
      <c r="I126">
        <f>(F126+G126+H126)/B126</f>
        <v>0.16269228317469445</v>
      </c>
      <c r="J126" s="19">
        <v>3600000</v>
      </c>
      <c r="K126">
        <f>(F126+G126+H126+J126)/B126</f>
        <v>0.3401747739107247</v>
      </c>
    </row>
    <row r="127" spans="1:11" ht="15" x14ac:dyDescent="0.2">
      <c r="A127" s="2" t="s">
        <v>133</v>
      </c>
      <c r="B127" s="4">
        <v>32869322.999999996</v>
      </c>
      <c r="C127" s="6">
        <v>2990500</v>
      </c>
      <c r="D127" s="8">
        <v>640000</v>
      </c>
      <c r="E127" s="10">
        <v>0.21401103494398929</v>
      </c>
      <c r="F127" s="12">
        <v>84588.601737901263</v>
      </c>
      <c r="G127" s="14">
        <v>394384.61663052242</v>
      </c>
      <c r="H127" s="16">
        <v>161026.78163157648</v>
      </c>
      <c r="I127">
        <f>(F127+G127+H127)/B127</f>
        <v>1.94710429539422E-2</v>
      </c>
      <c r="J127" s="19">
        <v>630000</v>
      </c>
      <c r="K127">
        <f>(F127+G127+H127+J127)/B127</f>
        <v>3.8637850861729044E-2</v>
      </c>
    </row>
    <row r="128" spans="1:11" ht="15" x14ac:dyDescent="0.2">
      <c r="A128" s="2" t="s">
        <v>134</v>
      </c>
      <c r="B128" s="4">
        <v>458909</v>
      </c>
      <c r="C128" s="6">
        <v>1560</v>
      </c>
      <c r="D128" s="8">
        <v>170</v>
      </c>
      <c r="E128" s="10">
        <v>0.10897435897435898</v>
      </c>
      <c r="F128" s="12">
        <v>0</v>
      </c>
      <c r="G128" s="14">
        <v>159.49434214372209</v>
      </c>
      <c r="H128" s="16">
        <v>10.505657856277924</v>
      </c>
      <c r="I128">
        <f>(F128+G128+H128)/B128</f>
        <v>3.7044381347936089E-4</v>
      </c>
      <c r="J128" s="19">
        <v>190</v>
      </c>
      <c r="K128">
        <f>(F128+G128+H128+J128)/B128</f>
        <v>7.8446925207394059E-4</v>
      </c>
    </row>
    <row r="129" spans="1:11" ht="15" x14ac:dyDescent="0.2">
      <c r="A129" s="2" t="s">
        <v>135</v>
      </c>
      <c r="B129" s="4">
        <v>20284180</v>
      </c>
      <c r="C129" s="6">
        <v>466700</v>
      </c>
      <c r="D129" s="8">
        <v>50000</v>
      </c>
      <c r="E129" s="10">
        <v>0.10713520462824085</v>
      </c>
      <c r="F129" s="12">
        <v>5011.2347034755976</v>
      </c>
      <c r="G129" s="14">
        <v>24886.233175050587</v>
      </c>
      <c r="H129" s="16">
        <v>20102.532121473814</v>
      </c>
      <c r="I129">
        <f>(F129+G129+H129)/B129</f>
        <v>2.4649751678401592E-3</v>
      </c>
      <c r="J129" s="19">
        <v>166000</v>
      </c>
      <c r="K129">
        <f>(F129+G129+H129+J129)/B129</f>
        <v>1.0648692725069488E-2</v>
      </c>
    </row>
    <row r="130" spans="1:11" ht="15" x14ac:dyDescent="0.2">
      <c r="A130" s="2" t="s">
        <v>136</v>
      </c>
      <c r="B130" s="4">
        <v>434363</v>
      </c>
      <c r="C130" s="6">
        <v>415483</v>
      </c>
      <c r="D130" s="8">
        <v>40500</v>
      </c>
      <c r="E130" s="10">
        <v>9.7476912412782238E-2</v>
      </c>
      <c r="F130" s="12">
        <v>437.98689804973759</v>
      </c>
      <c r="G130" s="14">
        <v>39595.147946886253</v>
      </c>
      <c r="H130" s="16">
        <v>466.86515506400593</v>
      </c>
      <c r="I130">
        <f>(F130+G130+H130)/B130</f>
        <v>9.3239985910402112E-2</v>
      </c>
      <c r="J130" s="19">
        <v>800</v>
      </c>
      <c r="K130">
        <f>(F130+G130+H130+J130)/B130</f>
        <v>9.5081763409866848E-2</v>
      </c>
    </row>
    <row r="131" spans="1:11" ht="15" x14ac:dyDescent="0.2">
      <c r="A131" s="2" t="s">
        <v>137</v>
      </c>
      <c r="B131" s="4">
        <v>53251</v>
      </c>
      <c r="C131" s="6">
        <v>50276</v>
      </c>
      <c r="D131" s="8">
        <v>37500</v>
      </c>
      <c r="E131" s="10">
        <v>0.74588272734505534</v>
      </c>
      <c r="F131" s="12">
        <v>35134.429049500235</v>
      </c>
      <c r="G131" s="14">
        <v>2049.4127573322767</v>
      </c>
      <c r="H131" s="16">
        <v>316.15819316748815</v>
      </c>
      <c r="I131">
        <f>(F131+G131+H131)/B131</f>
        <v>0.70421212747178452</v>
      </c>
      <c r="J131" s="19">
        <v>35600</v>
      </c>
      <c r="K131">
        <f>(F131+G131+H131+J131)/B131</f>
        <v>1.3727441738183321</v>
      </c>
    </row>
    <row r="132" spans="1:11" ht="15" x14ac:dyDescent="0.2">
      <c r="A132" s="2" t="s">
        <v>138</v>
      </c>
      <c r="B132" s="4">
        <v>385457</v>
      </c>
      <c r="C132" s="6">
        <v>369697</v>
      </c>
      <c r="D132" s="8">
        <v>20000</v>
      </c>
      <c r="E132" s="10">
        <v>5.4098356221446209E-2</v>
      </c>
      <c r="F132" s="12">
        <v>4550.6337436629674</v>
      </c>
      <c r="G132" s="14">
        <v>7182.3021960673832</v>
      </c>
      <c r="H132" s="16">
        <v>8267.0640602696494</v>
      </c>
      <c r="I132">
        <f>(F132+G132+H132)/B132</f>
        <v>5.1886462043755854E-2</v>
      </c>
      <c r="J132" s="19">
        <v>20600</v>
      </c>
      <c r="K132">
        <f>(F132+G132+H132+J132)/B132</f>
        <v>0.10532951794882438</v>
      </c>
    </row>
    <row r="133" spans="1:11" ht="15" x14ac:dyDescent="0.2">
      <c r="A133" s="2" t="s">
        <v>139</v>
      </c>
      <c r="B133" s="4">
        <v>4783767</v>
      </c>
      <c r="C133" s="6">
        <v>10840</v>
      </c>
      <c r="D133" s="8">
        <v>2700</v>
      </c>
      <c r="E133" s="10">
        <v>0.24907749077490776</v>
      </c>
      <c r="F133" s="12">
        <v>0</v>
      </c>
      <c r="G133" s="14">
        <v>525.03413891377613</v>
      </c>
      <c r="H133" s="16">
        <v>2174.9658610862243</v>
      </c>
      <c r="I133">
        <f>(F133+G133+H133)/B133</f>
        <v>5.6440875987480172E-4</v>
      </c>
      <c r="J133" s="19">
        <v>1300</v>
      </c>
      <c r="K133">
        <f>(F133+G133+H133+J133)/B133</f>
        <v>8.361611257404469E-4</v>
      </c>
    </row>
    <row r="134" spans="1:11" ht="15" x14ac:dyDescent="0.2">
      <c r="A134" s="2" t="s">
        <v>140</v>
      </c>
      <c r="B134" s="4">
        <v>1274114</v>
      </c>
      <c r="C134" s="6">
        <v>411118</v>
      </c>
      <c r="D134" s="8">
        <v>300000</v>
      </c>
      <c r="E134" s="10">
        <v>0.72971750203104702</v>
      </c>
      <c r="F134" s="12">
        <v>125983.42213494086</v>
      </c>
      <c r="G134" s="14">
        <v>170147.27658732829</v>
      </c>
      <c r="H134" s="16">
        <v>3869.3012777309295</v>
      </c>
      <c r="I134">
        <f>(F134+G134+H134)/B134</f>
        <v>0.23545773769066194</v>
      </c>
      <c r="J134" s="19">
        <v>123000</v>
      </c>
      <c r="K134">
        <f>(F134+G134+H134+J134)/B134</f>
        <v>0.33199541014383332</v>
      </c>
    </row>
    <row r="135" spans="1:11" ht="15" x14ac:dyDescent="0.2">
      <c r="A135" s="2" t="s">
        <v>141</v>
      </c>
      <c r="B135" s="4">
        <v>273110</v>
      </c>
      <c r="C135" s="6">
        <v>1370</v>
      </c>
      <c r="D135" s="8">
        <v>280</v>
      </c>
      <c r="E135" s="10">
        <v>0.20437956204379562</v>
      </c>
      <c r="F135" s="12">
        <v>0</v>
      </c>
      <c r="G135" s="14">
        <v>82.145110410094617</v>
      </c>
      <c r="H135" s="16">
        <v>197.85488958990535</v>
      </c>
      <c r="I135">
        <f>(F135+G135+H135)/B135</f>
        <v>1.0252279301380396E-3</v>
      </c>
      <c r="J135" s="19">
        <v>120</v>
      </c>
      <c r="K135">
        <f>(F135+G135+H135+J135)/B135</f>
        <v>1.464611328768628E-3</v>
      </c>
    </row>
    <row r="136" spans="1:11" ht="15" x14ac:dyDescent="0.2">
      <c r="A136" s="2" t="s">
        <v>142</v>
      </c>
      <c r="B136" s="4">
        <v>133870027</v>
      </c>
      <c r="C136" s="6">
        <v>128229027</v>
      </c>
      <c r="D136" s="8">
        <v>17450000</v>
      </c>
      <c r="E136" s="10">
        <v>0.13608463238202689</v>
      </c>
      <c r="F136" s="12">
        <v>1542210.878964613</v>
      </c>
      <c r="G136" s="14">
        <v>11851815.049941843</v>
      </c>
      <c r="H136" s="16">
        <v>4055974.0710935448</v>
      </c>
      <c r="I136">
        <f>(F136+G136+H136)/B136</f>
        <v>0.13035031359185428</v>
      </c>
      <c r="J136" s="19">
        <v>2800000</v>
      </c>
      <c r="K136">
        <f>(F136+G136+H136+J136)/B136</f>
        <v>0.15126612322263894</v>
      </c>
    </row>
    <row r="137" spans="1:11" ht="15" x14ac:dyDescent="0.2">
      <c r="A137" s="2" t="s">
        <v>143</v>
      </c>
      <c r="B137" s="4">
        <v>107774</v>
      </c>
      <c r="C137" s="6">
        <v>101844</v>
      </c>
      <c r="D137" s="8">
        <v>10800</v>
      </c>
      <c r="E137" s="10">
        <v>0.10604453870625663</v>
      </c>
      <c r="F137" s="12">
        <v>2487.6523221735688</v>
      </c>
      <c r="G137" s="14">
        <v>7377.20295384361</v>
      </c>
      <c r="H137" s="16">
        <v>935.1447239828201</v>
      </c>
      <c r="I137">
        <f>(F137+G137+H137)/B137</f>
        <v>0.10020969807189116</v>
      </c>
      <c r="J137" s="19">
        <v>19500</v>
      </c>
      <c r="K137">
        <f>(F137+G137+H137+J137)/B137</f>
        <v>0.28114387514613914</v>
      </c>
    </row>
    <row r="138" spans="1:11" ht="15" x14ac:dyDescent="0.2">
      <c r="A138" s="2" t="s">
        <v>144</v>
      </c>
      <c r="B138" s="4">
        <v>4017687</v>
      </c>
      <c r="C138" s="6">
        <v>3915487</v>
      </c>
      <c r="D138" s="8">
        <v>60000</v>
      </c>
      <c r="E138" s="10">
        <v>1.5323764323569456E-2</v>
      </c>
      <c r="F138" s="12">
        <v>15867.991660269692</v>
      </c>
      <c r="G138" s="14">
        <v>35534.644268050979</v>
      </c>
      <c r="H138" s="16">
        <v>8597.3640716793343</v>
      </c>
      <c r="I138">
        <f>(F138+G138+H138)/B138</f>
        <v>1.4933965737002409E-2</v>
      </c>
      <c r="J138" s="19">
        <v>12800</v>
      </c>
      <c r="K138">
        <f>(F138+G138+H138+J138)/B138</f>
        <v>1.8119878427562925E-2</v>
      </c>
    </row>
    <row r="139" spans="1:11" ht="15" x14ac:dyDescent="0.2">
      <c r="A139" s="2" t="s">
        <v>145</v>
      </c>
      <c r="B139" s="4">
        <v>39297</v>
      </c>
      <c r="C139" s="6">
        <v>33422</v>
      </c>
      <c r="D139" s="8">
        <v>1100</v>
      </c>
      <c r="E139" s="10">
        <v>3.2912452875351564E-2</v>
      </c>
      <c r="F139" s="12">
        <v>0</v>
      </c>
      <c r="G139" s="14">
        <v>1100</v>
      </c>
      <c r="H139" s="16">
        <v>0</v>
      </c>
      <c r="I139">
        <f>(F139+G139+H139)/B139</f>
        <v>2.7991958673690105E-2</v>
      </c>
      <c r="J139" s="19">
        <v>120</v>
      </c>
      <c r="K139">
        <f>(F139+G139+H139+J139)/B139</f>
        <v>3.1045626892638116E-2</v>
      </c>
    </row>
    <row r="140" spans="1:11" ht="15" x14ac:dyDescent="0.2">
      <c r="A140" s="2" t="s">
        <v>146</v>
      </c>
      <c r="B140" s="4">
        <v>3209404</v>
      </c>
      <c r="C140" s="6">
        <v>62400</v>
      </c>
      <c r="D140" s="8">
        <v>17000</v>
      </c>
      <c r="E140" s="10">
        <v>0.27243589743589741</v>
      </c>
      <c r="F140" s="12">
        <v>3175.1646899313578</v>
      </c>
      <c r="G140" s="14">
        <v>4274.0092857794061</v>
      </c>
      <c r="H140" s="16">
        <v>9550.8260242892356</v>
      </c>
      <c r="I140">
        <f>(F140+G140+H140)/B140</f>
        <v>5.2969336362763929E-3</v>
      </c>
      <c r="J140" s="19">
        <v>9000</v>
      </c>
      <c r="K140">
        <f>(F140+G140+H140+J140)/B140</f>
        <v>8.1011926201874241E-3</v>
      </c>
    </row>
    <row r="141" spans="1:11" ht="15" x14ac:dyDescent="0.2">
      <c r="A141" s="2" t="s">
        <v>147</v>
      </c>
      <c r="B141" s="4">
        <v>629397</v>
      </c>
      <c r="C141" s="6">
        <v>497897</v>
      </c>
      <c r="D141" s="8">
        <v>22500</v>
      </c>
      <c r="E141" s="10">
        <v>4.5190069432031126E-2</v>
      </c>
      <c r="F141" s="12">
        <v>4288.3652300494659</v>
      </c>
      <c r="G141" s="14">
        <v>7858.8695943888679</v>
      </c>
      <c r="H141" s="16">
        <v>10352.765175561666</v>
      </c>
      <c r="I141">
        <f>(F141+G141+H141)/B141</f>
        <v>3.574850213776043E-2</v>
      </c>
      <c r="J141" s="19">
        <v>12500</v>
      </c>
      <c r="K141">
        <f>(F141+G141+H141+J141)/B141</f>
        <v>5.5608781103182889E-2</v>
      </c>
    </row>
    <row r="142" spans="1:11" ht="15" x14ac:dyDescent="0.2">
      <c r="A142" s="2" t="s">
        <v>148</v>
      </c>
      <c r="B142" s="4">
        <v>5243</v>
      </c>
      <c r="C142" s="6">
        <v>4693</v>
      </c>
      <c r="D142" s="8">
        <v>1350</v>
      </c>
      <c r="E142" s="10">
        <v>0.287662476028127</v>
      </c>
      <c r="F142" s="12">
        <v>649.50546087180658</v>
      </c>
      <c r="G142" s="14">
        <v>312.91761976867809</v>
      </c>
      <c r="H142" s="16">
        <v>387.57691935951539</v>
      </c>
      <c r="I142">
        <f>(F142+G142+H142)/B142</f>
        <v>0.257486172038909</v>
      </c>
      <c r="J142" s="19">
        <v>1200</v>
      </c>
      <c r="K142">
        <f>(F142+G142+H142+J142)/B142</f>
        <v>0.48636276940682815</v>
      </c>
    </row>
    <row r="143" spans="1:11" ht="15" x14ac:dyDescent="0.2">
      <c r="A143" s="2" t="s">
        <v>149</v>
      </c>
      <c r="B143" s="4">
        <v>37070718</v>
      </c>
      <c r="C143" s="6">
        <v>31500</v>
      </c>
      <c r="D143" s="8">
        <v>4500</v>
      </c>
      <c r="E143" s="10">
        <v>0.14285714285714285</v>
      </c>
      <c r="F143" s="12">
        <v>130.07977566521294</v>
      </c>
      <c r="G143" s="14">
        <v>1134.7499109988216</v>
      </c>
      <c r="H143" s="16">
        <v>3235.1703133359661</v>
      </c>
      <c r="I143">
        <f>(F143+G143+H143)/B143</f>
        <v>1.2138960998813136E-4</v>
      </c>
      <c r="J143" s="19">
        <v>4000</v>
      </c>
      <c r="K143">
        <f>(F143+G143+H143+J143)/B143</f>
        <v>2.2929148553313695E-4</v>
      </c>
    </row>
    <row r="144" spans="1:11" ht="15" x14ac:dyDescent="0.2">
      <c r="A144" s="2" t="s">
        <v>150</v>
      </c>
      <c r="B144" s="4">
        <v>32309195</v>
      </c>
      <c r="C144" s="6">
        <v>17447515</v>
      </c>
      <c r="D144" s="8">
        <v>6000000</v>
      </c>
      <c r="E144" s="10">
        <v>0.34388851363646916</v>
      </c>
      <c r="F144" s="12">
        <v>2005320.4702515469</v>
      </c>
      <c r="G144" s="14">
        <v>542266.44756133831</v>
      </c>
      <c r="H144" s="16">
        <v>3452413.0821871138</v>
      </c>
      <c r="I144">
        <f>(F144+G144+H144)/B144</f>
        <v>0.18570564819086327</v>
      </c>
      <c r="J144" s="19">
        <v>4200000</v>
      </c>
      <c r="K144">
        <f>(F144+G144+H144+J144)/B144</f>
        <v>0.31569960192446761</v>
      </c>
    </row>
    <row r="145" spans="1:11" ht="15" x14ac:dyDescent="0.2">
      <c r="A145" s="2" t="s">
        <v>151</v>
      </c>
      <c r="B145" s="4">
        <v>54808276</v>
      </c>
      <c r="C145" s="6">
        <v>4362000</v>
      </c>
      <c r="D145" s="8">
        <v>1160000</v>
      </c>
      <c r="E145" s="10">
        <v>0.26593305823016966</v>
      </c>
      <c r="F145" s="12">
        <v>434282.93910117325</v>
      </c>
      <c r="G145" s="14">
        <v>265409.4210539491</v>
      </c>
      <c r="H145" s="16">
        <v>460307.63984487759</v>
      </c>
      <c r="I145">
        <f>(F145+G145+H145)/B145</f>
        <v>2.1164686880499581E-2</v>
      </c>
      <c r="J145" s="19">
        <v>1600000</v>
      </c>
      <c r="K145">
        <f>(F145+G145+H145+J145)/B145</f>
        <v>5.0357358439809347E-2</v>
      </c>
    </row>
    <row r="146" spans="1:11" ht="15" x14ac:dyDescent="0.2">
      <c r="A146" s="2" t="s">
        <v>152</v>
      </c>
      <c r="B146" s="4">
        <v>2696537</v>
      </c>
      <c r="C146" s="6">
        <v>2461937</v>
      </c>
      <c r="D146" s="8">
        <v>365000</v>
      </c>
      <c r="E146" s="10">
        <v>0.14825724622522835</v>
      </c>
      <c r="F146" s="12">
        <v>47326.581470721678</v>
      </c>
      <c r="G146" s="14">
        <v>184684.89249450213</v>
      </c>
      <c r="H146" s="16">
        <v>132988.52603477615</v>
      </c>
      <c r="I146">
        <f>(F146+G146+H146)/B146</f>
        <v>0.13535879537347345</v>
      </c>
      <c r="J146" s="19">
        <v>337000</v>
      </c>
      <c r="K146">
        <f>(F146+G146+H146+J146)/B146</f>
        <v>0.26033390233473525</v>
      </c>
    </row>
    <row r="147" spans="1:11" ht="15" x14ac:dyDescent="0.2">
      <c r="A147" s="2" t="s">
        <v>153</v>
      </c>
      <c r="B147" s="4">
        <v>11227</v>
      </c>
      <c r="C147" s="6">
        <v>8327</v>
      </c>
      <c r="D147" s="8">
        <v>1620</v>
      </c>
      <c r="E147" s="10">
        <v>0.19454785637084185</v>
      </c>
      <c r="F147" s="12">
        <v>251.5719390097413</v>
      </c>
      <c r="G147" s="14">
        <v>723.57656049806133</v>
      </c>
      <c r="H147" s="16">
        <v>644.85150049219703</v>
      </c>
      <c r="I147">
        <f>(F147+G147+H147)/B147</f>
        <v>0.14429500311748458</v>
      </c>
      <c r="J147" s="19">
        <v>790</v>
      </c>
      <c r="K147">
        <f>(F147+G147+H147+J147)/B147</f>
        <v>0.21466108488465302</v>
      </c>
    </row>
    <row r="148" spans="1:11" ht="15" x14ac:dyDescent="0.2">
      <c r="A148" s="2" t="s">
        <v>154</v>
      </c>
      <c r="B148" s="4">
        <v>30260244</v>
      </c>
      <c r="C148" s="6">
        <v>1285200</v>
      </c>
      <c r="D148" s="8">
        <v>900000</v>
      </c>
      <c r="E148" s="10">
        <v>0.70028011204481788</v>
      </c>
      <c r="F148" s="12">
        <v>62234.237128136403</v>
      </c>
      <c r="G148" s="14">
        <v>30452.894688901994</v>
      </c>
      <c r="H148" s="16">
        <v>807312.86818296136</v>
      </c>
      <c r="I148">
        <f>(F148+G148+H148)/B148</f>
        <v>2.9741994149154904E-2</v>
      </c>
      <c r="J148" s="19">
        <v>520000</v>
      </c>
      <c r="K148">
        <f>(F148+G148+H148+J148)/B148</f>
        <v>4.6926257435333296E-2</v>
      </c>
    </row>
    <row r="149" spans="1:11" ht="15" x14ac:dyDescent="0.2">
      <c r="A149" s="2" t="s">
        <v>155</v>
      </c>
      <c r="B149" s="4">
        <v>17181248</v>
      </c>
      <c r="C149" s="6">
        <v>9482700</v>
      </c>
      <c r="D149" s="8">
        <v>425000</v>
      </c>
      <c r="E149" s="10">
        <v>4.4818458877745791E-2</v>
      </c>
      <c r="F149" s="12">
        <v>51657.102588601047</v>
      </c>
      <c r="G149" s="14">
        <v>170919.72840824787</v>
      </c>
      <c r="H149" s="16">
        <v>202423.16900315115</v>
      </c>
      <c r="I149">
        <f>(F149+G149+H149)/B149</f>
        <v>2.4736270613170831E-2</v>
      </c>
      <c r="J149" s="19">
        <v>580000</v>
      </c>
      <c r="K149">
        <f>(F149+G149+H149+J149)/B149</f>
        <v>5.849400462643925E-2</v>
      </c>
    </row>
    <row r="150" spans="1:11" ht="15" x14ac:dyDescent="0.2">
      <c r="A150" s="2" t="s">
        <v>156</v>
      </c>
      <c r="B150" s="4">
        <v>286913</v>
      </c>
      <c r="C150" s="6">
        <v>243173</v>
      </c>
      <c r="D150" s="8">
        <v>19000</v>
      </c>
      <c r="E150" s="10">
        <v>7.8133674379968168E-2</v>
      </c>
      <c r="F150" s="12">
        <v>5573.2235491652318</v>
      </c>
      <c r="G150" s="14">
        <v>7955.9089570703527</v>
      </c>
      <c r="H150" s="16">
        <v>5470.8674937644155</v>
      </c>
      <c r="I150">
        <f>(F150+G150+H150)/B150</f>
        <v>6.6222164907132133E-2</v>
      </c>
      <c r="J150" s="19">
        <v>19500</v>
      </c>
      <c r="K150">
        <f>(F150+G150+H150+J150)/B150</f>
        <v>0.13418701836445193</v>
      </c>
    </row>
    <row r="151" spans="1:11" ht="15" x14ac:dyDescent="0.2">
      <c r="A151" s="2" t="s">
        <v>157</v>
      </c>
      <c r="B151" s="4">
        <v>4834420</v>
      </c>
      <c r="C151" s="6">
        <v>2618830</v>
      </c>
      <c r="D151" s="8">
        <v>420000</v>
      </c>
      <c r="E151" s="10">
        <v>0.16037696223122538</v>
      </c>
      <c r="F151" s="12">
        <v>88161.569627836681</v>
      </c>
      <c r="G151" s="14">
        <v>258493.3840459199</v>
      </c>
      <c r="H151" s="16">
        <v>73345.046326243479</v>
      </c>
      <c r="I151">
        <f>(F151+G151+H151)/B151</f>
        <v>8.6877019373575337E-2</v>
      </c>
      <c r="J151" s="19">
        <v>590000</v>
      </c>
      <c r="K151">
        <f>(F151+G151+H151+J151)/B151</f>
        <v>0.20891854658883588</v>
      </c>
    </row>
    <row r="152" spans="1:11" ht="15" x14ac:dyDescent="0.2">
      <c r="A152" s="2" t="s">
        <v>158</v>
      </c>
      <c r="B152" s="4">
        <v>6416568</v>
      </c>
      <c r="C152" s="6">
        <v>6082448</v>
      </c>
      <c r="D152" s="8">
        <v>1400000</v>
      </c>
      <c r="E152" s="10">
        <v>0.23017048398934115</v>
      </c>
      <c r="F152" s="12">
        <v>884913.3841818471</v>
      </c>
      <c r="G152" s="14">
        <v>317567.19514149427</v>
      </c>
      <c r="H152" s="16">
        <v>197519.4206766588</v>
      </c>
      <c r="I152">
        <f>(F152+G152+H152)/B152</f>
        <v>0.21818517313305186</v>
      </c>
      <c r="J152" s="19">
        <v>1100000</v>
      </c>
      <c r="K152">
        <f>(F152+G152+H152+J152)/B152</f>
        <v>0.38961638059473536</v>
      </c>
    </row>
    <row r="153" spans="1:11" ht="15" x14ac:dyDescent="0.2">
      <c r="A153" s="2" t="s">
        <v>159</v>
      </c>
      <c r="B153" s="4">
        <v>24074693</v>
      </c>
      <c r="C153" s="6">
        <v>63660</v>
      </c>
      <c r="D153" s="8">
        <v>22000</v>
      </c>
      <c r="E153" s="10">
        <v>0.34558592522777254</v>
      </c>
      <c r="F153" s="12">
        <v>7120.8657149412102</v>
      </c>
      <c r="G153" s="14">
        <v>2400.3008938355279</v>
      </c>
      <c r="H153" s="16">
        <v>12478.833391223259</v>
      </c>
      <c r="I153">
        <f>(F153+G153+H153)/B153</f>
        <v>9.1382266016850125E-4</v>
      </c>
      <c r="J153" s="19">
        <v>20000</v>
      </c>
      <c r="K153">
        <f>(F153+G153+H153+J153)/B153</f>
        <v>1.7445705330489572E-3</v>
      </c>
    </row>
    <row r="154" spans="1:11" ht="15" x14ac:dyDescent="0.2">
      <c r="A154" s="2" t="s">
        <v>160</v>
      </c>
      <c r="B154" s="4">
        <v>206152701</v>
      </c>
      <c r="C154" s="6">
        <v>95357701</v>
      </c>
      <c r="D154" s="8">
        <v>60000000</v>
      </c>
      <c r="E154" s="10">
        <v>0.62920980026563356</v>
      </c>
      <c r="F154" s="12">
        <v>16708014.463290619</v>
      </c>
      <c r="G154" s="14">
        <v>16573209.114518037</v>
      </c>
      <c r="H154" s="16">
        <v>26718776.422191326</v>
      </c>
      <c r="I154">
        <f>(F154+G154+H154)/B154</f>
        <v>0.29104639283867539</v>
      </c>
      <c r="J154" s="19">
        <v>45500000</v>
      </c>
      <c r="K154">
        <f>(F154+G154+H154+J154)/B154</f>
        <v>0.5117565740746709</v>
      </c>
    </row>
    <row r="155" spans="1:11" ht="15" x14ac:dyDescent="0.2">
      <c r="A155" s="2" t="s">
        <v>161</v>
      </c>
      <c r="B155" s="4">
        <v>1632</v>
      </c>
      <c r="C155" s="6">
        <v>1577</v>
      </c>
      <c r="D155" s="8">
        <v>200</v>
      </c>
      <c r="E155" s="10">
        <v>0.12682308180088775</v>
      </c>
      <c r="F155" s="12">
        <v>0</v>
      </c>
      <c r="G155" s="14">
        <v>127.45309596595338</v>
      </c>
      <c r="H155" s="16">
        <v>72.546904034046648</v>
      </c>
      <c r="I155">
        <f>(F155+G155+H155)/B155</f>
        <v>0.12254901960784316</v>
      </c>
      <c r="J155" s="19">
        <v>50</v>
      </c>
      <c r="K155">
        <f>(F155+G155+H155+J155)/B155</f>
        <v>0.15318627450980393</v>
      </c>
    </row>
    <row r="156" spans="1:11" ht="15" x14ac:dyDescent="0.2">
      <c r="A156" s="2" t="s">
        <v>162</v>
      </c>
      <c r="B156" s="4">
        <v>25840863</v>
      </c>
      <c r="C156" s="6">
        <v>99000</v>
      </c>
      <c r="D156" s="8">
        <v>90000</v>
      </c>
      <c r="E156" s="10">
        <v>0.90909090909090906</v>
      </c>
      <c r="F156" s="12">
        <v>0</v>
      </c>
      <c r="G156" s="14">
        <v>875.56505075141456</v>
      </c>
      <c r="H156" s="16">
        <v>89124.434949248578</v>
      </c>
      <c r="I156">
        <f>(F156+G156+H156)/B156</f>
        <v>3.4828558163866271E-3</v>
      </c>
      <c r="J156" s="19">
        <v>10000</v>
      </c>
      <c r="K156">
        <f>(F156+G156+H156+J156)/B156</f>
        <v>3.8698397959851414E-3</v>
      </c>
    </row>
    <row r="157" spans="1:11" ht="15" x14ac:dyDescent="0.2">
      <c r="A157" s="2" t="s">
        <v>163</v>
      </c>
      <c r="B157" s="4">
        <v>2088034.9999999998</v>
      </c>
      <c r="C157" s="6">
        <v>1336635</v>
      </c>
      <c r="D157" s="8">
        <v>10000</v>
      </c>
      <c r="E157" s="10">
        <v>7.4814740000074811E-3</v>
      </c>
      <c r="F157" s="12">
        <v>1490.7282290361288</v>
      </c>
      <c r="G157" s="14">
        <v>1906.3557607665548</v>
      </c>
      <c r="H157" s="16">
        <v>6602.9160101973148</v>
      </c>
      <c r="I157">
        <f>(F157+G157+H157)/B157</f>
        <v>4.7891917520539642E-3</v>
      </c>
      <c r="J157" s="19">
        <v>5500</v>
      </c>
      <c r="K157">
        <f>(F157+G157+H157+J157)/B157</f>
        <v>7.4232472156836454E-3</v>
      </c>
    </row>
    <row r="158" spans="1:11" ht="15" x14ac:dyDescent="0.2">
      <c r="A158" s="2" t="s">
        <v>164</v>
      </c>
      <c r="B158" s="4">
        <v>55347</v>
      </c>
      <c r="C158" s="6">
        <v>43097</v>
      </c>
      <c r="D158" s="8">
        <v>8000</v>
      </c>
      <c r="E158" s="10">
        <v>0.18562776991437918</v>
      </c>
      <c r="F158" s="12">
        <v>1871.0767759002983</v>
      </c>
      <c r="G158" s="14">
        <v>2443.6372541209516</v>
      </c>
      <c r="H158" s="16">
        <v>3685.2859699787482</v>
      </c>
      <c r="I158">
        <f>(F158+G158+H158)/B158</f>
        <v>0.14454261296908591</v>
      </c>
      <c r="J158" s="19">
        <v>5000</v>
      </c>
      <c r="K158">
        <f>(F158+G158+H158+J158)/B158</f>
        <v>0.23488174607476464</v>
      </c>
    </row>
    <row r="159" spans="1:11" ht="15" x14ac:dyDescent="0.2">
      <c r="A159" s="2" t="s">
        <v>165</v>
      </c>
      <c r="B159" s="4">
        <v>5449693</v>
      </c>
      <c r="C159" s="6">
        <v>4610573</v>
      </c>
      <c r="D159" s="8">
        <v>180000</v>
      </c>
      <c r="E159" s="10">
        <v>3.9040700581034073E-2</v>
      </c>
      <c r="F159" s="12">
        <v>53654.479344062427</v>
      </c>
      <c r="G159" s="14">
        <v>95020.639454173695</v>
      </c>
      <c r="H159" s="16">
        <v>31324.881201763972</v>
      </c>
      <c r="I159">
        <f>(F159+G159+H159)/B159</f>
        <v>3.3029383490042488E-2</v>
      </c>
      <c r="J159" s="19">
        <v>371000</v>
      </c>
      <c r="K159">
        <f>(F159+G159+H159+J159)/B159</f>
        <v>0.10110661279451891</v>
      </c>
    </row>
    <row r="160" spans="1:11" ht="15" x14ac:dyDescent="0.2">
      <c r="A160" s="2" t="s">
        <v>166</v>
      </c>
      <c r="B160" s="4">
        <v>5149700</v>
      </c>
      <c r="C160" s="6">
        <v>185200</v>
      </c>
      <c r="D160" s="8">
        <v>36000</v>
      </c>
      <c r="E160" s="10">
        <v>0.19438444924406048</v>
      </c>
      <c r="F160" s="12">
        <v>0</v>
      </c>
      <c r="G160" s="14">
        <v>15909.100230974462</v>
      </c>
      <c r="H160" s="16">
        <v>20090.899769025538</v>
      </c>
      <c r="I160">
        <f>(F160+G160+H160)/B160</f>
        <v>6.9906984872905214E-3</v>
      </c>
      <c r="J160" s="19">
        <v>6000</v>
      </c>
      <c r="K160">
        <f>(F160+G160+H160+J160)/B160</f>
        <v>8.1558149018389429E-3</v>
      </c>
    </row>
    <row r="161" spans="1:11" ht="15" x14ac:dyDescent="0.2">
      <c r="A161" s="2" t="s">
        <v>167</v>
      </c>
      <c r="B161" s="4">
        <v>208362334</v>
      </c>
      <c r="C161" s="6">
        <v>4052062</v>
      </c>
      <c r="D161" s="8">
        <v>900000</v>
      </c>
      <c r="E161" s="10">
        <v>0.22210913850775235</v>
      </c>
      <c r="F161" s="12">
        <v>320837.96366602241</v>
      </c>
      <c r="G161" s="14">
        <v>287293.59125906962</v>
      </c>
      <c r="H161" s="16">
        <v>291868.44507490797</v>
      </c>
      <c r="I161">
        <f>(F161+G161+H161)/B161</f>
        <v>4.3193987258752821E-3</v>
      </c>
      <c r="J161" s="19">
        <v>1000000</v>
      </c>
      <c r="K161">
        <f>(F161+G161+H161+J161)/B161</f>
        <v>9.118730643514485E-3</v>
      </c>
    </row>
    <row r="162" spans="1:11" ht="15" x14ac:dyDescent="0.2">
      <c r="A162" s="2" t="s">
        <v>168</v>
      </c>
      <c r="B162" s="4">
        <v>22442</v>
      </c>
      <c r="C162" s="6">
        <v>20557</v>
      </c>
      <c r="D162" s="8">
        <v>2200</v>
      </c>
      <c r="E162" s="10">
        <v>0.10701950673736441</v>
      </c>
      <c r="F162" s="12">
        <v>263.57455814767576</v>
      </c>
      <c r="G162" s="14">
        <v>1850.0780039341114</v>
      </c>
      <c r="H162" s="16">
        <v>86.347437918212805</v>
      </c>
      <c r="I162">
        <f>(F162+G162+H162)/B162</f>
        <v>9.803047856697264E-2</v>
      </c>
      <c r="J162" s="19">
        <v>5700</v>
      </c>
      <c r="K162">
        <f>(F162+G162+H162+J162)/B162</f>
        <v>0.35201853667231087</v>
      </c>
    </row>
    <row r="163" spans="1:11" ht="15" x14ac:dyDescent="0.2">
      <c r="A163" s="2" t="s">
        <v>169</v>
      </c>
      <c r="B163" s="4">
        <v>5322629</v>
      </c>
      <c r="C163" s="6">
        <v>43700</v>
      </c>
      <c r="D163" s="8">
        <v>9000</v>
      </c>
      <c r="E163" s="10">
        <v>0.20594965675057209</v>
      </c>
      <c r="F163" s="12">
        <v>2043.2312355230165</v>
      </c>
      <c r="G163" s="14">
        <v>2909.6642139925771</v>
      </c>
      <c r="H163" s="16">
        <v>4047.1045504844055</v>
      </c>
      <c r="I163">
        <f>(F163+G163+H163)/B163</f>
        <v>1.6908937293957553E-3</v>
      </c>
      <c r="J163" s="19">
        <v>5000</v>
      </c>
      <c r="K163">
        <f>(F163+G163+H163+J163)/B163</f>
        <v>2.6302791346156196E-3</v>
      </c>
    </row>
    <row r="164" spans="1:11" ht="15" x14ac:dyDescent="0.2">
      <c r="A164" s="2" t="s">
        <v>170</v>
      </c>
      <c r="B164" s="4">
        <v>4289330</v>
      </c>
      <c r="C164" s="6">
        <v>3865840</v>
      </c>
      <c r="D164" s="8">
        <v>580000</v>
      </c>
      <c r="E164" s="10">
        <v>0.15003207582310701</v>
      </c>
      <c r="F164" s="12">
        <v>196621.53492726799</v>
      </c>
      <c r="G164" s="14">
        <v>309875.29261806561</v>
      </c>
      <c r="H164" s="16">
        <v>73503.172454666361</v>
      </c>
      <c r="I164">
        <f>(F164+G164+H164)/B164</f>
        <v>0.13521925335658483</v>
      </c>
      <c r="J164" s="19">
        <v>280000</v>
      </c>
      <c r="K164">
        <f>(F164+G164+H164+J164)/B164</f>
        <v>0.20049751359769474</v>
      </c>
    </row>
    <row r="165" spans="1:11" ht="15" x14ac:dyDescent="0.2">
      <c r="A165" s="2" t="s">
        <v>171</v>
      </c>
      <c r="B165" s="4">
        <v>8755675</v>
      </c>
      <c r="C165" s="6">
        <v>8338175</v>
      </c>
      <c r="D165" s="8">
        <v>1950000</v>
      </c>
      <c r="E165" s="10">
        <v>0.23386412494340789</v>
      </c>
      <c r="F165" s="12">
        <v>1329998.176352575</v>
      </c>
      <c r="G165" s="14">
        <v>366394.21105001983</v>
      </c>
      <c r="H165" s="16">
        <v>253607.61259740626</v>
      </c>
      <c r="I165">
        <f>(F165+G165+H165)/B165</f>
        <v>0.22271269776459279</v>
      </c>
      <c r="J165" s="19">
        <v>2300000</v>
      </c>
      <c r="K165">
        <f>(F165+G165+H165+J165)/B165</f>
        <v>0.48539946948693286</v>
      </c>
    </row>
    <row r="166" spans="1:11" ht="15" x14ac:dyDescent="0.2">
      <c r="A166" s="2" t="s">
        <v>172</v>
      </c>
      <c r="B166" s="4">
        <v>7066330</v>
      </c>
      <c r="C166" s="6">
        <v>6725930</v>
      </c>
      <c r="D166" s="8">
        <v>560000</v>
      </c>
      <c r="E166" s="10">
        <v>8.325986146153766E-2</v>
      </c>
      <c r="F166" s="12">
        <v>31542.780080017073</v>
      </c>
      <c r="G166" s="14">
        <v>148931.95334724375</v>
      </c>
      <c r="H166" s="16">
        <v>379525.26657273906</v>
      </c>
      <c r="I166">
        <f>(F166+G166+H166)/B166</f>
        <v>7.9249058563639105E-2</v>
      </c>
      <c r="J166" s="19">
        <v>185000</v>
      </c>
      <c r="K166">
        <f>(F166+G166+H166+J166)/B166</f>
        <v>0.10542955112484131</v>
      </c>
    </row>
    <row r="167" spans="1:11" ht="15" x14ac:dyDescent="0.2">
      <c r="A167" s="2" t="s">
        <v>173</v>
      </c>
      <c r="B167" s="4">
        <v>33312178</v>
      </c>
      <c r="C167" s="6">
        <v>32131278</v>
      </c>
      <c r="D167" s="8">
        <v>4300000</v>
      </c>
      <c r="E167" s="10">
        <v>0.13382598725142522</v>
      </c>
      <c r="F167" s="12">
        <v>540502.57623280573</v>
      </c>
      <c r="G167" s="14">
        <v>2958794.2791474247</v>
      </c>
      <c r="H167" s="16">
        <v>800703.14461977035</v>
      </c>
      <c r="I167">
        <f>(F167+G167+H167)/B167</f>
        <v>0.12908192313333583</v>
      </c>
      <c r="J167" s="19">
        <v>1350000</v>
      </c>
      <c r="K167">
        <f>(F167+G167+H167+J167)/B167</f>
        <v>0.16960764318682497</v>
      </c>
    </row>
    <row r="168" spans="1:11" ht="15" x14ac:dyDescent="0.2">
      <c r="A168" s="2" t="s">
        <v>174</v>
      </c>
      <c r="B168" s="4">
        <v>109703396</v>
      </c>
      <c r="C168" s="6">
        <v>99576796</v>
      </c>
      <c r="D168" s="8">
        <v>38000000</v>
      </c>
      <c r="E168" s="10">
        <v>0.38161500998686482</v>
      </c>
      <c r="F168" s="12">
        <v>1602543.5893721955</v>
      </c>
      <c r="G168" s="14">
        <v>26732005.929381475</v>
      </c>
      <c r="H168" s="16">
        <v>9665450.4812463447</v>
      </c>
      <c r="I168">
        <f>(F168+G168+H168)/B168</f>
        <v>0.34638854753411658</v>
      </c>
      <c r="J168" s="19">
        <v>3863000</v>
      </c>
      <c r="K168">
        <f>(F168+G168+H168+J168)/B168</f>
        <v>0.38160167803738743</v>
      </c>
    </row>
    <row r="169" spans="1:11" ht="15" x14ac:dyDescent="0.2">
      <c r="A169" s="2" t="s">
        <v>175</v>
      </c>
      <c r="B169" s="4">
        <v>37942231</v>
      </c>
      <c r="C169" s="6">
        <v>36380631</v>
      </c>
      <c r="D169" s="8">
        <v>1800000</v>
      </c>
      <c r="E169" s="10">
        <v>4.9476876857908261E-2</v>
      </c>
      <c r="F169" s="12">
        <v>54900.159910125905</v>
      </c>
      <c r="G169" s="14">
        <v>1723531.2452195685</v>
      </c>
      <c r="H169" s="16">
        <v>21568.594870305446</v>
      </c>
      <c r="I169">
        <f>(F169+G169+H169)/B169</f>
        <v>4.7440541912256023E-2</v>
      </c>
      <c r="J169" s="19">
        <v>70000</v>
      </c>
      <c r="K169">
        <f>(F169+G169+H169+J169)/B169</f>
        <v>4.9285451875510422E-2</v>
      </c>
    </row>
    <row r="170" spans="1:11" ht="15" x14ac:dyDescent="0.2">
      <c r="A170" s="2" t="s">
        <v>176</v>
      </c>
      <c r="B170" s="4">
        <v>10218413</v>
      </c>
      <c r="C170" s="6">
        <v>9130543</v>
      </c>
      <c r="D170" s="8">
        <v>560000</v>
      </c>
      <c r="E170" s="10">
        <v>6.1332606395917526E-2</v>
      </c>
      <c r="F170" s="12">
        <v>100402.37004312381</v>
      </c>
      <c r="G170" s="14">
        <v>182281.38554537014</v>
      </c>
      <c r="H170" s="16">
        <v>277316.24441150611</v>
      </c>
      <c r="I170">
        <f>(F170+G170+H170)/B170</f>
        <v>5.4803030568445411E-2</v>
      </c>
      <c r="J170" s="19">
        <v>130000</v>
      </c>
      <c r="K170">
        <f>(F170+G170+H170+J170)/B170</f>
        <v>6.7525162664691676E-2</v>
      </c>
    </row>
    <row r="171" spans="1:11" ht="15" x14ac:dyDescent="0.2">
      <c r="A171" s="2" t="s">
        <v>177</v>
      </c>
      <c r="B171" s="4">
        <v>3650608</v>
      </c>
      <c r="C171" s="6">
        <v>3487708</v>
      </c>
      <c r="D171" s="8">
        <v>1650000</v>
      </c>
      <c r="E171" s="10">
        <v>0.47309006373239959</v>
      </c>
      <c r="F171" s="12">
        <v>222044.10441804188</v>
      </c>
      <c r="G171" s="14">
        <v>1157100.7039438896</v>
      </c>
      <c r="H171" s="16">
        <v>270855.19163806859</v>
      </c>
      <c r="I171">
        <f>(F171+G171+H171)/B171</f>
        <v>0.45197950587956853</v>
      </c>
      <c r="J171" s="19">
        <v>380000</v>
      </c>
      <c r="K171">
        <f>(F171+G171+H171+J171)/B171</f>
        <v>0.55607175571849954</v>
      </c>
    </row>
    <row r="172" spans="1:11" ht="15" x14ac:dyDescent="0.2">
      <c r="A172" s="2" t="s">
        <v>178</v>
      </c>
      <c r="B172" s="4">
        <v>2791807</v>
      </c>
      <c r="C172" s="6">
        <v>366700</v>
      </c>
      <c r="D172" s="8">
        <v>98500</v>
      </c>
      <c r="E172" s="10">
        <v>0.26861194436869373</v>
      </c>
      <c r="F172" s="12">
        <v>0</v>
      </c>
      <c r="G172" s="14">
        <v>90217.419946426438</v>
      </c>
      <c r="H172" s="16">
        <v>8282.5800535735634</v>
      </c>
      <c r="I172">
        <f>(F172+G172+H172)/B172</f>
        <v>3.528180852043139E-2</v>
      </c>
      <c r="J172" s="19">
        <v>5500</v>
      </c>
      <c r="K172">
        <f>(F172+G172+H172+J172)/B172</f>
        <v>3.725185874238441E-2</v>
      </c>
    </row>
    <row r="173" spans="1:11" ht="15" x14ac:dyDescent="0.2">
      <c r="A173" s="2" t="s">
        <v>179</v>
      </c>
      <c r="B173" s="4">
        <v>896536</v>
      </c>
      <c r="C173" s="6">
        <v>777106</v>
      </c>
      <c r="D173" s="8">
        <v>44000</v>
      </c>
      <c r="E173" s="10">
        <v>5.6620332361350958E-2</v>
      </c>
      <c r="F173" s="12">
        <v>2348.8386690129491</v>
      </c>
      <c r="G173" s="14">
        <v>38325.489945182329</v>
      </c>
      <c r="H173" s="16">
        <v>3325.6713858047233</v>
      </c>
      <c r="I173">
        <f>(F173+G173+H173)/B173</f>
        <v>4.9077783825747096E-2</v>
      </c>
      <c r="J173" s="19">
        <v>10400</v>
      </c>
      <c r="K173">
        <f>(F173+G173+H173+J173)/B173</f>
        <v>6.0677987275469136E-2</v>
      </c>
    </row>
    <row r="174" spans="1:11" ht="15" x14ac:dyDescent="0.2">
      <c r="A174" s="2" t="s">
        <v>180</v>
      </c>
      <c r="B174" s="4">
        <v>19388362</v>
      </c>
      <c r="C174" s="6">
        <v>19119122</v>
      </c>
      <c r="D174" s="8">
        <v>1200000</v>
      </c>
      <c r="E174" s="10">
        <v>6.2764388448381683E-2</v>
      </c>
      <c r="F174" s="12">
        <v>820813.75548311928</v>
      </c>
      <c r="G174" s="14">
        <v>291461.34881520987</v>
      </c>
      <c r="H174" s="16">
        <v>87724.895701670612</v>
      </c>
      <c r="I174">
        <f>(F174+G174+H174)/B174</f>
        <v>6.1892799402033023E-2</v>
      </c>
      <c r="J174" s="19">
        <v>1370000</v>
      </c>
      <c r="K174">
        <f>(F174+G174+H174+J174)/B174</f>
        <v>0.13255374538602074</v>
      </c>
    </row>
    <row r="175" spans="1:11" ht="15" x14ac:dyDescent="0.2">
      <c r="A175" s="2" t="s">
        <v>181</v>
      </c>
      <c r="B175" s="4">
        <v>143786842</v>
      </c>
      <c r="C175" s="6">
        <v>117847582</v>
      </c>
      <c r="D175" s="8">
        <v>3400000</v>
      </c>
      <c r="E175" s="10">
        <v>2.8850825297374365E-2</v>
      </c>
      <c r="F175" s="12">
        <v>798440.71535235655</v>
      </c>
      <c r="G175" s="14">
        <v>1316288.8547198784</v>
      </c>
      <c r="H175" s="16">
        <v>1285270.4299277659</v>
      </c>
      <c r="I175">
        <f>(F175+G175+H175)/B175</f>
        <v>2.3646113599184556E-2</v>
      </c>
      <c r="J175" s="19">
        <v>1300000</v>
      </c>
      <c r="K175">
        <f>(F175+G175+H175+J175)/B175</f>
        <v>3.2687274681225703E-2</v>
      </c>
    </row>
    <row r="176" spans="1:11" ht="15" x14ac:dyDescent="0.2">
      <c r="A176" s="2" t="s">
        <v>182</v>
      </c>
      <c r="B176" s="4">
        <v>13087173</v>
      </c>
      <c r="C176" s="6">
        <v>11949393</v>
      </c>
      <c r="D176" s="8">
        <v>2420000</v>
      </c>
      <c r="E176" s="10">
        <v>0.20252074728816769</v>
      </c>
      <c r="F176" s="12">
        <v>538805.68746443535</v>
      </c>
      <c r="G176" s="14">
        <v>883535.96906019549</v>
      </c>
      <c r="H176" s="16">
        <v>997658.34347536881</v>
      </c>
      <c r="I176">
        <f>(F176+G176+H176)/B176</f>
        <v>0.18491388476334802</v>
      </c>
      <c r="J176" s="19">
        <v>2761000</v>
      </c>
      <c r="K176">
        <f>(F176+G176+H176+J176)/B176</f>
        <v>0.39588381692516789</v>
      </c>
    </row>
    <row r="177" spans="1:11" ht="15" x14ac:dyDescent="0.2">
      <c r="A177" s="2" t="s">
        <v>183</v>
      </c>
      <c r="B177" s="4">
        <v>4126</v>
      </c>
      <c r="C177" s="6">
        <v>3936</v>
      </c>
      <c r="D177" s="8">
        <v>750</v>
      </c>
      <c r="E177" s="10">
        <v>0.19054878048780488</v>
      </c>
      <c r="F177" s="12">
        <v>0</v>
      </c>
      <c r="G177" s="14">
        <v>533.37163648226067</v>
      </c>
      <c r="H177" s="16">
        <v>216.6283635177393</v>
      </c>
      <c r="I177">
        <f>(F177+G177+H177)/B177</f>
        <v>0.18177411536597188</v>
      </c>
      <c r="J177" s="19">
        <v>150</v>
      </c>
      <c r="K177">
        <f>(F177+G177+H177+J177)/B177</f>
        <v>0.21812893843916625</v>
      </c>
    </row>
    <row r="178" spans="1:11" ht="15" x14ac:dyDescent="0.2">
      <c r="A178" s="2" t="s">
        <v>184</v>
      </c>
      <c r="B178" s="4">
        <v>56813</v>
      </c>
      <c r="C178" s="6">
        <v>53533</v>
      </c>
      <c r="D178" s="8">
        <v>11000</v>
      </c>
      <c r="E178" s="10">
        <v>0.20548073151140417</v>
      </c>
      <c r="F178" s="12">
        <v>3273.329834098638</v>
      </c>
      <c r="G178" s="14">
        <v>4800.7317281947353</v>
      </c>
      <c r="H178" s="16">
        <v>2925.9384377066267</v>
      </c>
      <c r="I178">
        <f>(F178+G178+H178)/B178</f>
        <v>0.19361765793040325</v>
      </c>
      <c r="J178" s="19">
        <v>11000</v>
      </c>
      <c r="K178">
        <f>(F178+G178+H178+J178)/B178</f>
        <v>0.38723531586080651</v>
      </c>
    </row>
    <row r="179" spans="1:11" ht="15" x14ac:dyDescent="0.2">
      <c r="A179" s="2" t="s">
        <v>185</v>
      </c>
      <c r="B179" s="4">
        <v>181203</v>
      </c>
      <c r="C179" s="6">
        <v>173313</v>
      </c>
      <c r="D179" s="8">
        <v>15000</v>
      </c>
      <c r="E179" s="10">
        <v>8.654861435668415E-2</v>
      </c>
      <c r="F179" s="12">
        <v>8178.1493748529838</v>
      </c>
      <c r="G179" s="14">
        <v>5542.4605065562309</v>
      </c>
      <c r="H179" s="16">
        <v>1279.3901185907885</v>
      </c>
      <c r="I179">
        <f>(F179+G179+H179)/B179</f>
        <v>8.2780086422410248E-2</v>
      </c>
      <c r="J179" s="19">
        <v>15500</v>
      </c>
      <c r="K179">
        <f>(F179+G179+H179+J179)/B179</f>
        <v>0.16831950905890081</v>
      </c>
    </row>
    <row r="180" spans="1:11" ht="15" x14ac:dyDescent="0.2">
      <c r="A180" s="2" t="s">
        <v>186</v>
      </c>
      <c r="B180" s="4">
        <v>6407</v>
      </c>
      <c r="C180" s="6">
        <v>6057</v>
      </c>
      <c r="D180" s="8">
        <v>130</v>
      </c>
      <c r="E180" s="10">
        <v>2.1462770348357273E-2</v>
      </c>
      <c r="F180" s="12">
        <v>0</v>
      </c>
      <c r="G180" s="14">
        <v>130</v>
      </c>
      <c r="H180" s="16">
        <v>0</v>
      </c>
      <c r="I180">
        <f>(F180+G180+H180)/B180</f>
        <v>2.0290307476197908E-2</v>
      </c>
      <c r="J180" s="19">
        <v>15</v>
      </c>
      <c r="K180">
        <f>(F180+G180+H180+J180)/B180</f>
        <v>2.263149680037459E-2</v>
      </c>
    </row>
    <row r="181" spans="1:11" ht="15" x14ac:dyDescent="0.2">
      <c r="A181" s="2" t="s">
        <v>187</v>
      </c>
      <c r="B181" s="4">
        <v>110757</v>
      </c>
      <c r="C181" s="6">
        <v>98092</v>
      </c>
      <c r="D181" s="8">
        <v>37500</v>
      </c>
      <c r="E181" s="10">
        <v>0.38229417281735512</v>
      </c>
      <c r="F181" s="12">
        <v>7831.2048401316633</v>
      </c>
      <c r="G181" s="14">
        <v>6667.9646018837821</v>
      </c>
      <c r="H181" s="16">
        <v>23000.830557984558</v>
      </c>
      <c r="I181">
        <f>(F181+G181+H181)/B181</f>
        <v>0.33857905143692951</v>
      </c>
      <c r="J181" s="19">
        <v>28900</v>
      </c>
      <c r="K181">
        <f>(F181+G181+H181+J181)/B181</f>
        <v>0.59951064041098978</v>
      </c>
    </row>
    <row r="182" spans="1:11" ht="15" x14ac:dyDescent="0.2">
      <c r="A182" s="2" t="s">
        <v>188</v>
      </c>
      <c r="B182" s="4">
        <v>200117</v>
      </c>
      <c r="C182" s="6">
        <v>197727</v>
      </c>
      <c r="D182" s="8">
        <v>29500</v>
      </c>
      <c r="E182" s="10">
        <v>0.14919560808589621</v>
      </c>
      <c r="F182" s="12">
        <v>15869.550144680054</v>
      </c>
      <c r="G182" s="14">
        <v>8752.904679276633</v>
      </c>
      <c r="H182" s="16">
        <v>4877.5451760433161</v>
      </c>
      <c r="I182">
        <f>(F182+G182+H182)/B182</f>
        <v>0.14741376294867503</v>
      </c>
      <c r="J182" s="19">
        <v>26700</v>
      </c>
      <c r="K182">
        <f>(F182+G182+H182+J182)/B182</f>
        <v>0.28083571110900124</v>
      </c>
    </row>
    <row r="183" spans="1:11" ht="15" x14ac:dyDescent="0.2">
      <c r="A183" s="2" t="s">
        <v>189</v>
      </c>
      <c r="B183" s="4">
        <v>33809</v>
      </c>
      <c r="C183" s="6">
        <v>30944</v>
      </c>
      <c r="D183" s="8">
        <v>600</v>
      </c>
      <c r="E183" s="10">
        <v>1.9389865563598761E-2</v>
      </c>
      <c r="F183" s="12">
        <v>0</v>
      </c>
      <c r="G183" s="14">
        <v>600</v>
      </c>
      <c r="H183" s="16">
        <v>0</v>
      </c>
      <c r="I183">
        <f>(F183+G183+H183)/B183</f>
        <v>1.7746753822946552E-2</v>
      </c>
      <c r="J183" s="19">
        <v>0</v>
      </c>
      <c r="K183">
        <f>(F183+G183+H183+J183)/B183</f>
        <v>1.7746753822946552E-2</v>
      </c>
    </row>
    <row r="184" spans="1:11" ht="15" x14ac:dyDescent="0.2">
      <c r="A184" s="2" t="s">
        <v>190</v>
      </c>
      <c r="B184" s="4">
        <v>218011</v>
      </c>
      <c r="C184" s="6">
        <v>209561</v>
      </c>
      <c r="D184" s="8">
        <v>46500</v>
      </c>
      <c r="E184" s="10">
        <v>0.22189243227508934</v>
      </c>
      <c r="F184" s="12">
        <v>5032.0998682457721</v>
      </c>
      <c r="G184" s="14">
        <v>5461.601573190711</v>
      </c>
      <c r="H184" s="16">
        <v>36006.298558563511</v>
      </c>
      <c r="I184">
        <f>(F184+G184+H184)/B184</f>
        <v>0.21329198985372294</v>
      </c>
      <c r="J184" s="19">
        <v>8700</v>
      </c>
      <c r="K184">
        <f>(F184+G184+H184+J184)/B184</f>
        <v>0.25319823311667755</v>
      </c>
    </row>
    <row r="185" spans="1:11" ht="15" x14ac:dyDescent="0.2">
      <c r="A185" s="2" t="s">
        <v>191</v>
      </c>
      <c r="B185" s="4">
        <v>34709640</v>
      </c>
      <c r="C185" s="6">
        <v>2037000</v>
      </c>
      <c r="D185" s="8">
        <v>550000</v>
      </c>
      <c r="E185" s="10">
        <v>0.2700049091801669</v>
      </c>
      <c r="F185" s="12">
        <v>0</v>
      </c>
      <c r="G185" s="14">
        <v>499926.26018357795</v>
      </c>
      <c r="H185" s="16">
        <v>50073.739816422094</v>
      </c>
      <c r="I185">
        <f>(F185+G185+H185)/B185</f>
        <v>1.5845741989833372E-2</v>
      </c>
      <c r="J185" s="19">
        <v>33000</v>
      </c>
      <c r="K185">
        <f>(F185+G185+H185+J185)/B185</f>
        <v>1.6796486509223375E-2</v>
      </c>
    </row>
    <row r="186" spans="1:11" ht="15" x14ac:dyDescent="0.2">
      <c r="A186" s="2" t="s">
        <v>192</v>
      </c>
      <c r="B186" s="4">
        <v>17200154</v>
      </c>
      <c r="C186" s="6">
        <v>853092</v>
      </c>
      <c r="D186" s="8">
        <v>65000</v>
      </c>
      <c r="E186" s="10">
        <v>7.6193423452570186E-2</v>
      </c>
      <c r="F186" s="12">
        <v>3876.9208955132253</v>
      </c>
      <c r="G186" s="14">
        <v>35396.995973598889</v>
      </c>
      <c r="H186" s="16">
        <v>25726.083130887881</v>
      </c>
      <c r="I186">
        <f>(F186+G186+H186)/B186</f>
        <v>3.7790359318875867E-3</v>
      </c>
      <c r="J186" s="19">
        <v>10500</v>
      </c>
      <c r="K186">
        <f>(F186+G186+H186+J186)/B186</f>
        <v>4.3894955824232739E-3</v>
      </c>
    </row>
    <row r="187" spans="1:11" ht="15" x14ac:dyDescent="0.2">
      <c r="A187" s="2" t="s">
        <v>193</v>
      </c>
      <c r="B187" s="4">
        <v>6607841.9999999991</v>
      </c>
      <c r="C187" s="6">
        <v>5916292</v>
      </c>
      <c r="D187" s="8">
        <v>92000</v>
      </c>
      <c r="E187" s="10">
        <v>1.5550280479732915E-2</v>
      </c>
      <c r="F187" s="12">
        <v>417.33864489180053</v>
      </c>
      <c r="G187" s="14">
        <v>69094.721578136319</v>
      </c>
      <c r="H187" s="16">
        <v>22487.939776971874</v>
      </c>
      <c r="I187">
        <f>(F187+G187+H187)/B187</f>
        <v>1.3922851060906119E-2</v>
      </c>
      <c r="J187" s="19">
        <v>24000</v>
      </c>
      <c r="K187">
        <f>(F187+G187+H187+J187)/B187</f>
        <v>1.7554899163751195E-2</v>
      </c>
    </row>
    <row r="188" spans="1:11" ht="15" x14ac:dyDescent="0.2">
      <c r="A188" s="2" t="s">
        <v>194</v>
      </c>
      <c r="B188" s="4">
        <v>96112</v>
      </c>
      <c r="C188" s="6">
        <v>90892</v>
      </c>
      <c r="D188" s="8">
        <v>5200</v>
      </c>
      <c r="E188" s="10">
        <v>5.721075562205695E-2</v>
      </c>
      <c r="F188" s="12">
        <v>1119.3089023876978</v>
      </c>
      <c r="G188" s="14">
        <v>3862.8717558979079</v>
      </c>
      <c r="H188" s="16">
        <v>217.81934171439454</v>
      </c>
      <c r="I188">
        <f>(F188+G188+H188)/B188</f>
        <v>5.4103545863159658E-2</v>
      </c>
      <c r="J188" s="19">
        <v>3700</v>
      </c>
      <c r="K188">
        <f>(F188+G188+H188+J188)/B188</f>
        <v>9.2600299650407863E-2</v>
      </c>
    </row>
    <row r="189" spans="1:11" ht="15" x14ac:dyDescent="0.2">
      <c r="A189" s="2" t="s">
        <v>195</v>
      </c>
      <c r="B189" s="4">
        <v>8046931</v>
      </c>
      <c r="C189" s="6">
        <v>900554</v>
      </c>
      <c r="D189" s="8">
        <v>255000</v>
      </c>
      <c r="E189" s="10">
        <v>0.28315903321733066</v>
      </c>
      <c r="F189" s="12">
        <v>33887.452366909223</v>
      </c>
      <c r="G189" s="14">
        <v>55516.073746092945</v>
      </c>
      <c r="H189" s="16">
        <v>165596.47388699785</v>
      </c>
      <c r="I189">
        <f>(F189+G189+H189)/B189</f>
        <v>3.1689099856827406E-2</v>
      </c>
      <c r="J189" s="19">
        <v>190000</v>
      </c>
      <c r="K189">
        <f>(F189+G189+H189+J189)/B189</f>
        <v>5.5300586024659586E-2</v>
      </c>
    </row>
    <row r="190" spans="1:11" ht="15" x14ac:dyDescent="0.2">
      <c r="A190" s="2" t="s">
        <v>196</v>
      </c>
      <c r="B190" s="4">
        <v>5935053</v>
      </c>
      <c r="C190" s="6">
        <v>1205254</v>
      </c>
      <c r="D190" s="8">
        <v>280000</v>
      </c>
      <c r="E190" s="10">
        <v>0.23231617567749205</v>
      </c>
      <c r="F190" s="12">
        <v>47337.914032664106</v>
      </c>
      <c r="G190" s="14">
        <v>92412.809491357344</v>
      </c>
      <c r="H190" s="16">
        <v>140249.27647597852</v>
      </c>
      <c r="I190">
        <f>(F190+G190+H190)/B190</f>
        <v>4.7177337759241579E-2</v>
      </c>
      <c r="J190" s="19">
        <v>250000</v>
      </c>
      <c r="K190">
        <f>(F190+G190+H190+J190)/B190</f>
        <v>8.9299960758564417E-2</v>
      </c>
    </row>
    <row r="191" spans="1:11" ht="15" x14ac:dyDescent="0.2">
      <c r="A191" s="2" t="s">
        <v>197</v>
      </c>
      <c r="B191" s="4">
        <v>41364</v>
      </c>
      <c r="C191" s="6">
        <v>36714</v>
      </c>
      <c r="D191" s="8">
        <v>3100</v>
      </c>
      <c r="E191" s="10">
        <v>8.4436454758402793E-2</v>
      </c>
      <c r="F191" s="12">
        <v>1633.2825820311346</v>
      </c>
      <c r="G191" s="14">
        <v>1001.7285355447925</v>
      </c>
      <c r="H191" s="16">
        <v>464.98888242407276</v>
      </c>
      <c r="I191">
        <f>(F191+G191+H191)/B191</f>
        <v>7.4944396093221163E-2</v>
      </c>
      <c r="J191" s="19">
        <v>3300</v>
      </c>
      <c r="K191">
        <f>(F191+G191+H191+J191)/B191</f>
        <v>0.15472391451503723</v>
      </c>
    </row>
    <row r="192" spans="1:11" ht="15" x14ac:dyDescent="0.2">
      <c r="A192" s="2" t="s">
        <v>198</v>
      </c>
      <c r="B192" s="4">
        <v>5451400</v>
      </c>
      <c r="C192" s="6">
        <v>4607160</v>
      </c>
      <c r="D192" s="8">
        <v>240000</v>
      </c>
      <c r="E192" s="10">
        <v>5.2092829422030057E-2</v>
      </c>
      <c r="F192" s="12">
        <v>11368.83106507706</v>
      </c>
      <c r="G192" s="14">
        <v>224594.90602055346</v>
      </c>
      <c r="H192" s="16">
        <v>4036.2629143694871</v>
      </c>
      <c r="I192">
        <f>(F192+G192+H192)/B192</f>
        <v>4.4025387973731525E-2</v>
      </c>
      <c r="J192" s="19">
        <v>83300</v>
      </c>
      <c r="K192">
        <f>(F192+G192+H192+J192)/B192</f>
        <v>5.9305866382947499E-2</v>
      </c>
    </row>
    <row r="193" spans="1:11" ht="15" x14ac:dyDescent="0.2">
      <c r="A193" s="2" t="s">
        <v>199</v>
      </c>
      <c r="B193" s="4">
        <v>2082054.9999999998</v>
      </c>
      <c r="C193" s="6">
        <v>1713255</v>
      </c>
      <c r="D193" s="8">
        <v>47000</v>
      </c>
      <c r="E193" s="10">
        <v>2.7433160854630514E-2</v>
      </c>
      <c r="F193" s="12">
        <v>851.78440722843447</v>
      </c>
      <c r="G193" s="14">
        <v>38627.171339285633</v>
      </c>
      <c r="H193" s="16">
        <v>7521.0442534859267</v>
      </c>
      <c r="I193">
        <f>(F193+G193+H193)/B193</f>
        <v>2.2573851315166985E-2</v>
      </c>
      <c r="J193" s="19">
        <v>9500</v>
      </c>
      <c r="K193">
        <f>(F193+G193+H193+J193)/B193</f>
        <v>2.7136651049083717E-2</v>
      </c>
    </row>
    <row r="194" spans="1:11" ht="15" x14ac:dyDescent="0.2">
      <c r="A194" s="2" t="s">
        <v>200</v>
      </c>
      <c r="B194" s="4">
        <v>647297</v>
      </c>
      <c r="C194" s="6">
        <v>615077</v>
      </c>
      <c r="D194" s="8">
        <v>105000</v>
      </c>
      <c r="E194" s="10">
        <v>0.17071033382812234</v>
      </c>
      <c r="F194" s="12">
        <v>4646.1797618575083</v>
      </c>
      <c r="G194" s="14">
        <v>66965.847730686713</v>
      </c>
      <c r="H194" s="16">
        <v>33387.972507455794</v>
      </c>
      <c r="I194">
        <f>(F194+G194+H194)/B194</f>
        <v>0.16221301813541544</v>
      </c>
      <c r="J194" s="19">
        <v>165000</v>
      </c>
      <c r="K194">
        <f>(F194+G194+H194+J194)/B194</f>
        <v>0.41711918949106824</v>
      </c>
    </row>
    <row r="195" spans="1:11" ht="15" x14ac:dyDescent="0.2">
      <c r="A195" s="2" t="s">
        <v>201</v>
      </c>
      <c r="B195" s="4">
        <v>16105174</v>
      </c>
      <c r="C195" s="6">
        <v>3870</v>
      </c>
      <c r="D195" s="8">
        <v>400</v>
      </c>
      <c r="E195" s="10">
        <v>0.10335917312661498</v>
      </c>
      <c r="F195" s="12">
        <v>0</v>
      </c>
      <c r="G195" s="14">
        <v>232.25179141389592</v>
      </c>
      <c r="H195" s="16">
        <v>167.74820858610414</v>
      </c>
      <c r="I195">
        <f>(F195+G195+H195)/B195</f>
        <v>2.48367388020769E-5</v>
      </c>
      <c r="J195" s="19">
        <v>500</v>
      </c>
      <c r="K195">
        <f>(F195+G195+H195+J195)/B195</f>
        <v>5.5882662304673017E-5</v>
      </c>
    </row>
    <row r="196" spans="1:11" ht="15" x14ac:dyDescent="0.2">
      <c r="A196" s="2" t="s">
        <v>202</v>
      </c>
      <c r="B196" s="4">
        <v>58721229</v>
      </c>
      <c r="C196" s="6">
        <v>48179929</v>
      </c>
      <c r="D196" s="8">
        <v>27700000</v>
      </c>
      <c r="E196" s="10">
        <v>0.5749282029867665</v>
      </c>
      <c r="F196" s="12">
        <v>2767484.3134852317</v>
      </c>
      <c r="G196" s="14">
        <v>3425713.5673836446</v>
      </c>
      <c r="H196" s="16">
        <v>21506802.119131126</v>
      </c>
      <c r="I196">
        <f>(F196+G196+H196)/B196</f>
        <v>0.47172037220133795</v>
      </c>
      <c r="J196" s="19">
        <v>6100000</v>
      </c>
      <c r="K196">
        <f>(F196+G196+H196+J196)/B196</f>
        <v>0.57560103178358202</v>
      </c>
    </row>
    <row r="197" spans="1:11" ht="15" x14ac:dyDescent="0.2">
      <c r="A197" s="2" t="s">
        <v>203</v>
      </c>
      <c r="B197" s="4">
        <v>51506975</v>
      </c>
      <c r="C197" s="6">
        <v>17277375</v>
      </c>
      <c r="D197" s="8">
        <v>9150000</v>
      </c>
      <c r="E197" s="10">
        <v>0.52959433941788037</v>
      </c>
      <c r="F197" s="12">
        <v>4006399.4610250564</v>
      </c>
      <c r="G197" s="14">
        <v>2300125.460049123</v>
      </c>
      <c r="H197" s="16">
        <v>2843475.0789258229</v>
      </c>
      <c r="I197">
        <f>(F197+G197+H197)/B197</f>
        <v>0.17764584311153983</v>
      </c>
      <c r="J197" s="19">
        <v>12855000</v>
      </c>
      <c r="K197">
        <f>(F197+G197+H197+J197)/B197</f>
        <v>0.42722369154857187</v>
      </c>
    </row>
    <row r="198" spans="1:11" ht="15" x14ac:dyDescent="0.2">
      <c r="A198" s="2" t="s">
        <v>204</v>
      </c>
      <c r="B198" s="4">
        <v>13610007</v>
      </c>
      <c r="C198" s="6">
        <v>8404677</v>
      </c>
      <c r="D198" s="8">
        <v>950000</v>
      </c>
      <c r="E198" s="10">
        <v>0.11303230332349476</v>
      </c>
      <c r="F198" s="12">
        <v>135356.80404501664</v>
      </c>
      <c r="G198" s="14">
        <v>637470.25662653102</v>
      </c>
      <c r="H198" s="16">
        <v>177172.93932845234</v>
      </c>
      <c r="I198">
        <f>(F198+G198+H198)/B198</f>
        <v>6.980158055760001E-2</v>
      </c>
      <c r="J198" s="19">
        <v>1655000</v>
      </c>
      <c r="K198">
        <f>(F198+G198+H198+J198)/B198</f>
        <v>0.19140328142373475</v>
      </c>
    </row>
    <row r="199" spans="1:11" ht="15" x14ac:dyDescent="0.2">
      <c r="A199" s="2" t="s">
        <v>205</v>
      </c>
      <c r="B199" s="4">
        <v>46459219</v>
      </c>
      <c r="C199" s="6">
        <v>39865219</v>
      </c>
      <c r="D199" s="8">
        <v>1200000</v>
      </c>
      <c r="E199" s="10">
        <v>3.0101427512539188E-2</v>
      </c>
      <c r="F199" s="12">
        <v>33366.374828355183</v>
      </c>
      <c r="G199" s="14">
        <v>837924.45454517135</v>
      </c>
      <c r="H199" s="16">
        <v>328709.17062647361</v>
      </c>
      <c r="I199">
        <f>(F199+G199+H199)/B199</f>
        <v>2.5829104014856556E-2</v>
      </c>
      <c r="J199" s="19">
        <v>400000</v>
      </c>
      <c r="K199">
        <f>(F199+G199+H199+J199)/B199</f>
        <v>3.4438805353142074E-2</v>
      </c>
    </row>
    <row r="200" spans="1:11" ht="15" x14ac:dyDescent="0.2">
      <c r="A200" s="2" t="s">
        <v>206</v>
      </c>
      <c r="B200" s="4">
        <v>21084042</v>
      </c>
      <c r="C200" s="6">
        <v>1914323</v>
      </c>
      <c r="D200" s="8">
        <v>380000</v>
      </c>
      <c r="E200" s="10">
        <v>0.19850359631054948</v>
      </c>
      <c r="F200" s="12">
        <v>183039.69192992497</v>
      </c>
      <c r="G200" s="14">
        <v>49375.757085053803</v>
      </c>
      <c r="H200" s="16">
        <v>147584.55098502093</v>
      </c>
      <c r="I200">
        <f>(F200+G200+H200)/B200</f>
        <v>1.8023109610576554E-2</v>
      </c>
      <c r="J200" s="19">
        <v>210000</v>
      </c>
      <c r="K200">
        <f>(F200+G200+H200+J200)/B200</f>
        <v>2.7983249132210977E-2</v>
      </c>
    </row>
    <row r="201" spans="1:11" ht="15" x14ac:dyDescent="0.2">
      <c r="A201" s="2" t="s">
        <v>207</v>
      </c>
      <c r="B201" s="4">
        <v>43541203</v>
      </c>
      <c r="C201" s="6">
        <v>1970000</v>
      </c>
      <c r="D201" s="8">
        <v>145000</v>
      </c>
      <c r="E201" s="10">
        <v>7.3604060913705582E-2</v>
      </c>
      <c r="F201" s="12">
        <v>0</v>
      </c>
      <c r="G201" s="14">
        <v>143858.3955863528</v>
      </c>
      <c r="H201" s="16">
        <v>1141.6044136472285</v>
      </c>
      <c r="I201">
        <f>(F201+G201+H201)/B201</f>
        <v>3.3301790030927725E-3</v>
      </c>
      <c r="J201" s="19">
        <v>420000</v>
      </c>
      <c r="K201">
        <f>(F201+G201+H201+J201)/B201</f>
        <v>1.2976214736189077E-2</v>
      </c>
    </row>
    <row r="202" spans="1:11" ht="15" x14ac:dyDescent="0.2">
      <c r="A202" s="2" t="s">
        <v>208</v>
      </c>
      <c r="B202" s="4">
        <v>577752</v>
      </c>
      <c r="C202" s="6">
        <v>297318</v>
      </c>
      <c r="D202" s="8">
        <v>32000</v>
      </c>
      <c r="E202" s="10">
        <v>0.10762886875332137</v>
      </c>
      <c r="F202" s="12">
        <v>4971.0236862599131</v>
      </c>
      <c r="G202" s="14">
        <v>8301.5802953184793</v>
      </c>
      <c r="H202" s="16">
        <v>18727.396018421612</v>
      </c>
      <c r="I202">
        <f>(F202+G202+H202)/B202</f>
        <v>5.5387086500782348E-2</v>
      </c>
      <c r="J202" s="19">
        <v>14000</v>
      </c>
      <c r="K202">
        <f>(F202+G202+H202+J202)/B202</f>
        <v>7.9618936844874616E-2</v>
      </c>
    </row>
    <row r="203" spans="1:11" ht="15" x14ac:dyDescent="0.2">
      <c r="A203" s="2" t="s">
        <v>209</v>
      </c>
      <c r="B203" s="4">
        <v>10121686</v>
      </c>
      <c r="C203" s="6">
        <v>5858661</v>
      </c>
      <c r="D203" s="8">
        <v>220000</v>
      </c>
      <c r="E203" s="10">
        <v>3.7551242510874071E-2</v>
      </c>
      <c r="F203" s="12">
        <v>84198.887316739492</v>
      </c>
      <c r="G203" s="14">
        <v>119547.77261348645</v>
      </c>
      <c r="H203" s="16">
        <v>16253.340069774033</v>
      </c>
      <c r="I203">
        <f>(F203+G203+H203)/B203</f>
        <v>2.1735509281754044E-2</v>
      </c>
      <c r="J203" s="19">
        <v>684000</v>
      </c>
      <c r="K203">
        <f>(F203+G203+H203+J203)/B203</f>
        <v>8.9313183594116635E-2</v>
      </c>
    </row>
    <row r="204" spans="1:11" ht="15" x14ac:dyDescent="0.2">
      <c r="A204" s="2" t="s">
        <v>210</v>
      </c>
      <c r="B204" s="4">
        <v>8670535</v>
      </c>
      <c r="C204" s="6">
        <v>6423135</v>
      </c>
      <c r="D204" s="8">
        <v>265000</v>
      </c>
      <c r="E204" s="10">
        <v>4.1257111986592217E-2</v>
      </c>
      <c r="F204" s="12">
        <v>42987.793033901595</v>
      </c>
      <c r="G204" s="14">
        <v>126656.87079508176</v>
      </c>
      <c r="H204" s="16">
        <v>95355.336171016592</v>
      </c>
      <c r="I204">
        <f>(F204+G204+H204)/B204</f>
        <v>3.0563281273877557E-2</v>
      </c>
      <c r="J204" s="19">
        <v>307000</v>
      </c>
      <c r="K204">
        <f>(F204+G204+H204+J204)/B204</f>
        <v>6.5970554296822512E-2</v>
      </c>
    </row>
    <row r="205" spans="1:11" ht="15" x14ac:dyDescent="0.2">
      <c r="A205" s="2" t="s">
        <v>211</v>
      </c>
      <c r="B205" s="4">
        <v>18924442</v>
      </c>
      <c r="C205" s="6">
        <v>676500</v>
      </c>
      <c r="D205" s="8">
        <v>20000</v>
      </c>
      <c r="E205" s="10">
        <v>2.9563932002956393E-2</v>
      </c>
      <c r="F205" s="12">
        <v>0</v>
      </c>
      <c r="G205" s="14">
        <v>18371.382504323068</v>
      </c>
      <c r="H205" s="16">
        <v>1628.6174956769328</v>
      </c>
      <c r="I205">
        <f>(F205+G205+H205)/B205</f>
        <v>1.056834330967328E-3</v>
      </c>
      <c r="J205" s="19">
        <v>10000</v>
      </c>
      <c r="K205">
        <f>(F205+G205+H205+J205)/B205</f>
        <v>1.5852514964509918E-3</v>
      </c>
    </row>
    <row r="206" spans="1:11" ht="15" x14ac:dyDescent="0.2">
      <c r="A206" s="2" t="s">
        <v>212</v>
      </c>
      <c r="B206" s="4">
        <v>23817905</v>
      </c>
      <c r="C206" s="6">
        <v>1462900</v>
      </c>
      <c r="D206" s="8">
        <v>365000</v>
      </c>
      <c r="E206" s="10">
        <v>0.2495044090505161</v>
      </c>
      <c r="F206" s="12">
        <v>18612.945661049005</v>
      </c>
      <c r="G206" s="14">
        <v>64480.12212458146</v>
      </c>
      <c r="H206" s="16">
        <v>281906.93221436953</v>
      </c>
      <c r="I206">
        <f>(F206+G206+H206)/B206</f>
        <v>1.5324605585587818E-2</v>
      </c>
      <c r="J206" s="19">
        <v>225000</v>
      </c>
      <c r="K206">
        <f>(F206+G206+H206+J206)/B206</f>
        <v>2.4771280261635102E-2</v>
      </c>
    </row>
    <row r="207" spans="1:11" ht="15" x14ac:dyDescent="0.2">
      <c r="A207" s="2" t="s">
        <v>213</v>
      </c>
      <c r="B207" s="4">
        <v>9475246</v>
      </c>
      <c r="C207" s="6">
        <v>66300</v>
      </c>
      <c r="D207" s="8">
        <v>5400</v>
      </c>
      <c r="E207" s="10">
        <v>8.1447963800904979E-2</v>
      </c>
      <c r="F207" s="12">
        <v>973.73812975588248</v>
      </c>
      <c r="G207" s="14">
        <v>2217.7738954387037</v>
      </c>
      <c r="H207" s="16">
        <v>2208.4879748054127</v>
      </c>
      <c r="I207">
        <f>(F207+G207+H207)/B207</f>
        <v>5.699060478218718E-4</v>
      </c>
      <c r="J207" s="19">
        <v>2200</v>
      </c>
      <c r="K207">
        <f>(F207+G207+H207+J207)/B207</f>
        <v>8.0208999323078253E-4</v>
      </c>
    </row>
    <row r="208" spans="1:11" ht="15" x14ac:dyDescent="0.2">
      <c r="A208" s="2" t="s">
        <v>214</v>
      </c>
      <c r="B208" s="4">
        <v>62774619</v>
      </c>
      <c r="C208" s="6">
        <v>35520279</v>
      </c>
      <c r="D208" s="8">
        <v>6400000</v>
      </c>
      <c r="E208" s="10">
        <v>0.18017876492467866</v>
      </c>
      <c r="F208" s="12">
        <v>2464254.6691791397</v>
      </c>
      <c r="G208" s="14">
        <v>2751184.8073854912</v>
      </c>
      <c r="H208" s="16">
        <v>1184560.5234353652</v>
      </c>
      <c r="I208">
        <f>(F208+G208+H208)/B208</f>
        <v>0.1019520325563425</v>
      </c>
      <c r="J208" s="19">
        <v>9400000</v>
      </c>
      <c r="K208">
        <f>(F208+G208+H208+J208)/B208</f>
        <v>0.25169408037347063</v>
      </c>
    </row>
    <row r="209" spans="1:11" ht="15" x14ac:dyDescent="0.2">
      <c r="A209" s="2" t="s">
        <v>215</v>
      </c>
      <c r="B209" s="4">
        <v>69410868</v>
      </c>
      <c r="C209" s="6">
        <v>905749</v>
      </c>
      <c r="D209" s="8">
        <v>145000</v>
      </c>
      <c r="E209" s="10">
        <v>0.16008850133977515</v>
      </c>
      <c r="F209" s="12">
        <v>42600.150405371372</v>
      </c>
      <c r="G209" s="14">
        <v>58989.845326345072</v>
      </c>
      <c r="H209" s="16">
        <v>43410.004268283556</v>
      </c>
      <c r="I209">
        <f>(F209+G209+H209)/B209</f>
        <v>2.0890100380245931E-3</v>
      </c>
      <c r="J209" s="19">
        <v>410000</v>
      </c>
      <c r="K209">
        <f>(F209+G209+H209+J209)/B209</f>
        <v>7.9958660076113724E-3</v>
      </c>
    </row>
    <row r="210" spans="1:11" ht="15" x14ac:dyDescent="0.2">
      <c r="A210" s="2" t="s">
        <v>216</v>
      </c>
      <c r="B210" s="4">
        <v>1381400</v>
      </c>
      <c r="C210" s="6">
        <v>1223820</v>
      </c>
      <c r="D210" s="8">
        <v>68000</v>
      </c>
      <c r="E210" s="10">
        <v>5.5563726691833765E-2</v>
      </c>
      <c r="F210" s="12">
        <v>21865.899911147662</v>
      </c>
      <c r="G210" s="14">
        <v>46134.100088852349</v>
      </c>
      <c r="H210" s="16">
        <v>0</v>
      </c>
      <c r="I210">
        <f>(F210+G210+H210)/B210</f>
        <v>4.9225423483422626E-2</v>
      </c>
      <c r="J210" s="19">
        <v>29500</v>
      </c>
      <c r="K210">
        <f>(F210+G210+H210+J210)/B210</f>
        <v>7.0580570435789788E-2</v>
      </c>
    </row>
    <row r="211" spans="1:11" ht="15" x14ac:dyDescent="0.2">
      <c r="A211" s="2" t="s">
        <v>217</v>
      </c>
      <c r="B211" s="4">
        <v>8384290.9999999991</v>
      </c>
      <c r="C211" s="6">
        <v>4030171</v>
      </c>
      <c r="D211" s="8">
        <v>980000</v>
      </c>
      <c r="E211" s="10">
        <v>0.24316586070417359</v>
      </c>
      <c r="F211" s="12">
        <v>488905.95109383942</v>
      </c>
      <c r="G211" s="14">
        <v>317158.68380742252</v>
      </c>
      <c r="H211" s="16">
        <v>173935.36509873808</v>
      </c>
      <c r="I211">
        <f>(F211+G211+H211)/B211</f>
        <v>0.11688525601031741</v>
      </c>
      <c r="J211" s="19">
        <v>585000</v>
      </c>
      <c r="K211">
        <f>(F211+G211+H211+J211)/B211</f>
        <v>0.18665859760831299</v>
      </c>
    </row>
    <row r="212" spans="1:11" ht="15" x14ac:dyDescent="0.2">
      <c r="A212" s="2" t="s">
        <v>218</v>
      </c>
      <c r="B212" s="4">
        <v>1357</v>
      </c>
      <c r="C212" s="6">
        <v>1282</v>
      </c>
      <c r="D212" s="8">
        <v>65</v>
      </c>
      <c r="E212" s="10">
        <v>5.0702028081123243E-2</v>
      </c>
      <c r="F212" s="12">
        <v>0</v>
      </c>
      <c r="G212" s="14">
        <v>65</v>
      </c>
      <c r="H212" s="16">
        <v>0</v>
      </c>
      <c r="I212">
        <f>(F212+G212+H212)/B212</f>
        <v>4.7899778924097275E-2</v>
      </c>
      <c r="J212" s="19">
        <v>80</v>
      </c>
      <c r="K212">
        <f>(F212+G212+H212+J212)/B212</f>
        <v>0.10685335298452468</v>
      </c>
    </row>
    <row r="213" spans="1:11" ht="15" x14ac:dyDescent="0.2">
      <c r="A213" s="2" t="s">
        <v>219</v>
      </c>
      <c r="B213" s="4">
        <v>111037</v>
      </c>
      <c r="C213" s="6">
        <v>106282</v>
      </c>
      <c r="D213" s="8">
        <v>14100</v>
      </c>
      <c r="E213" s="10">
        <v>0.13266592649743136</v>
      </c>
      <c r="F213" s="12">
        <v>2581.8575833353852</v>
      </c>
      <c r="G213" s="14">
        <v>4829.3580159441372</v>
      </c>
      <c r="H213" s="16">
        <v>6688.7844007204758</v>
      </c>
      <c r="I213">
        <f>(F213+G213+H213)/B213</f>
        <v>0.12698469879409566</v>
      </c>
      <c r="J213" s="19">
        <v>8500</v>
      </c>
      <c r="K213">
        <f>(F213+G213+H213+J213)/B213</f>
        <v>0.20353575835082</v>
      </c>
    </row>
    <row r="214" spans="1:11" ht="15" x14ac:dyDescent="0.2">
      <c r="A214" s="2" t="s">
        <v>220</v>
      </c>
      <c r="B214" s="4">
        <v>1377729</v>
      </c>
      <c r="C214" s="6">
        <v>877839</v>
      </c>
      <c r="D214" s="8">
        <v>262000</v>
      </c>
      <c r="E214" s="10">
        <v>0.29846019600405088</v>
      </c>
      <c r="F214" s="12">
        <v>108033.76213490857</v>
      </c>
      <c r="G214" s="14">
        <v>34813.401354442467</v>
      </c>
      <c r="H214" s="16">
        <v>119152.83651064901</v>
      </c>
      <c r="I214">
        <f>(F214+G214+H214)/B214</f>
        <v>0.19016802288403603</v>
      </c>
      <c r="J214" s="19">
        <v>228000</v>
      </c>
      <c r="K214">
        <f>(F214+G214+H214+J214)/B214</f>
        <v>0.35565775272205208</v>
      </c>
    </row>
    <row r="215" spans="1:11" ht="15" x14ac:dyDescent="0.2">
      <c r="A215" s="2" t="s">
        <v>221</v>
      </c>
      <c r="B215" s="4">
        <v>11903136</v>
      </c>
      <c r="C215" s="6">
        <v>23050</v>
      </c>
      <c r="D215" s="8">
        <v>2400</v>
      </c>
      <c r="E215" s="10">
        <v>0.10412147505422993</v>
      </c>
      <c r="F215" s="12">
        <v>24.273436269044851</v>
      </c>
      <c r="G215" s="14">
        <v>751.78838420538443</v>
      </c>
      <c r="H215" s="16">
        <v>1623.9381795255706</v>
      </c>
      <c r="I215">
        <f>(F215+G215+H215)/B215</f>
        <v>2.016275374825592E-4</v>
      </c>
      <c r="J215" s="19">
        <v>900</v>
      </c>
      <c r="K215">
        <f>(F215+G215+H215+J215)/B215</f>
        <v>2.772378640385189E-4</v>
      </c>
    </row>
    <row r="216" spans="1:11" ht="15" x14ac:dyDescent="0.2">
      <c r="A216" s="2" t="s">
        <v>222</v>
      </c>
      <c r="B216" s="4">
        <v>83835750</v>
      </c>
      <c r="C216" s="6">
        <v>170500</v>
      </c>
      <c r="D216" s="8">
        <v>8500</v>
      </c>
      <c r="E216" s="10">
        <v>4.9853372434017593E-2</v>
      </c>
      <c r="F216" s="12">
        <v>0</v>
      </c>
      <c r="G216" s="14">
        <v>5677.1809689435822</v>
      </c>
      <c r="H216" s="16">
        <v>2822.8190310564164</v>
      </c>
      <c r="I216">
        <f>(F216+G216+H216)/B216</f>
        <v>1.0138872736273008E-4</v>
      </c>
      <c r="J216" s="19">
        <v>8000</v>
      </c>
      <c r="K216">
        <f>(F216+G216+H216+J216)/B216</f>
        <v>1.9681341193941726E-4</v>
      </c>
    </row>
    <row r="217" spans="1:11" ht="15" x14ac:dyDescent="0.2">
      <c r="A217" s="2" t="s">
        <v>223</v>
      </c>
      <c r="B217" s="4">
        <v>6031195</v>
      </c>
      <c r="C217" s="6">
        <v>68000</v>
      </c>
      <c r="D217" s="8">
        <v>3800</v>
      </c>
      <c r="E217" s="10">
        <v>5.5882352941176473E-2</v>
      </c>
      <c r="F217" s="12">
        <v>0</v>
      </c>
      <c r="G217" s="14">
        <v>975.20604668451199</v>
      </c>
      <c r="H217" s="16">
        <v>2824.7939533154886</v>
      </c>
      <c r="I217">
        <f>(F217+G217+H217)/B217</f>
        <v>6.3005755907411388E-4</v>
      </c>
      <c r="J217" s="19">
        <v>600</v>
      </c>
      <c r="K217">
        <f>(F217+G217+H217+J217)/B217</f>
        <v>7.2954033155950022E-4</v>
      </c>
    </row>
    <row r="218" spans="1:11" ht="15" x14ac:dyDescent="0.2">
      <c r="A218" s="2" t="s">
        <v>224</v>
      </c>
      <c r="B218" s="4">
        <v>36953</v>
      </c>
      <c r="C218" s="6">
        <v>33598</v>
      </c>
      <c r="D218" s="8">
        <v>7800</v>
      </c>
      <c r="E218" s="10">
        <v>0.23215667599261861</v>
      </c>
      <c r="F218" s="12">
        <v>2512.5195343574683</v>
      </c>
      <c r="G218" s="14">
        <v>1507.4480767197183</v>
      </c>
      <c r="H218" s="16">
        <v>3780.0323889228148</v>
      </c>
      <c r="I218">
        <f>(F218+G218+H218)/B218</f>
        <v>0.21107893811057293</v>
      </c>
      <c r="J218" s="19">
        <v>6900</v>
      </c>
      <c r="K218">
        <f>(F218+G218+H218+J218)/B218</f>
        <v>0.39780261413146434</v>
      </c>
    </row>
    <row r="219" spans="1:11" ht="15" x14ac:dyDescent="0.2">
      <c r="A219" s="2" t="s">
        <v>225</v>
      </c>
      <c r="B219" s="4">
        <v>11499</v>
      </c>
      <c r="C219" s="6">
        <v>10899</v>
      </c>
      <c r="D219" s="8">
        <v>1900</v>
      </c>
      <c r="E219" s="10">
        <v>0.17432791999265987</v>
      </c>
      <c r="F219" s="12">
        <v>146.51726130407425</v>
      </c>
      <c r="G219" s="14">
        <v>1390.923071636093</v>
      </c>
      <c r="H219" s="16">
        <v>362.55966705983263</v>
      </c>
      <c r="I219">
        <f>(F219+G219+H219)/B219</f>
        <v>0.16523175928341594</v>
      </c>
      <c r="J219" s="19">
        <v>580</v>
      </c>
      <c r="K219">
        <f>(F219+G219+H219+J219)/B219</f>
        <v>0.2156709279067745</v>
      </c>
    </row>
    <row r="220" spans="1:11" ht="15" x14ac:dyDescent="0.2">
      <c r="A220" s="2" t="s">
        <v>226</v>
      </c>
      <c r="B220" s="4">
        <v>47187703</v>
      </c>
      <c r="C220" s="6">
        <v>40040003</v>
      </c>
      <c r="D220" s="8">
        <v>10000000</v>
      </c>
      <c r="E220" s="10">
        <v>0.24975023103769498</v>
      </c>
      <c r="F220" s="12">
        <v>1885852.3572315401</v>
      </c>
      <c r="G220" s="14">
        <v>7165983.943098601</v>
      </c>
      <c r="H220" s="16">
        <v>948163.69966985728</v>
      </c>
      <c r="I220">
        <f>(F220+G220+H220)/B220</f>
        <v>0.21191961812593416</v>
      </c>
      <c r="J220" s="19">
        <v>8700000</v>
      </c>
      <c r="K220">
        <f>(F220+G220+H220+J220)/B220</f>
        <v>0.39628968589549696</v>
      </c>
    </row>
    <row r="221" spans="1:11" ht="15" x14ac:dyDescent="0.2">
      <c r="A221" s="2" t="s">
        <v>227</v>
      </c>
      <c r="B221" s="4">
        <v>43579234</v>
      </c>
      <c r="C221" s="6">
        <v>37658614</v>
      </c>
      <c r="D221" s="8">
        <v>1400000</v>
      </c>
      <c r="E221" s="10">
        <v>3.7176089380241133E-2</v>
      </c>
      <c r="F221" s="12">
        <v>425524.33582989895</v>
      </c>
      <c r="G221" s="14">
        <v>552871.18798205594</v>
      </c>
      <c r="H221" s="16">
        <v>421604.47618804459</v>
      </c>
      <c r="I221">
        <f>(F221+G221+H221)/B221</f>
        <v>3.2125392566560475E-2</v>
      </c>
      <c r="J221" s="19">
        <v>520000</v>
      </c>
      <c r="K221">
        <f>(F221+G221+H221+J221)/B221</f>
        <v>4.4057681234140084E-2</v>
      </c>
    </row>
    <row r="222" spans="1:11" ht="15" x14ac:dyDescent="0.2">
      <c r="A222" s="2" t="s">
        <v>228</v>
      </c>
      <c r="B222" s="4">
        <v>9813170</v>
      </c>
      <c r="C222" s="6">
        <v>1077000</v>
      </c>
      <c r="D222" s="8">
        <v>270000</v>
      </c>
      <c r="E222" s="10">
        <v>0.25069637883008355</v>
      </c>
      <c r="F222" s="12">
        <v>1529.5283105840492</v>
      </c>
      <c r="G222" s="14">
        <v>252476.84561140047</v>
      </c>
      <c r="H222" s="16">
        <v>15993.62607801549</v>
      </c>
      <c r="I222">
        <f>(F222+G222+H222)/B222</f>
        <v>2.7514044900883199E-2</v>
      </c>
      <c r="J222" s="19">
        <v>14800</v>
      </c>
      <c r="K222">
        <f>(F222+G222+H222+J222)/B222</f>
        <v>2.9022222176931612E-2</v>
      </c>
    </row>
    <row r="223" spans="1:11" ht="15" x14ac:dyDescent="0.2">
      <c r="A223" s="2" t="s">
        <v>229</v>
      </c>
      <c r="B223" s="4">
        <v>67334208</v>
      </c>
      <c r="C223" s="6">
        <v>45199908</v>
      </c>
      <c r="D223" s="8">
        <v>3600000</v>
      </c>
      <c r="E223" s="10">
        <v>7.964617981080846E-2</v>
      </c>
      <c r="F223" s="12">
        <v>333806.47334800236</v>
      </c>
      <c r="G223" s="14">
        <v>1579671.3800748794</v>
      </c>
      <c r="H223" s="16">
        <v>1686522.1465771166</v>
      </c>
      <c r="I223">
        <f>(F223+G223+H223)/B223</f>
        <v>5.3464652023530124E-2</v>
      </c>
      <c r="J223" s="19">
        <v>5900000</v>
      </c>
      <c r="K223">
        <f>(F223+G223+H223+J223)/B223</f>
        <v>0.14108727617320455</v>
      </c>
    </row>
    <row r="224" spans="1:11" ht="15" x14ac:dyDescent="0.2">
      <c r="A224" s="2" t="s">
        <v>230</v>
      </c>
      <c r="B224" s="4">
        <v>331431534</v>
      </c>
      <c r="C224" s="6">
        <v>244312534</v>
      </c>
      <c r="D224" s="8">
        <v>65000000</v>
      </c>
      <c r="E224" s="10">
        <v>0.26605266187448245</v>
      </c>
      <c r="F224" s="12">
        <v>7691312.1041352283</v>
      </c>
      <c r="G224" s="14">
        <v>23982306.216087904</v>
      </c>
      <c r="H224" s="16">
        <v>33326381.679776866</v>
      </c>
      <c r="I224">
        <f>(F224+G224+H224)/B224</f>
        <v>0.19611893658857457</v>
      </c>
      <c r="J224" s="19">
        <v>69000000</v>
      </c>
      <c r="K224">
        <f>(F224+G224+H224+J224)/B224</f>
        <v>0.40430673081336915</v>
      </c>
    </row>
    <row r="225" spans="1:11" ht="15" x14ac:dyDescent="0.2">
      <c r="A225" s="2" t="s">
        <v>231</v>
      </c>
      <c r="B225" s="4">
        <v>104858</v>
      </c>
      <c r="C225" s="6">
        <v>98758</v>
      </c>
      <c r="D225" s="8">
        <v>24000</v>
      </c>
      <c r="E225" s="10">
        <v>0.24301828712610624</v>
      </c>
      <c r="F225" s="12">
        <v>7615.6099447386996</v>
      </c>
      <c r="G225" s="14">
        <v>7019.1055986383672</v>
      </c>
      <c r="H225" s="16">
        <v>9365.2844566229323</v>
      </c>
      <c r="I225">
        <f>(F225+G225+H225)/B225</f>
        <v>0.22888096282591697</v>
      </c>
      <c r="J225" s="19">
        <v>22700</v>
      </c>
      <c r="K225">
        <f>(F225+G225+H225+J225)/B225</f>
        <v>0.44536420683209677</v>
      </c>
    </row>
    <row r="226" spans="1:11" ht="15" x14ac:dyDescent="0.2">
      <c r="A226" s="2" t="s">
        <v>232</v>
      </c>
      <c r="B226" s="4">
        <v>3494387</v>
      </c>
      <c r="C226" s="6">
        <v>2174057</v>
      </c>
      <c r="D226" s="8">
        <v>360000</v>
      </c>
      <c r="E226" s="10">
        <v>0.16558903469412256</v>
      </c>
      <c r="F226" s="12">
        <v>50116.035332108964</v>
      </c>
      <c r="G226" s="14">
        <v>243276.85302268717</v>
      </c>
      <c r="H226" s="16">
        <v>66607.111645203811</v>
      </c>
      <c r="I226">
        <f>(F226+G226+H226)/B226</f>
        <v>0.10302236128969113</v>
      </c>
      <c r="J226" s="19">
        <v>80000</v>
      </c>
      <c r="K226">
        <f>(F226+G226+H226+J226)/B226</f>
        <v>0.12591621935406694</v>
      </c>
    </row>
    <row r="227" spans="1:11" ht="15" x14ac:dyDescent="0.2">
      <c r="A227" s="2" t="s">
        <v>233</v>
      </c>
      <c r="B227" s="4">
        <v>33235824.999999996</v>
      </c>
      <c r="C227" s="6">
        <v>345100</v>
      </c>
      <c r="D227" s="8">
        <v>85000</v>
      </c>
      <c r="E227" s="10">
        <v>0.24630541871921183</v>
      </c>
      <c r="F227" s="12">
        <v>0</v>
      </c>
      <c r="G227" s="14">
        <v>15000.331639329457</v>
      </c>
      <c r="H227" s="16">
        <v>69999.668360670548</v>
      </c>
      <c r="I227">
        <f>(F227+G227+H227)/B227</f>
        <v>2.557481272091185E-3</v>
      </c>
      <c r="J227" s="19">
        <v>14000</v>
      </c>
      <c r="K227">
        <f>(F227+G227+H227+J227)/B227</f>
        <v>2.9787134816120862E-3</v>
      </c>
    </row>
    <row r="228" spans="1:11" ht="15" x14ac:dyDescent="0.2">
      <c r="A228" s="2" t="s">
        <v>234</v>
      </c>
      <c r="B228" s="4">
        <v>293934</v>
      </c>
      <c r="C228" s="6">
        <v>274744</v>
      </c>
      <c r="D228" s="8">
        <v>110000</v>
      </c>
      <c r="E228" s="10">
        <v>0.40037271059604579</v>
      </c>
      <c r="F228" s="12">
        <v>84732.745891468032</v>
      </c>
      <c r="G228" s="14">
        <v>17898.960087267911</v>
      </c>
      <c r="H228" s="16">
        <v>7368.2940212640733</v>
      </c>
      <c r="I228">
        <f>(F228+G228+H228)/B228</f>
        <v>0.37423367150448744</v>
      </c>
      <c r="J228" s="19">
        <v>111000</v>
      </c>
      <c r="K228">
        <f>(F228+G228+H228+J228)/B228</f>
        <v>0.75186946729537929</v>
      </c>
    </row>
    <row r="229" spans="1:11" ht="15" x14ac:dyDescent="0.2">
      <c r="A229" s="2" t="s">
        <v>235</v>
      </c>
      <c r="B229" s="4">
        <v>33172392</v>
      </c>
      <c r="C229" s="6">
        <v>30541972</v>
      </c>
      <c r="D229" s="8">
        <v>6300000</v>
      </c>
      <c r="E229" s="10">
        <v>0.2062735176366477</v>
      </c>
      <c r="F229" s="12">
        <v>1420974.8038609179</v>
      </c>
      <c r="G229" s="14">
        <v>4019203.9572917381</v>
      </c>
      <c r="H229" s="16">
        <v>859821.238847345</v>
      </c>
      <c r="I229">
        <f>(F229+G229+H229)/B229</f>
        <v>0.18991696468557351</v>
      </c>
      <c r="J229" s="19">
        <v>1380000</v>
      </c>
      <c r="K229">
        <f>(F229+G229+H229+J229)/B229</f>
        <v>0.23151782361669912</v>
      </c>
    </row>
    <row r="230" spans="1:11" ht="15" x14ac:dyDescent="0.2">
      <c r="A230" s="2" t="s">
        <v>236</v>
      </c>
      <c r="B230" s="4">
        <v>98360145</v>
      </c>
      <c r="C230" s="6">
        <v>8923853</v>
      </c>
      <c r="D230" s="8">
        <v>800000</v>
      </c>
      <c r="E230" s="10">
        <v>8.9647375410598987E-2</v>
      </c>
      <c r="F230" s="12">
        <v>48362.122747198162</v>
      </c>
      <c r="G230" s="14">
        <v>321292.71831823181</v>
      </c>
      <c r="H230" s="16">
        <v>430345.15893456986</v>
      </c>
      <c r="I230">
        <f>(F230+G230+H230)/B230</f>
        <v>8.1333755658859561E-3</v>
      </c>
      <c r="J230" s="19">
        <v>1650000</v>
      </c>
      <c r="K230">
        <f>(F230+G230+H230+J230)/B230</f>
        <v>2.4908462670525749E-2</v>
      </c>
    </row>
    <row r="231" spans="1:11" ht="15" x14ac:dyDescent="0.2">
      <c r="A231" s="2" t="s">
        <v>237</v>
      </c>
      <c r="B231" s="4">
        <v>11551</v>
      </c>
      <c r="C231" s="6">
        <v>11206</v>
      </c>
      <c r="D231" s="8">
        <v>340</v>
      </c>
      <c r="E231" s="10">
        <v>3.0340888809566303E-2</v>
      </c>
      <c r="F231" s="12">
        <v>98.255010283061111</v>
      </c>
      <c r="G231" s="14">
        <v>241.7449897169389</v>
      </c>
      <c r="H231" s="16">
        <v>0</v>
      </c>
      <c r="I231">
        <f>(F231+G231+H231)/B231</f>
        <v>2.943468098000173E-2</v>
      </c>
      <c r="J231" s="19">
        <v>40</v>
      </c>
      <c r="K231">
        <f>(F231+G231+H231+J231)/B231</f>
        <v>3.2897584624707821E-2</v>
      </c>
    </row>
    <row r="232" spans="1:11" ht="15" x14ac:dyDescent="0.2">
      <c r="A232" s="2" t="s">
        <v>238</v>
      </c>
      <c r="B232" s="4">
        <v>597339</v>
      </c>
      <c r="C232" s="6">
        <v>900</v>
      </c>
      <c r="D232" s="8">
        <v>70</v>
      </c>
      <c r="E232" s="10">
        <v>7.7777777777777779E-2</v>
      </c>
      <c r="F232" s="12">
        <v>0</v>
      </c>
      <c r="G232" s="14">
        <v>22.702702702702702</v>
      </c>
      <c r="H232" s="16">
        <v>47.297297297297298</v>
      </c>
      <c r="I232">
        <f>(F232+G232+H232)/B232</f>
        <v>1.1718638829877172E-4</v>
      </c>
      <c r="J232" s="19">
        <v>30</v>
      </c>
      <c r="K232">
        <f>(F232+G232+H232+J232)/B232</f>
        <v>1.6740912614110246E-4</v>
      </c>
    </row>
    <row r="233" spans="1:11" ht="15" x14ac:dyDescent="0.2">
      <c r="A233" s="2" t="s">
        <v>239</v>
      </c>
      <c r="B233" s="4">
        <v>30245305</v>
      </c>
      <c r="C233" s="6">
        <v>16000</v>
      </c>
      <c r="D233" s="8">
        <v>3500</v>
      </c>
      <c r="E233" s="10">
        <v>0.21875</v>
      </c>
      <c r="F233" s="12">
        <v>0</v>
      </c>
      <c r="G233" s="14">
        <v>942.70500204212192</v>
      </c>
      <c r="H233" s="16">
        <v>2557.2949979578789</v>
      </c>
      <c r="I233">
        <f>(F233+G233+H233)/B233</f>
        <v>1.1572043991621181E-4</v>
      </c>
      <c r="J233" s="19">
        <v>2600</v>
      </c>
      <c r="K233">
        <f>(F233+G233+H233+J233)/B233</f>
        <v>2.0168419528254059E-4</v>
      </c>
    </row>
    <row r="234" spans="1:11" ht="15" x14ac:dyDescent="0.2">
      <c r="A234" s="2" t="s">
        <v>240</v>
      </c>
      <c r="B234" s="4">
        <v>18679273</v>
      </c>
      <c r="C234" s="6">
        <v>16003483</v>
      </c>
      <c r="D234" s="8">
        <v>3550000</v>
      </c>
      <c r="E234" s="10">
        <v>0.22182671109782789</v>
      </c>
      <c r="F234" s="12">
        <v>704118.44389943383</v>
      </c>
      <c r="G234" s="14">
        <v>727350.69676461595</v>
      </c>
      <c r="H234" s="16">
        <v>2118530.8593359501</v>
      </c>
      <c r="I234">
        <f>(F234+G234+H234)/B234</f>
        <v>0.19005022304668923</v>
      </c>
      <c r="J234" s="19">
        <v>2900000</v>
      </c>
      <c r="K234">
        <f>(F234+G234+H234+J234)/B234</f>
        <v>0.34530251792990019</v>
      </c>
    </row>
    <row r="235" spans="1:11" ht="15" x14ac:dyDescent="0.2">
      <c r="A235" s="2" t="s">
        <v>241</v>
      </c>
      <c r="B235" s="4">
        <v>17680465</v>
      </c>
      <c r="C235" s="6">
        <v>14653345</v>
      </c>
      <c r="D235" s="8">
        <v>9250000</v>
      </c>
      <c r="E235" s="10">
        <v>0.63125518439646378</v>
      </c>
      <c r="F235" s="12">
        <v>2717362.5578819457</v>
      </c>
      <c r="G235" s="14">
        <v>403880.78224928642</v>
      </c>
      <c r="H235" s="16">
        <v>6128756.6598687656</v>
      </c>
      <c r="I235">
        <f>(F235+G235+H235)/B235</f>
        <v>0.5231762852391042</v>
      </c>
      <c r="J235" s="19">
        <v>1380000</v>
      </c>
      <c r="K235">
        <f>(F235+G235+H235+J235)/B235</f>
        <v>0.60122853103693807</v>
      </c>
    </row>
    <row r="236" spans="1:11" ht="15" x14ac:dyDescent="0.2">
      <c r="A236" s="20" t="s">
        <v>244</v>
      </c>
      <c r="B236" s="5">
        <v>7795482309</v>
      </c>
      <c r="C236" s="7">
        <v>2518834029</v>
      </c>
      <c r="D236" s="9">
        <v>644260095</v>
      </c>
      <c r="E236" s="11"/>
      <c r="F236" s="13">
        <v>123687521.18148413</v>
      </c>
      <c r="G236" s="15">
        <v>268288217.72344476</v>
      </c>
      <c r="H236" s="17">
        <v>252284356.09507093</v>
      </c>
      <c r="J236" s="21">
        <v>387026075</v>
      </c>
      <c r="K236">
        <f>(F236+G236+H236+J236)/B236</f>
        <v>0.13229279845961098</v>
      </c>
    </row>
    <row r="237" spans="1:11" ht="15" x14ac:dyDescent="0.2">
      <c r="A237" s="3"/>
    </row>
  </sheetData>
  <sortState xmlns:xlrd2="http://schemas.microsoft.com/office/spreadsheetml/2017/richdata2" ref="A2:K239">
    <sortCondition ref="A1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Microsoft Office User</cp:lastModifiedBy>
  <cp:revision>0</cp:revision>
  <dcterms:created xsi:type="dcterms:W3CDTF">2020-06-29T10:31:37Z</dcterms:created>
  <dcterms:modified xsi:type="dcterms:W3CDTF">2020-07-02T22:57:53Z</dcterms:modified>
</cp:coreProperties>
</file>