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edina\Documents\Maestría\2022-1\ModelosAvanzados\01EleccionTema\"/>
    </mc:Choice>
  </mc:AlternateContent>
  <xr:revisionPtr revIDLastSave="0" documentId="13_ncr:1_{8788C413-DF78-40B6-BA3E-61435A6D02D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volución 2008-2018" sheetId="1" r:id="rId1"/>
    <sheet name="TabuladoLimpio" sheetId="2" r:id="rId2"/>
  </sheets>
  <definedNames>
    <definedName name="_xlnm.Print_Area" localSheetId="0">'Evolución 2008-2018'!$A$5:$AK$43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10" i="1"/>
</calcChain>
</file>

<file path=xl/sharedStrings.xml><?xml version="1.0" encoding="utf-8"?>
<sst xmlns="http://schemas.openxmlformats.org/spreadsheetml/2006/main" count="239" uniqueCount="69">
  <si>
    <t>Entidad federativa</t>
  </si>
  <si>
    <t>Pobreza</t>
  </si>
  <si>
    <t>Pobreza extrema</t>
  </si>
  <si>
    <t>Porcentaje</t>
  </si>
  <si>
    <t>Miles de personas</t>
  </si>
  <si>
    <t>Aguascalientes</t>
  </si>
  <si>
    <t/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</si>
  <si>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</si>
  <si>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</si>
  <si>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</si>
  <si>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</si>
  <si>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</si>
  <si>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</si>
  <si>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</si>
  <si>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</si>
  <si>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</si>
  <si>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</si>
  <si>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</si>
  <si>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</si>
  <si>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</si>
  <si>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</si>
  <si>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</si>
  <si>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</si>
  <si>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</si>
  <si>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</si>
  <si>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</si>
  <si>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</si>
  <si>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</si>
  <si>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</si>
  <si>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</si>
  <si>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</si>
  <si>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</si>
  <si>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</si>
  <si>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</si>
  <si>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</si>
  <si>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</si>
  <si>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</si>
  <si>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Estados Unidos Mexicanos</t>
  </si>
  <si>
    <t>Cambios en el número de personas</t>
  </si>
  <si>
    <t>Absoluto (Miles de personas)</t>
  </si>
  <si>
    <t>Ciudad de México</t>
  </si>
  <si>
    <t>Evolución de la pobreza y pobreza extrema nacional y en entidades federativas, 2008, 2010, 2012, 2014, 2016 y 2018.</t>
  </si>
  <si>
    <t>Fuente: estimaciones del CONEVAL con base en el MCS-ENIGH 2008, 2010, 2012, 2014 y el MEC del MCS-ENIGH 2016 y 2018.</t>
  </si>
  <si>
    <r>
      <t>Porcentual
(</t>
    </r>
    <r>
      <rPr>
        <sz val="8"/>
        <rFont val="Arial"/>
        <family val="2"/>
      </rPr>
      <t>2018-2008)</t>
    </r>
  </si>
  <si>
    <t>Medición de la pobreza, Estados Unidos Mexicanos, serie 2008-2018</t>
  </si>
  <si>
    <t>PobrezaPorcentaje2008</t>
  </si>
  <si>
    <t>PobrezaPorcentaje2010</t>
  </si>
  <si>
    <t>PobrezaPorcentaje2012</t>
  </si>
  <si>
    <t>PobrezaPorcentaje2014</t>
  </si>
  <si>
    <t>PobrezaPorcentaje2016</t>
  </si>
  <si>
    <t>PobrezaPorcentaje2018</t>
  </si>
  <si>
    <t>PobrezaMiles2008</t>
  </si>
  <si>
    <t>PobrezaMiles2010</t>
  </si>
  <si>
    <t>PobrezaMiles2012</t>
  </si>
  <si>
    <t>PobrezaMiles2014</t>
  </si>
  <si>
    <t>PobrezaMiles2016</t>
  </si>
  <si>
    <t>PobrezaMiles2018</t>
  </si>
  <si>
    <t>PobrezaExtremaPorcentaje2008</t>
  </si>
  <si>
    <t>PobrezaExtremaPorcentaje2010</t>
  </si>
  <si>
    <t>PobrezaExtremaPorcentaje2012</t>
  </si>
  <si>
    <t>PobrezaExtremaPorcentaje2014</t>
  </si>
  <si>
    <t>PobrezaExtremaPorcentaje2016</t>
  </si>
  <si>
    <t>PobrezaExtremaPorcentaje2018</t>
  </si>
  <si>
    <t>PobrezaExtremaMiles2008</t>
  </si>
  <si>
    <t>PobrezaExtremaMiles2010</t>
  </si>
  <si>
    <t>PobrezaExtremaMiles2012</t>
  </si>
  <si>
    <t>PobrezaExtremaMiles2014</t>
  </si>
  <si>
    <t>PobrezaExtremaMiles2016</t>
  </si>
  <si>
    <t>PobrezaExtremaMiles2018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</si>
</sst>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#,##0.0"/>
    <numFmt numFmtId="167" formatCode="_-[$€-2]* #,##0.00_-;\-[$€-2]* #,##0.00_-;_-[$€-2]* &quot;-&quot;??_-"/>
    <numFmt numFmtId="168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69">
    <xf numFmtId="0" fontId="0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5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0" fontId="13" fillId="22" borderId="6" applyNumberFormat="0" applyAlignment="0" applyProtection="0"/>
    <xf numFmtId="167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5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1" fillId="0" borderId="0"/>
    <xf numFmtId="0" fontId="4" fillId="24" borderId="11" applyNumberFormat="0" applyFont="0" applyAlignment="0" applyProtection="0"/>
    <xf numFmtId="0" fontId="23" fillId="21" borderId="12" applyNumberFormat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4" fontId="4" fillId="2" borderId="0" xfId="2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 indent="1"/>
    </xf>
    <xf numFmtId="165" fontId="4" fillId="2" borderId="0" xfId="2" applyNumberFormat="1" applyFont="1" applyFill="1" applyBorder="1" applyAlignment="1">
      <alignment horizontal="right" vertical="center" indent="1"/>
    </xf>
    <xf numFmtId="4" fontId="4" fillId="2" borderId="0" xfId="2" applyNumberFormat="1" applyFont="1" applyFill="1" applyBorder="1" applyAlignment="1">
      <alignment horizontal="right" vertical="center" indent="1"/>
    </xf>
    <xf numFmtId="166" fontId="4" fillId="2" borderId="0" xfId="2" applyNumberFormat="1" applyFont="1" applyFill="1" applyBorder="1" applyAlignment="1">
      <alignment horizontal="right" vertical="center" indent="1"/>
    </xf>
    <xf numFmtId="165" fontId="6" fillId="2" borderId="0" xfId="3" applyNumberFormat="1" applyFont="1" applyFill="1" applyAlignment="1">
      <alignment horizontal="right" vertical="center" indent="1"/>
    </xf>
    <xf numFmtId="165" fontId="6" fillId="2" borderId="0" xfId="3" applyNumberFormat="1" applyFont="1" applyFill="1" applyBorder="1" applyAlignment="1">
      <alignment horizontal="right" vertical="center" indent="1"/>
    </xf>
    <xf numFmtId="0" fontId="7" fillId="2" borderId="1" xfId="0" applyFont="1" applyFill="1" applyBorder="1"/>
    <xf numFmtId="0" fontId="8" fillId="2" borderId="0" xfId="0" applyFont="1" applyFill="1"/>
    <xf numFmtId="0" fontId="4" fillId="2" borderId="4" xfId="1" applyFont="1" applyFill="1" applyBorder="1" applyAlignment="1">
      <alignment horizontal="right" vertical="center" wrapText="1" indent="1"/>
    </xf>
    <xf numFmtId="0" fontId="4" fillId="2" borderId="4" xfId="0" applyFont="1" applyFill="1" applyBorder="1" applyAlignment="1">
      <alignment horizontal="right" vertical="center" wrapText="1" indent="1"/>
    </xf>
    <xf numFmtId="166" fontId="0" fillId="2" borderId="0" xfId="0" applyNumberFormat="1" applyFill="1"/>
    <xf numFmtId="0" fontId="4" fillId="2" borderId="14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 indent="1"/>
    </xf>
    <xf numFmtId="165" fontId="27" fillId="2" borderId="1" xfId="2" applyNumberFormat="1" applyFont="1" applyFill="1" applyBorder="1" applyAlignment="1">
      <alignment horizontal="right" vertical="center" indent="1"/>
    </xf>
    <xf numFmtId="166" fontId="27" fillId="2" borderId="1" xfId="2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right"/>
    </xf>
    <xf numFmtId="166" fontId="4" fillId="2" borderId="0" xfId="2" applyNumberFormat="1" applyFont="1" applyFill="1" applyBorder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0" fontId="0" fillId="2" borderId="0" xfId="0" applyFill="1" applyAlignment="1"/>
    <xf numFmtId="0" fontId="4" fillId="2" borderId="4" xfId="0" applyFont="1" applyFill="1" applyBorder="1" applyAlignment="1">
      <alignment horizontal="left" vertical="center" wrapText="1"/>
    </xf>
    <xf numFmtId="49" fontId="4" fillId="2" borderId="0" xfId="2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166" fontId="4" fillId="2" borderId="0" xfId="2" applyNumberFormat="1" applyFont="1" applyFill="1" applyBorder="1" applyAlignment="1">
      <alignment horizontal="left" vertical="center"/>
    </xf>
    <xf numFmtId="166" fontId="27" fillId="2" borderId="1" xfId="2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49" fontId="27" fillId="2" borderId="1" xfId="2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wrapText="1"/>
    </xf>
    <xf numFmtId="166" fontId="4" fillId="2" borderId="0" xfId="2" applyNumberFormat="1" applyFont="1" applyFill="1" applyBorder="1" applyAlignment="1">
      <alignment horizontal="center" vertical="center"/>
    </xf>
    <xf numFmtId="168" fontId="0" fillId="2" borderId="0" xfId="68" applyNumberFormat="1" applyFont="1" applyFill="1"/>
    <xf numFmtId="168" fontId="4" fillId="2" borderId="0" xfId="68" applyNumberFormat="1" applyFont="1" applyFill="1" applyBorder="1" applyAlignment="1">
      <alignment horizontal="right" vertical="center" indent="1"/>
    </xf>
    <xf numFmtId="168" fontId="29" fillId="2" borderId="1" xfId="68" applyNumberFormat="1" applyFont="1" applyFill="1" applyBorder="1" applyAlignment="1">
      <alignment horizontal="right" vertical="center" indent="1"/>
    </xf>
    <xf numFmtId="0" fontId="4" fillId="2" borderId="14" xfId="0" applyFont="1" applyFill="1" applyBorder="1" applyAlignment="1">
      <alignment horizontal="left" vertical="center" wrapText="1"/>
    </xf>
    <xf numFmtId="166" fontId="29" fillId="2" borderId="1" xfId="2" applyNumberFormat="1" applyFont="1" applyFill="1" applyBorder="1" applyAlignment="1">
      <alignment horizontal="center" vertical="center"/>
    </xf>
    <xf numFmtId="166" fontId="29" fillId="2" borderId="1" xfId="2" applyNumberFormat="1" applyFont="1" applyFill="1" applyBorder="1" applyAlignment="1">
      <alignment horizontal="right" vertical="center" indent="1"/>
    </xf>
    <xf numFmtId="168" fontId="4" fillId="2" borderId="16" xfId="68" applyNumberFormat="1" applyFont="1" applyFill="1" applyBorder="1" applyAlignment="1">
      <alignment horizontal="right" vertical="center" indent="1"/>
    </xf>
    <xf numFmtId="0" fontId="9" fillId="2" borderId="0" xfId="0" applyFont="1" applyFill="1" applyBorder="1" applyAlignment="1">
      <alignment horizontal="left" wrapText="1"/>
    </xf>
    <xf numFmtId="0" fontId="4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</cellXfs>
  <cellStyles count="69">
    <cellStyle name="20% - Accent1" xfId="4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7" xr:uid="{00000000-0005-0000-0000-000003000000}"/>
    <cellStyle name="20% - Accent5" xfId="8" xr:uid="{00000000-0005-0000-0000-000004000000}"/>
    <cellStyle name="20% - Accent6" xfId="9" xr:uid="{00000000-0005-0000-0000-000005000000}"/>
    <cellStyle name="40% - Accent1" xfId="10" xr:uid="{00000000-0005-0000-0000-000006000000}"/>
    <cellStyle name="40% - Accent2" xfId="11" xr:uid="{00000000-0005-0000-0000-000007000000}"/>
    <cellStyle name="40% - Accent3" xfId="12" xr:uid="{00000000-0005-0000-0000-000008000000}"/>
    <cellStyle name="40% - Accent4" xfId="13" xr:uid="{00000000-0005-0000-0000-000009000000}"/>
    <cellStyle name="40% - Accent5" xfId="14" xr:uid="{00000000-0005-0000-0000-00000A000000}"/>
    <cellStyle name="40% - Accent6" xfId="15" xr:uid="{00000000-0005-0000-0000-00000B000000}"/>
    <cellStyle name="60% - Accent1" xfId="16" xr:uid="{00000000-0005-0000-0000-00000C000000}"/>
    <cellStyle name="60% - Accent2" xfId="17" xr:uid="{00000000-0005-0000-0000-00000D000000}"/>
    <cellStyle name="60% - Accent3" xfId="18" xr:uid="{00000000-0005-0000-0000-00000E000000}"/>
    <cellStyle name="60% - Accent4" xfId="19" xr:uid="{00000000-0005-0000-0000-00000F000000}"/>
    <cellStyle name="60% - Accent5" xfId="20" xr:uid="{00000000-0005-0000-0000-000010000000}"/>
    <cellStyle name="60% - Accent6" xfId="21" xr:uid="{00000000-0005-0000-0000-000011000000}"/>
    <cellStyle name="Accent1" xfId="22" xr:uid="{00000000-0005-0000-0000-000012000000}"/>
    <cellStyle name="Accent2" xfId="23" xr:uid="{00000000-0005-0000-0000-000013000000}"/>
    <cellStyle name="Accent3" xfId="24" xr:uid="{00000000-0005-0000-0000-000014000000}"/>
    <cellStyle name="Accent4" xfId="25" xr:uid="{00000000-0005-0000-0000-000015000000}"/>
    <cellStyle name="Accent5" xfId="26" xr:uid="{00000000-0005-0000-0000-000016000000}"/>
    <cellStyle name="Accent6" xfId="27" xr:uid="{00000000-0005-0000-0000-000017000000}"/>
    <cellStyle name="Bad" xfId="28" xr:uid="{00000000-0005-0000-0000-000018000000}"/>
    <cellStyle name="Calculation" xfId="29" xr:uid="{00000000-0005-0000-0000-000019000000}"/>
    <cellStyle name="Check Cell" xfId="30" xr:uid="{00000000-0005-0000-0000-00001A000000}"/>
    <cellStyle name="Check Cell 2" xfId="31" xr:uid="{00000000-0005-0000-0000-00001B000000}"/>
    <cellStyle name="Check Cell 3" xfId="32" xr:uid="{00000000-0005-0000-0000-00001C000000}"/>
    <cellStyle name="Check Cell 4" xfId="33" xr:uid="{00000000-0005-0000-0000-00001D000000}"/>
    <cellStyle name="Check Cell 5" xfId="34" xr:uid="{00000000-0005-0000-0000-00001E000000}"/>
    <cellStyle name="Check Cell 6" xfId="35" xr:uid="{00000000-0005-0000-0000-00001F000000}"/>
    <cellStyle name="Check Cell 7" xfId="36" xr:uid="{00000000-0005-0000-0000-000020000000}"/>
    <cellStyle name="Check Cell 8" xfId="37" xr:uid="{00000000-0005-0000-0000-000021000000}"/>
    <cellStyle name="Euro" xfId="38" xr:uid="{00000000-0005-0000-0000-000022000000}"/>
    <cellStyle name="Explanatory Text" xfId="39" xr:uid="{00000000-0005-0000-0000-000023000000}"/>
    <cellStyle name="Good" xfId="40" xr:uid="{00000000-0005-0000-0000-000024000000}"/>
    <cellStyle name="Heading 1" xfId="41" xr:uid="{00000000-0005-0000-0000-000025000000}"/>
    <cellStyle name="Heading 2" xfId="42" xr:uid="{00000000-0005-0000-0000-000026000000}"/>
    <cellStyle name="Heading 3" xfId="43" xr:uid="{00000000-0005-0000-0000-000027000000}"/>
    <cellStyle name="Heading 4" xfId="44" xr:uid="{00000000-0005-0000-0000-000028000000}"/>
    <cellStyle name="Input" xfId="45" xr:uid="{00000000-0005-0000-0000-000029000000}"/>
    <cellStyle name="Linked Cell" xfId="46" xr:uid="{00000000-0005-0000-0000-00002A000000}"/>
    <cellStyle name="Linked Cell 2" xfId="47" xr:uid="{00000000-0005-0000-0000-00002B000000}"/>
    <cellStyle name="Millares 2" xfId="48" xr:uid="{00000000-0005-0000-0000-00002C000000}"/>
    <cellStyle name="Millares 3" xfId="49" xr:uid="{00000000-0005-0000-0000-00002D000000}"/>
    <cellStyle name="Neutral 2" xfId="50" xr:uid="{00000000-0005-0000-0000-00002E000000}"/>
    <cellStyle name="Normal" xfId="0" builtinId="0"/>
    <cellStyle name="Normal 11 2" xfId="51" xr:uid="{00000000-0005-0000-0000-000030000000}"/>
    <cellStyle name="Normal 2" xfId="1" xr:uid="{00000000-0005-0000-0000-000031000000}"/>
    <cellStyle name="Normal 2 2" xfId="52" xr:uid="{00000000-0005-0000-0000-000032000000}"/>
    <cellStyle name="Normal 2 2 2" xfId="53" xr:uid="{00000000-0005-0000-0000-000033000000}"/>
    <cellStyle name="Normal 2 3" xfId="54" xr:uid="{00000000-0005-0000-0000-000034000000}"/>
    <cellStyle name="Normal 3" xfId="55" xr:uid="{00000000-0005-0000-0000-000035000000}"/>
    <cellStyle name="Normal 4" xfId="56" xr:uid="{00000000-0005-0000-0000-000036000000}"/>
    <cellStyle name="Normal 5" xfId="57" xr:uid="{00000000-0005-0000-0000-000037000000}"/>
    <cellStyle name="Normal 5 2" xfId="58" xr:uid="{00000000-0005-0000-0000-000038000000}"/>
    <cellStyle name="Normal 6" xfId="59" xr:uid="{00000000-0005-0000-0000-000039000000}"/>
    <cellStyle name="Normal 7" xfId="60" xr:uid="{00000000-0005-0000-0000-00003A000000}"/>
    <cellStyle name="Normal 8" xfId="61" xr:uid="{00000000-0005-0000-0000-00003B000000}"/>
    <cellStyle name="Normal_Propuesta_AnexoV4" xfId="2" xr:uid="{00000000-0005-0000-0000-00003C000000}"/>
    <cellStyle name="Note" xfId="62" xr:uid="{00000000-0005-0000-0000-00003D000000}"/>
    <cellStyle name="Output" xfId="63" xr:uid="{00000000-0005-0000-0000-00003E000000}"/>
    <cellStyle name="Percent" xfId="68" builtinId="5"/>
    <cellStyle name="Porcentual 2" xfId="64" xr:uid="{00000000-0005-0000-0000-000040000000}"/>
    <cellStyle name="Porcentual 2 2" xfId="3" xr:uid="{00000000-0005-0000-0000-000041000000}"/>
    <cellStyle name="Title" xfId="65" xr:uid="{00000000-0005-0000-0000-000042000000}"/>
    <cellStyle name="Total 2" xfId="66" xr:uid="{00000000-0005-0000-0000-000043000000}"/>
    <cellStyle name="Warning Text" xfId="67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377725</xdr:colOff>
      <xdr:row>4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98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AO44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8" sqref="C8:H8"/>
    </sheetView>
  </sheetViews>
  <sheetFormatPr defaultColWidth="11.44140625" defaultRowHeight="13.2" x14ac:dyDescent="0.25"/>
  <cols>
    <col min="1" max="1" width="1.6640625" style="1" customWidth="1"/>
    <col min="2" max="2" width="18.6640625" style="1" customWidth="1"/>
    <col min="3" max="8" width="7.6640625" style="1" customWidth="1"/>
    <col min="9" max="9" width="0.88671875" style="1" customWidth="1"/>
    <col min="10" max="15" width="10.6640625" style="1" customWidth="1"/>
    <col min="16" max="16" width="0.88671875" style="1" customWidth="1"/>
    <col min="17" max="17" width="10.33203125" style="26" customWidth="1"/>
    <col min="18" max="18" width="1.109375" style="29" customWidth="1"/>
    <col min="19" max="19" width="11" style="23" customWidth="1"/>
    <col min="20" max="20" width="1.109375" style="29" customWidth="1"/>
    <col min="21" max="26" width="7.6640625" style="1" customWidth="1"/>
    <col min="27" max="27" width="0.88671875" style="1" customWidth="1"/>
    <col min="28" max="33" width="10.6640625" style="1" customWidth="1"/>
    <col min="34" max="34" width="0.88671875" style="1" customWidth="1"/>
    <col min="35" max="35" width="10.88671875" style="23" customWidth="1"/>
    <col min="36" max="36" width="1.6640625" style="29" customWidth="1"/>
    <col min="37" max="37" width="10.6640625" style="1" customWidth="1"/>
    <col min="38" max="38" width="1.109375" style="26" customWidth="1"/>
    <col min="39" max="41" width="12.6640625" style="1" bestFit="1" customWidth="1"/>
    <col min="42" max="16384" width="11.44140625" style="1"/>
  </cols>
  <sheetData>
    <row r="5" spans="1:41" ht="15.75" customHeight="1" x14ac:dyDescent="0.25">
      <c r="B5" s="51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35"/>
    </row>
    <row r="6" spans="1:41" ht="16.2" thickBot="1" x14ac:dyDescent="0.3">
      <c r="A6" s="2"/>
      <c r="B6" s="52" t="s">
        <v>41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36"/>
    </row>
    <row r="7" spans="1:41" ht="15.75" customHeight="1" thickTop="1" x14ac:dyDescent="0.25">
      <c r="A7" s="3"/>
      <c r="B7" s="53" t="s">
        <v>0</v>
      </c>
      <c r="C7" s="55" t="s">
        <v>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30"/>
      <c r="U7" s="55" t="s">
        <v>2</v>
      </c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37"/>
    </row>
    <row r="8" spans="1:41" ht="27" customHeight="1" x14ac:dyDescent="0.25">
      <c r="A8" s="4"/>
      <c r="B8" s="53"/>
      <c r="C8" s="56" t="s">
        <v>3</v>
      </c>
      <c r="D8" s="56"/>
      <c r="E8" s="56"/>
      <c r="F8" s="56"/>
      <c r="G8" s="56"/>
      <c r="H8" s="56"/>
      <c r="I8" s="5"/>
      <c r="J8" s="50" t="s">
        <v>4</v>
      </c>
      <c r="K8" s="50"/>
      <c r="L8" s="50"/>
      <c r="M8" s="50"/>
      <c r="N8" s="50"/>
      <c r="O8" s="50"/>
      <c r="P8" s="4"/>
      <c r="Q8" s="50" t="s">
        <v>38</v>
      </c>
      <c r="R8" s="50"/>
      <c r="S8" s="50"/>
      <c r="T8" s="31"/>
      <c r="U8" s="56" t="s">
        <v>3</v>
      </c>
      <c r="V8" s="56"/>
      <c r="W8" s="56"/>
      <c r="X8" s="56"/>
      <c r="Y8" s="56"/>
      <c r="Z8" s="56"/>
      <c r="AA8" s="5"/>
      <c r="AB8" s="50" t="s">
        <v>4</v>
      </c>
      <c r="AC8" s="50"/>
      <c r="AD8" s="50"/>
      <c r="AE8" s="50"/>
      <c r="AF8" s="50"/>
      <c r="AG8" s="50"/>
      <c r="AH8" s="4"/>
      <c r="AI8" s="50" t="s">
        <v>38</v>
      </c>
      <c r="AJ8" s="50"/>
      <c r="AK8" s="50"/>
      <c r="AL8" s="38"/>
    </row>
    <row r="9" spans="1:41" ht="45.75" customHeight="1" thickBot="1" x14ac:dyDescent="0.3">
      <c r="A9" s="6"/>
      <c r="B9" s="54"/>
      <c r="C9" s="16">
        <v>2008</v>
      </c>
      <c r="D9" s="16">
        <v>2010</v>
      </c>
      <c r="E9" s="16">
        <v>2012</v>
      </c>
      <c r="F9" s="16">
        <v>2014</v>
      </c>
      <c r="G9" s="16">
        <v>2016</v>
      </c>
      <c r="H9" s="16">
        <v>2018</v>
      </c>
      <c r="I9" s="17"/>
      <c r="J9" s="16">
        <v>2008</v>
      </c>
      <c r="K9" s="16">
        <v>2010</v>
      </c>
      <c r="L9" s="16">
        <v>2012</v>
      </c>
      <c r="M9" s="16">
        <v>2014</v>
      </c>
      <c r="N9" s="16">
        <v>2016</v>
      </c>
      <c r="O9" s="16">
        <v>2018</v>
      </c>
      <c r="P9" s="6"/>
      <c r="Q9" s="19" t="s">
        <v>43</v>
      </c>
      <c r="R9" s="45"/>
      <c r="S9" s="19" t="s">
        <v>39</v>
      </c>
      <c r="T9" s="27"/>
      <c r="U9" s="16">
        <v>2008</v>
      </c>
      <c r="V9" s="16">
        <v>2010</v>
      </c>
      <c r="W9" s="16">
        <v>2012</v>
      </c>
      <c r="X9" s="16">
        <v>2014</v>
      </c>
      <c r="Y9" s="16">
        <v>2016</v>
      </c>
      <c r="Z9" s="16">
        <v>2018</v>
      </c>
      <c r="AA9" s="17"/>
      <c r="AB9" s="16">
        <v>2008</v>
      </c>
      <c r="AC9" s="16">
        <v>2010</v>
      </c>
      <c r="AD9" s="16">
        <v>2012</v>
      </c>
      <c r="AE9" s="16">
        <v>2014</v>
      </c>
      <c r="AF9" s="16">
        <v>2016</v>
      </c>
      <c r="AG9" s="16">
        <v>2018</v>
      </c>
      <c r="AH9" s="6"/>
      <c r="AI9" s="19" t="s">
        <v>43</v>
      </c>
      <c r="AJ9" s="27"/>
      <c r="AK9" s="19" t="s">
        <v>39</v>
      </c>
      <c r="AL9" s="34"/>
    </row>
    <row r="10" spans="1:41" x14ac:dyDescent="0.25">
      <c r="A10" s="7"/>
      <c r="B10" s="8" t="s">
        <v>5</v>
      </c>
      <c r="C10" s="9">
        <v>37.636155359111243</v>
      </c>
      <c r="D10" s="9">
        <v>38.130727388214986</v>
      </c>
      <c r="E10" s="9">
        <v>37.758857252686994</v>
      </c>
      <c r="F10" s="9">
        <v>34.765918462991351</v>
      </c>
      <c r="G10" s="9">
        <v>28.219217820799585</v>
      </c>
      <c r="H10" s="9">
        <v>26.182958720738398</v>
      </c>
      <c r="I10" s="10" t="s">
        <v>6</v>
      </c>
      <c r="J10" s="11">
        <v>435.32799999999997</v>
      </c>
      <c r="K10" s="11">
        <v>456.83699999999999</v>
      </c>
      <c r="L10" s="11">
        <v>467.56</v>
      </c>
      <c r="M10" s="11">
        <v>442.86599999999999</v>
      </c>
      <c r="N10" s="11">
        <v>369.65199999999999</v>
      </c>
      <c r="O10" s="11">
        <v>351.529</v>
      </c>
      <c r="P10" s="10" t="s">
        <v>6</v>
      </c>
      <c r="Q10" s="48">
        <f>(O10/J10)-1</f>
        <v>-0.19249623272566885</v>
      </c>
      <c r="R10" s="41"/>
      <c r="S10" s="11">
        <f>O10-J10</f>
        <v>-83.798999999999978</v>
      </c>
      <c r="T10" s="32"/>
      <c r="U10" s="12">
        <v>4.1780966995915012</v>
      </c>
      <c r="V10" s="12">
        <v>3.7661059644548236</v>
      </c>
      <c r="W10" s="12">
        <v>3.390189125390966</v>
      </c>
      <c r="X10" s="12">
        <v>2.0967130378670662</v>
      </c>
      <c r="Y10" s="12">
        <v>2.3039399051857732</v>
      </c>
      <c r="Z10" s="12">
        <v>1.1655855449218562</v>
      </c>
      <c r="AA10" s="10" t="s">
        <v>6</v>
      </c>
      <c r="AB10" s="11">
        <v>48.326999999999998</v>
      </c>
      <c r="AC10" s="11">
        <v>45.121000000000002</v>
      </c>
      <c r="AD10" s="11">
        <v>41.98</v>
      </c>
      <c r="AE10" s="11">
        <v>26.709</v>
      </c>
      <c r="AF10" s="11">
        <v>30.18</v>
      </c>
      <c r="AG10" s="11">
        <v>15.648999999999999</v>
      </c>
      <c r="AH10" s="10" t="s">
        <v>6</v>
      </c>
      <c r="AI10" s="43">
        <f>(AG10/AB10)-1</f>
        <v>-0.67618515529621126</v>
      </c>
      <c r="AJ10" s="41"/>
      <c r="AK10" s="11">
        <f>AG10-AB10</f>
        <v>-32.677999999999997</v>
      </c>
      <c r="AL10" s="24"/>
      <c r="AM10" s="42"/>
      <c r="AN10" s="42"/>
      <c r="AO10" s="18"/>
    </row>
    <row r="11" spans="1:41" x14ac:dyDescent="0.25">
      <c r="A11" s="7"/>
      <c r="B11" s="8" t="s">
        <v>7</v>
      </c>
      <c r="C11" s="9">
        <v>25.963622371680277</v>
      </c>
      <c r="D11" s="9">
        <v>31.520187329366557</v>
      </c>
      <c r="E11" s="9">
        <v>30.209375999052572</v>
      </c>
      <c r="F11" s="9">
        <v>28.597979098791065</v>
      </c>
      <c r="G11" s="9">
        <v>22.232681189636324</v>
      </c>
      <c r="H11" s="9">
        <v>23.256853674609033</v>
      </c>
      <c r="I11" s="10" t="s">
        <v>6</v>
      </c>
      <c r="J11" s="11">
        <v>809.721</v>
      </c>
      <c r="K11" s="11">
        <v>1019.795</v>
      </c>
      <c r="L11" s="11">
        <v>1010.139</v>
      </c>
      <c r="M11" s="11">
        <v>984.94500000000005</v>
      </c>
      <c r="N11" s="11">
        <v>789.10900000000004</v>
      </c>
      <c r="O11" s="11">
        <v>848.43700000000001</v>
      </c>
      <c r="P11" s="10" t="s">
        <v>6</v>
      </c>
      <c r="Q11" s="43">
        <f t="shared" ref="Q11:Q42" si="0">(O11/J11)-1</f>
        <v>4.7814000130909307E-2</v>
      </c>
      <c r="R11" s="41"/>
      <c r="S11" s="11">
        <f t="shared" ref="S11:S42" si="1">O11-J11</f>
        <v>38.716000000000008</v>
      </c>
      <c r="T11" s="32"/>
      <c r="U11" s="12">
        <v>3.3389820997699342</v>
      </c>
      <c r="V11" s="12">
        <v>3.3729980271196101</v>
      </c>
      <c r="W11" s="12">
        <v>2.7367722822555103</v>
      </c>
      <c r="X11" s="12">
        <v>3.064538935637017</v>
      </c>
      <c r="Y11" s="12">
        <v>1.1179887978542369</v>
      </c>
      <c r="Z11" s="12">
        <v>1.6254691462661823</v>
      </c>
      <c r="AA11" s="10" t="s">
        <v>6</v>
      </c>
      <c r="AB11" s="11">
        <v>104.13200000000001</v>
      </c>
      <c r="AC11" s="11">
        <v>109.129</v>
      </c>
      <c r="AD11" s="11">
        <v>91.512</v>
      </c>
      <c r="AE11" s="11">
        <v>105.54600000000001</v>
      </c>
      <c r="AF11" s="11">
        <v>39.680999999999997</v>
      </c>
      <c r="AG11" s="11">
        <v>59.298999999999999</v>
      </c>
      <c r="AH11" s="10" t="s">
        <v>6</v>
      </c>
      <c r="AI11" s="43">
        <f t="shared" ref="AI11:AI42" si="2">(AG11/AB11)-1</f>
        <v>-0.43054008373986863</v>
      </c>
      <c r="AJ11" s="41"/>
      <c r="AK11" s="11">
        <f t="shared" ref="AK11:AK42" si="3">AG11-AB11</f>
        <v>-44.833000000000006</v>
      </c>
      <c r="AL11" s="24"/>
      <c r="AM11" s="42"/>
      <c r="AN11" s="42"/>
      <c r="AO11" s="18"/>
    </row>
    <row r="12" spans="1:41" x14ac:dyDescent="0.25">
      <c r="A12" s="7"/>
      <c r="B12" s="8" t="s">
        <v>8</v>
      </c>
      <c r="C12" s="9">
        <v>21.36131411945291</v>
      </c>
      <c r="D12" s="9">
        <v>30.994688762716887</v>
      </c>
      <c r="E12" s="9">
        <v>30.108835356244139</v>
      </c>
      <c r="F12" s="9">
        <v>30.26270555013798</v>
      </c>
      <c r="G12" s="9">
        <v>22.126035335243913</v>
      </c>
      <c r="H12" s="9">
        <v>18.071515765028138</v>
      </c>
      <c r="I12" s="10" t="s">
        <v>6</v>
      </c>
      <c r="J12" s="11">
        <v>130.536</v>
      </c>
      <c r="K12" s="11">
        <v>202.965</v>
      </c>
      <c r="L12" s="11">
        <v>211.30199999999999</v>
      </c>
      <c r="M12" s="11">
        <v>226.23400000000001</v>
      </c>
      <c r="N12" s="11">
        <v>175.642</v>
      </c>
      <c r="O12" s="11">
        <v>151.74199999999999</v>
      </c>
      <c r="P12" s="10" t="s">
        <v>6</v>
      </c>
      <c r="Q12" s="43">
        <f t="shared" si="0"/>
        <v>0.16245326959612671</v>
      </c>
      <c r="R12" s="41"/>
      <c r="S12" s="11">
        <f t="shared" si="1"/>
        <v>21.205999999999989</v>
      </c>
      <c r="T12" s="32"/>
      <c r="U12" s="13">
        <v>2.6763827022710385</v>
      </c>
      <c r="V12" s="13">
        <v>4.6260296439730135</v>
      </c>
      <c r="W12" s="13">
        <v>3.6755800135082373</v>
      </c>
      <c r="X12" s="13">
        <v>3.9457332921330126</v>
      </c>
      <c r="Y12" s="13">
        <v>1.6077850911724878</v>
      </c>
      <c r="Z12" s="13">
        <v>1.4985559889242863</v>
      </c>
      <c r="AA12" s="10" t="s">
        <v>6</v>
      </c>
      <c r="AB12" s="11">
        <v>16.355</v>
      </c>
      <c r="AC12" s="11">
        <v>30.292999999999999</v>
      </c>
      <c r="AD12" s="11">
        <v>25.795000000000002</v>
      </c>
      <c r="AE12" s="11">
        <v>29.497</v>
      </c>
      <c r="AF12" s="11">
        <v>12.763</v>
      </c>
      <c r="AG12" s="11">
        <v>12.583</v>
      </c>
      <c r="AH12" s="10" t="s">
        <v>6</v>
      </c>
      <c r="AI12" s="43">
        <f t="shared" si="2"/>
        <v>-0.23063283399571999</v>
      </c>
      <c r="AJ12" s="41"/>
      <c r="AK12" s="11">
        <f t="shared" si="3"/>
        <v>-3.7720000000000002</v>
      </c>
      <c r="AL12" s="24"/>
      <c r="AM12" s="42"/>
      <c r="AN12" s="42"/>
      <c r="AO12" s="18"/>
    </row>
    <row r="13" spans="1:41" x14ac:dyDescent="0.25">
      <c r="A13" s="7"/>
      <c r="B13" s="8" t="s">
        <v>9</v>
      </c>
      <c r="C13" s="9">
        <v>45.857835424615509</v>
      </c>
      <c r="D13" s="9">
        <v>50.504995327086156</v>
      </c>
      <c r="E13" s="9">
        <v>44.664152681424333</v>
      </c>
      <c r="F13" s="9">
        <v>43.587796812740123</v>
      </c>
      <c r="G13" s="9">
        <v>43.767647373465692</v>
      </c>
      <c r="H13" s="9">
        <v>46.249365994629727</v>
      </c>
      <c r="I13" s="10" t="s">
        <v>6</v>
      </c>
      <c r="J13" s="11">
        <v>373.07</v>
      </c>
      <c r="K13" s="11">
        <v>425.29599999999999</v>
      </c>
      <c r="L13" s="11">
        <v>387.89699999999999</v>
      </c>
      <c r="M13" s="11">
        <v>390.959</v>
      </c>
      <c r="N13" s="11">
        <v>405.03500000000003</v>
      </c>
      <c r="O13" s="11">
        <v>440.423</v>
      </c>
      <c r="P13" s="10" t="s">
        <v>6</v>
      </c>
      <c r="Q13" s="43">
        <f t="shared" si="0"/>
        <v>0.18053716460717828</v>
      </c>
      <c r="R13" s="41"/>
      <c r="S13" s="11">
        <f t="shared" si="1"/>
        <v>67.353000000000009</v>
      </c>
      <c r="T13" s="28"/>
      <c r="U13" s="13">
        <v>11.948702946151123</v>
      </c>
      <c r="V13" s="13">
        <v>13.784442700101057</v>
      </c>
      <c r="W13" s="13">
        <v>10.448199430035407</v>
      </c>
      <c r="X13" s="13">
        <v>11.062650371371298</v>
      </c>
      <c r="Y13" s="13">
        <v>6.6572943557580828</v>
      </c>
      <c r="Z13" s="13">
        <v>9.7708759722728313</v>
      </c>
      <c r="AA13" s="10" t="s">
        <v>6</v>
      </c>
      <c r="AB13" s="11">
        <v>97.206999999999994</v>
      </c>
      <c r="AC13" s="11">
        <v>116.077</v>
      </c>
      <c r="AD13" s="11">
        <v>90.74</v>
      </c>
      <c r="AE13" s="11">
        <v>99.225999999999999</v>
      </c>
      <c r="AF13" s="11">
        <v>61.607999999999997</v>
      </c>
      <c r="AG13" s="11">
        <v>93.046000000000006</v>
      </c>
      <c r="AH13" s="10" t="s">
        <v>6</v>
      </c>
      <c r="AI13" s="43">
        <f t="shared" si="2"/>
        <v>-4.2805559270422733E-2</v>
      </c>
      <c r="AJ13" s="41"/>
      <c r="AK13" s="11">
        <f t="shared" si="3"/>
        <v>-4.1609999999999872</v>
      </c>
      <c r="AL13" s="25"/>
      <c r="AM13" s="42"/>
      <c r="AN13" s="42"/>
      <c r="AO13" s="18"/>
    </row>
    <row r="14" spans="1:41" x14ac:dyDescent="0.25">
      <c r="A14" s="7"/>
      <c r="B14" s="8" t="s">
        <v>10</v>
      </c>
      <c r="C14" s="9">
        <v>32.716439255767639</v>
      </c>
      <c r="D14" s="9">
        <v>27.810883753938132</v>
      </c>
      <c r="E14" s="9">
        <v>27.925963168157566</v>
      </c>
      <c r="F14" s="9">
        <v>30.171384894585824</v>
      </c>
      <c r="G14" s="9">
        <v>24.815166356101564</v>
      </c>
      <c r="H14" s="9">
        <v>22.486613851966787</v>
      </c>
      <c r="I14" s="10" t="s">
        <v>6</v>
      </c>
      <c r="J14" s="11">
        <v>885.77599999999995</v>
      </c>
      <c r="K14" s="11">
        <v>775.93200000000002</v>
      </c>
      <c r="L14" s="11">
        <v>799.28099999999995</v>
      </c>
      <c r="M14" s="11">
        <v>885.78599999999994</v>
      </c>
      <c r="N14" s="11">
        <v>745.89700000000005</v>
      </c>
      <c r="O14" s="11">
        <v>691.12900000000002</v>
      </c>
      <c r="P14" s="10" t="s">
        <v>6</v>
      </c>
      <c r="Q14" s="43">
        <f t="shared" si="0"/>
        <v>-0.2197474305016166</v>
      </c>
      <c r="R14" s="41"/>
      <c r="S14" s="11">
        <f t="shared" si="1"/>
        <v>-194.64699999999993</v>
      </c>
      <c r="T14" s="32"/>
      <c r="U14" s="12">
        <v>3.0915619734405344</v>
      </c>
      <c r="V14" s="12">
        <v>2.9366709318537794</v>
      </c>
      <c r="W14" s="12">
        <v>3.2385873102776483</v>
      </c>
      <c r="X14" s="12">
        <v>3.7368419618454363</v>
      </c>
      <c r="Y14" s="12">
        <v>1.6530314114892788</v>
      </c>
      <c r="Z14" s="12">
        <v>1.4487981667882974</v>
      </c>
      <c r="AA14" s="10" t="s">
        <v>6</v>
      </c>
      <c r="AB14" s="11">
        <v>83.701999999999998</v>
      </c>
      <c r="AC14" s="11">
        <v>81.933999999999997</v>
      </c>
      <c r="AD14" s="11">
        <v>92.692999999999998</v>
      </c>
      <c r="AE14" s="11">
        <v>109.708</v>
      </c>
      <c r="AF14" s="11">
        <v>49.686999999999998</v>
      </c>
      <c r="AG14" s="11">
        <v>44.529000000000003</v>
      </c>
      <c r="AH14" s="10" t="s">
        <v>6</v>
      </c>
      <c r="AI14" s="43">
        <f t="shared" si="2"/>
        <v>-0.46800554347566359</v>
      </c>
      <c r="AJ14" s="41"/>
      <c r="AK14" s="11">
        <f t="shared" si="3"/>
        <v>-39.172999999999995</v>
      </c>
      <c r="AL14" s="24"/>
      <c r="AM14" s="42"/>
      <c r="AN14" s="42"/>
      <c r="AO14" s="18"/>
    </row>
    <row r="15" spans="1:41" x14ac:dyDescent="0.25">
      <c r="A15" s="7"/>
      <c r="B15" s="8" t="s">
        <v>11</v>
      </c>
      <c r="C15" s="9">
        <v>27.410404532918186</v>
      </c>
      <c r="D15" s="9">
        <v>34.692844411565737</v>
      </c>
      <c r="E15" s="9">
        <v>34.415880256758477</v>
      </c>
      <c r="F15" s="9">
        <v>34.34573738631488</v>
      </c>
      <c r="G15" s="9">
        <v>33.631706637600175</v>
      </c>
      <c r="H15" s="9">
        <v>30.86859688195991</v>
      </c>
      <c r="I15" s="10" t="s">
        <v>6</v>
      </c>
      <c r="J15" s="11">
        <v>173.42699999999999</v>
      </c>
      <c r="K15" s="11">
        <v>230.26300000000001</v>
      </c>
      <c r="L15" s="11">
        <v>237.197</v>
      </c>
      <c r="M15" s="11">
        <v>244.93799999999999</v>
      </c>
      <c r="N15" s="11">
        <v>248.691</v>
      </c>
      <c r="O15" s="11">
        <v>235.62</v>
      </c>
      <c r="P15" s="10" t="s">
        <v>6</v>
      </c>
      <c r="Q15" s="43">
        <f t="shared" si="0"/>
        <v>0.35861198083343426</v>
      </c>
      <c r="R15" s="41"/>
      <c r="S15" s="11">
        <f t="shared" si="1"/>
        <v>62.193000000000012</v>
      </c>
      <c r="T15" s="32"/>
      <c r="U15" s="12">
        <v>1.7418860290340681</v>
      </c>
      <c r="V15" s="12">
        <v>2.5210970305204463</v>
      </c>
      <c r="W15" s="12">
        <v>3.9797854929136052</v>
      </c>
      <c r="X15" s="12">
        <v>3.4152511238806764</v>
      </c>
      <c r="Y15" s="12">
        <v>2.6075996613717689</v>
      </c>
      <c r="Z15" s="12">
        <v>2.3906720817502949</v>
      </c>
      <c r="AA15" s="10" t="s">
        <v>6</v>
      </c>
      <c r="AB15" s="11">
        <v>11.021000000000001</v>
      </c>
      <c r="AC15" s="11">
        <v>16.733000000000001</v>
      </c>
      <c r="AD15" s="11">
        <v>27.428999999999998</v>
      </c>
      <c r="AE15" s="11">
        <v>24.356000000000002</v>
      </c>
      <c r="AF15" s="11">
        <v>19.282</v>
      </c>
      <c r="AG15" s="11">
        <v>18.248000000000001</v>
      </c>
      <c r="AH15" s="10" t="s">
        <v>6</v>
      </c>
      <c r="AI15" s="43">
        <f t="shared" si="2"/>
        <v>0.65574811723074133</v>
      </c>
      <c r="AJ15" s="41"/>
      <c r="AK15" s="11">
        <f t="shared" si="3"/>
        <v>7.2270000000000003</v>
      </c>
      <c r="AL15" s="24"/>
      <c r="AM15" s="42"/>
      <c r="AN15" s="42"/>
      <c r="AO15" s="18"/>
    </row>
    <row r="16" spans="1:41" x14ac:dyDescent="0.25">
      <c r="A16" s="7"/>
      <c r="B16" s="8" t="s">
        <v>12</v>
      </c>
      <c r="C16" s="9">
        <v>77.011597861333868</v>
      </c>
      <c r="D16" s="9">
        <v>78.483396409951183</v>
      </c>
      <c r="E16" s="9">
        <v>74.687344373186036</v>
      </c>
      <c r="F16" s="9">
        <v>76.208532264627763</v>
      </c>
      <c r="G16" s="9">
        <v>77.081386679897207</v>
      </c>
      <c r="H16" s="9">
        <v>76.411031928808413</v>
      </c>
      <c r="I16" s="10" t="s">
        <v>6</v>
      </c>
      <c r="J16" s="11">
        <v>3682.2979999999998</v>
      </c>
      <c r="K16" s="11">
        <v>3866.3150000000001</v>
      </c>
      <c r="L16" s="11">
        <v>3782.3150000000001</v>
      </c>
      <c r="M16" s="11">
        <v>3960.9879999999998</v>
      </c>
      <c r="N16" s="11">
        <v>4113.95</v>
      </c>
      <c r="O16" s="11">
        <v>4174.5959999999995</v>
      </c>
      <c r="P16" s="10" t="s">
        <v>6</v>
      </c>
      <c r="Q16" s="43">
        <f t="shared" si="0"/>
        <v>0.13369314487855144</v>
      </c>
      <c r="R16" s="41"/>
      <c r="S16" s="11">
        <f t="shared" si="1"/>
        <v>492.29799999999977</v>
      </c>
      <c r="T16" s="28"/>
      <c r="U16" s="12">
        <v>38.70835106666653</v>
      </c>
      <c r="V16" s="12">
        <v>38.272702101624674</v>
      </c>
      <c r="W16" s="12">
        <v>32.17087878475526</v>
      </c>
      <c r="X16" s="12">
        <v>31.829423970647792</v>
      </c>
      <c r="Y16" s="12">
        <v>28.079119365369277</v>
      </c>
      <c r="Z16" s="12">
        <v>29.712326264766141</v>
      </c>
      <c r="AA16" s="10" t="s">
        <v>6</v>
      </c>
      <c r="AB16" s="11">
        <v>1850.8340000000001</v>
      </c>
      <c r="AC16" s="11">
        <v>1885.422</v>
      </c>
      <c r="AD16" s="11">
        <v>1629.1969999999999</v>
      </c>
      <c r="AE16" s="11">
        <v>1654.355</v>
      </c>
      <c r="AF16" s="11">
        <v>1498.625</v>
      </c>
      <c r="AG16" s="11">
        <v>1623.2860000000001</v>
      </c>
      <c r="AH16" s="10" t="s">
        <v>6</v>
      </c>
      <c r="AI16" s="43">
        <f t="shared" si="2"/>
        <v>-0.12294349466240628</v>
      </c>
      <c r="AJ16" s="41"/>
      <c r="AK16" s="11">
        <f t="shared" si="3"/>
        <v>-227.548</v>
      </c>
      <c r="AL16" s="24"/>
      <c r="AM16" s="42"/>
      <c r="AN16" s="42"/>
      <c r="AO16" s="18"/>
    </row>
    <row r="17" spans="1:41" x14ac:dyDescent="0.25">
      <c r="A17" s="7"/>
      <c r="B17" s="8" t="s">
        <v>13</v>
      </c>
      <c r="C17" s="9">
        <v>32.071298638431543</v>
      </c>
      <c r="D17" s="9">
        <v>38.806587959948921</v>
      </c>
      <c r="E17" s="9">
        <v>35.254501239729748</v>
      </c>
      <c r="F17" s="9">
        <v>34.390659341853826</v>
      </c>
      <c r="G17" s="9">
        <v>30.60839305277705</v>
      </c>
      <c r="H17" s="9">
        <v>26.280729994146668</v>
      </c>
      <c r="I17" s="10" t="s">
        <v>6</v>
      </c>
      <c r="J17" s="11">
        <v>1105.0909999999999</v>
      </c>
      <c r="K17" s="11">
        <v>1371.575</v>
      </c>
      <c r="L17" s="11">
        <v>1272.7090000000001</v>
      </c>
      <c r="M17" s="11">
        <v>1265.546</v>
      </c>
      <c r="N17" s="11">
        <v>1149.961</v>
      </c>
      <c r="O17" s="11">
        <v>1005.732</v>
      </c>
      <c r="P17" s="10" t="s">
        <v>6</v>
      </c>
      <c r="Q17" s="43">
        <f t="shared" si="0"/>
        <v>-8.9910242685896424E-2</v>
      </c>
      <c r="R17" s="41"/>
      <c r="S17" s="11">
        <f t="shared" si="1"/>
        <v>-99.358999999999924</v>
      </c>
      <c r="T17" s="32"/>
      <c r="U17" s="12">
        <v>6.6906248077331618</v>
      </c>
      <c r="V17" s="12">
        <v>6.5608548243302156</v>
      </c>
      <c r="W17" s="12">
        <v>3.7752824675261718</v>
      </c>
      <c r="X17" s="12">
        <v>5.4434725613003794</v>
      </c>
      <c r="Y17" s="12">
        <v>3.2171576774308943</v>
      </c>
      <c r="Z17" s="12">
        <v>2.6088615268835187</v>
      </c>
      <c r="AA17" s="10" t="s">
        <v>6</v>
      </c>
      <c r="AB17" s="11">
        <v>230.541</v>
      </c>
      <c r="AC17" s="11">
        <v>231.886</v>
      </c>
      <c r="AD17" s="11">
        <v>136.29</v>
      </c>
      <c r="AE17" s="11">
        <v>200.315</v>
      </c>
      <c r="AF17" s="11">
        <v>120.869</v>
      </c>
      <c r="AG17" s="11">
        <v>99.837999999999994</v>
      </c>
      <c r="AH17" s="10" t="s">
        <v>6</v>
      </c>
      <c r="AI17" s="43">
        <f t="shared" si="2"/>
        <v>-0.56694037069328229</v>
      </c>
      <c r="AJ17" s="41"/>
      <c r="AK17" s="11">
        <f t="shared" si="3"/>
        <v>-130.703</v>
      </c>
      <c r="AL17" s="25"/>
      <c r="AM17" s="42"/>
      <c r="AN17" s="42"/>
      <c r="AO17" s="18"/>
    </row>
    <row r="18" spans="1:41" x14ac:dyDescent="0.25">
      <c r="A18" s="7"/>
      <c r="B18" s="8" t="s">
        <v>40</v>
      </c>
      <c r="C18" s="9">
        <v>27.613291887458232</v>
      </c>
      <c r="D18" s="9">
        <v>28.544146219903627</v>
      </c>
      <c r="E18" s="9">
        <v>28.905748402945967</v>
      </c>
      <c r="F18" s="9">
        <v>28.372344246593233</v>
      </c>
      <c r="G18" s="9">
        <v>27.595406629792297</v>
      </c>
      <c r="H18" s="9">
        <v>30.550435783251139</v>
      </c>
      <c r="I18" s="10" t="s">
        <v>6</v>
      </c>
      <c r="J18" s="11">
        <v>2465.6559999999999</v>
      </c>
      <c r="K18" s="11">
        <v>2537.1550000000002</v>
      </c>
      <c r="L18" s="11">
        <v>2565.3209999999999</v>
      </c>
      <c r="M18" s="11">
        <v>2502.4679999999998</v>
      </c>
      <c r="N18" s="11">
        <v>2434.424</v>
      </c>
      <c r="O18" s="11">
        <v>2682.73</v>
      </c>
      <c r="P18" s="10" t="s">
        <v>6</v>
      </c>
      <c r="Q18" s="43">
        <f t="shared" si="0"/>
        <v>8.8039045187163101E-2</v>
      </c>
      <c r="R18" s="41"/>
      <c r="S18" s="11">
        <f t="shared" si="1"/>
        <v>217.07400000000007</v>
      </c>
      <c r="T18" s="32"/>
      <c r="U18" s="12">
        <v>2.1173144040542775</v>
      </c>
      <c r="V18" s="12">
        <v>2.1643286347686286</v>
      </c>
      <c r="W18" s="12">
        <v>2.4679490574299434</v>
      </c>
      <c r="X18" s="12">
        <v>1.706682104140363</v>
      </c>
      <c r="Y18" s="12">
        <v>1.7584530220152359</v>
      </c>
      <c r="Z18" s="12">
        <v>1.7461166123752536</v>
      </c>
      <c r="AA18" s="10" t="s">
        <v>6</v>
      </c>
      <c r="AB18" s="11">
        <v>189.06</v>
      </c>
      <c r="AC18" s="11">
        <v>192.37700000000001</v>
      </c>
      <c r="AD18" s="11">
        <v>219.02500000000001</v>
      </c>
      <c r="AE18" s="11">
        <v>150.53100000000001</v>
      </c>
      <c r="AF18" s="11">
        <v>155.12799999999999</v>
      </c>
      <c r="AG18" s="11">
        <v>153.33199999999999</v>
      </c>
      <c r="AH18" s="10" t="s">
        <v>6</v>
      </c>
      <c r="AI18" s="43">
        <f t="shared" si="2"/>
        <v>-0.18897704432455309</v>
      </c>
      <c r="AJ18" s="41"/>
      <c r="AK18" s="11">
        <f t="shared" si="3"/>
        <v>-35.728000000000009</v>
      </c>
      <c r="AL18" s="24"/>
      <c r="AM18" s="42"/>
      <c r="AN18" s="42"/>
      <c r="AO18" s="18"/>
    </row>
    <row r="19" spans="1:41" x14ac:dyDescent="0.25">
      <c r="A19" s="7"/>
      <c r="B19" s="8" t="s">
        <v>14</v>
      </c>
      <c r="C19" s="9">
        <v>48.437835670852067</v>
      </c>
      <c r="D19" s="9">
        <v>51.574162159710383</v>
      </c>
      <c r="E19" s="9">
        <v>50.056664358118738</v>
      </c>
      <c r="F19" s="9">
        <v>43.464438529237455</v>
      </c>
      <c r="G19" s="9">
        <v>35.988916314031059</v>
      </c>
      <c r="H19" s="9">
        <v>37.349758889242835</v>
      </c>
      <c r="I19" s="10" t="s">
        <v>6</v>
      </c>
      <c r="J19" s="11">
        <v>791.404</v>
      </c>
      <c r="K19" s="11">
        <v>864.15499999999997</v>
      </c>
      <c r="L19" s="11">
        <v>858.654</v>
      </c>
      <c r="M19" s="11">
        <v>761.24400000000003</v>
      </c>
      <c r="N19" s="11">
        <v>643.29899999999998</v>
      </c>
      <c r="O19" s="11">
        <v>680.04200000000003</v>
      </c>
      <c r="P19" s="10" t="s">
        <v>6</v>
      </c>
      <c r="Q19" s="43">
        <f t="shared" si="0"/>
        <v>-0.14071447705596629</v>
      </c>
      <c r="R19" s="41"/>
      <c r="S19" s="11">
        <f t="shared" si="1"/>
        <v>-111.36199999999997</v>
      </c>
      <c r="T19" s="32"/>
      <c r="U19" s="12">
        <v>11.454566041662204</v>
      </c>
      <c r="V19" s="12">
        <v>10.474421058536917</v>
      </c>
      <c r="W19" s="12">
        <v>7.4635470955435697</v>
      </c>
      <c r="X19" s="12">
        <v>5.3099260142353222</v>
      </c>
      <c r="Y19" s="12">
        <v>2.7728795429573951</v>
      </c>
      <c r="Z19" s="12">
        <v>2.2195371112844229</v>
      </c>
      <c r="AA19" s="10" t="s">
        <v>6</v>
      </c>
      <c r="AB19" s="11">
        <v>187.15100000000001</v>
      </c>
      <c r="AC19" s="11">
        <v>175.505</v>
      </c>
      <c r="AD19" s="11">
        <v>128.02699999999999</v>
      </c>
      <c r="AE19" s="11">
        <v>92.998999999999995</v>
      </c>
      <c r="AF19" s="11">
        <v>49.564999999999998</v>
      </c>
      <c r="AG19" s="11">
        <v>40.411999999999999</v>
      </c>
      <c r="AH19" s="10" t="s">
        <v>6</v>
      </c>
      <c r="AI19" s="43">
        <f t="shared" si="2"/>
        <v>-0.78406741080731601</v>
      </c>
      <c r="AJ19" s="41"/>
      <c r="AK19" s="11">
        <f t="shared" si="3"/>
        <v>-146.739</v>
      </c>
      <c r="AL19" s="25"/>
      <c r="AM19" s="42"/>
      <c r="AN19" s="42"/>
      <c r="AO19" s="18"/>
    </row>
    <row r="20" spans="1:41" x14ac:dyDescent="0.25">
      <c r="A20" s="7"/>
      <c r="B20" s="8" t="s">
        <v>15</v>
      </c>
      <c r="C20" s="9">
        <v>44.058458288033989</v>
      </c>
      <c r="D20" s="9">
        <v>48.512294213513577</v>
      </c>
      <c r="E20" s="9">
        <v>44.46664388627196</v>
      </c>
      <c r="F20" s="9">
        <v>46.554997309011839</v>
      </c>
      <c r="G20" s="9">
        <v>42.359893077516084</v>
      </c>
      <c r="H20" s="9">
        <v>43.383853861412163</v>
      </c>
      <c r="I20" s="10" t="s">
        <v>6</v>
      </c>
      <c r="J20" s="11">
        <v>2403.5549999999998</v>
      </c>
      <c r="K20" s="11">
        <v>2703.7420000000002</v>
      </c>
      <c r="L20" s="11">
        <v>2525.8490000000002</v>
      </c>
      <c r="M20" s="11">
        <v>2683.2820000000002</v>
      </c>
      <c r="N20" s="11">
        <v>2489.7150000000001</v>
      </c>
      <c r="O20" s="11">
        <v>2587.8330000000001</v>
      </c>
      <c r="P20" s="10" t="s">
        <v>6</v>
      </c>
      <c r="Q20" s="43">
        <f t="shared" si="0"/>
        <v>7.666893414130338E-2</v>
      </c>
      <c r="R20" s="41"/>
      <c r="S20" s="11">
        <f t="shared" si="1"/>
        <v>184.27800000000025</v>
      </c>
      <c r="T20" s="32"/>
      <c r="U20" s="12">
        <v>7.8965578364245035</v>
      </c>
      <c r="V20" s="12">
        <v>8.4240020253662404</v>
      </c>
      <c r="W20" s="12">
        <v>6.8983929258952346</v>
      </c>
      <c r="X20" s="12">
        <v>5.5103144135988078</v>
      </c>
      <c r="Y20" s="12">
        <v>4.382453918985342</v>
      </c>
      <c r="Z20" s="12">
        <v>4.2457897510933842</v>
      </c>
      <c r="AA20" s="10" t="s">
        <v>6</v>
      </c>
      <c r="AB20" s="11">
        <v>430.78699999999998</v>
      </c>
      <c r="AC20" s="11">
        <v>469.49599999999998</v>
      </c>
      <c r="AD20" s="11">
        <v>391.851</v>
      </c>
      <c r="AE20" s="11">
        <v>317.59699999999998</v>
      </c>
      <c r="AF20" s="11">
        <v>257.58</v>
      </c>
      <c r="AG20" s="11">
        <v>253.26</v>
      </c>
      <c r="AH20" s="10" t="s">
        <v>6</v>
      </c>
      <c r="AI20" s="43">
        <f t="shared" si="2"/>
        <v>-0.41209925090590016</v>
      </c>
      <c r="AJ20" s="41"/>
      <c r="AK20" s="11">
        <f t="shared" si="3"/>
        <v>-177.52699999999999</v>
      </c>
      <c r="AL20" s="24"/>
      <c r="AM20" s="42"/>
      <c r="AN20" s="42"/>
      <c r="AO20" s="18"/>
    </row>
    <row r="21" spans="1:41" x14ac:dyDescent="0.25">
      <c r="A21" s="7"/>
      <c r="B21" s="8" t="s">
        <v>16</v>
      </c>
      <c r="C21" s="9">
        <v>68.443182485430441</v>
      </c>
      <c r="D21" s="9">
        <v>67.570571102686074</v>
      </c>
      <c r="E21" s="9">
        <v>69.696149241842392</v>
      </c>
      <c r="F21" s="9">
        <v>65.218074656188605</v>
      </c>
      <c r="G21" s="9">
        <v>64.407395586877996</v>
      </c>
      <c r="H21" s="9">
        <v>66.469488282274725</v>
      </c>
      <c r="I21" s="10" t="s">
        <v>6</v>
      </c>
      <c r="J21" s="11">
        <v>2319.5990000000002</v>
      </c>
      <c r="K21" s="11">
        <v>2329.9609999999998</v>
      </c>
      <c r="L21" s="11">
        <v>2442.9029999999998</v>
      </c>
      <c r="M21" s="11">
        <v>2315.4209999999998</v>
      </c>
      <c r="N21" s="11">
        <v>2314.7199999999998</v>
      </c>
      <c r="O21" s="11">
        <v>2412.1990000000001</v>
      </c>
      <c r="P21" s="10" t="s">
        <v>6</v>
      </c>
      <c r="Q21" s="43">
        <f t="shared" si="0"/>
        <v>3.9920693188779666E-2</v>
      </c>
      <c r="R21" s="41"/>
      <c r="S21" s="11">
        <f t="shared" si="1"/>
        <v>92.599999999999909</v>
      </c>
      <c r="T21" s="32"/>
      <c r="U21" s="12">
        <v>32.405246604764052</v>
      </c>
      <c r="V21" s="12">
        <v>31.8299257958308</v>
      </c>
      <c r="W21" s="12">
        <v>31.711437926024999</v>
      </c>
      <c r="X21" s="12">
        <v>24.452387491109846</v>
      </c>
      <c r="Y21" s="12">
        <v>22.961690632918859</v>
      </c>
      <c r="Z21" s="12">
        <v>26.768543236874187</v>
      </c>
      <c r="AA21" s="10" t="s">
        <v>6</v>
      </c>
      <c r="AB21" s="11">
        <v>1098.242</v>
      </c>
      <c r="AC21" s="11">
        <v>1097.556</v>
      </c>
      <c r="AD21" s="11">
        <v>1111.51</v>
      </c>
      <c r="AE21" s="11">
        <v>868.12699999999995</v>
      </c>
      <c r="AF21" s="11">
        <v>825.21400000000006</v>
      </c>
      <c r="AG21" s="11">
        <v>971.43899999999996</v>
      </c>
      <c r="AH21" s="10" t="s">
        <v>6</v>
      </c>
      <c r="AI21" s="43">
        <f t="shared" si="2"/>
        <v>-0.11545998058715656</v>
      </c>
      <c r="AJ21" s="41"/>
      <c r="AK21" s="11">
        <f t="shared" si="3"/>
        <v>-126.803</v>
      </c>
      <c r="AL21" s="24"/>
      <c r="AM21" s="42"/>
      <c r="AN21" s="42"/>
      <c r="AO21" s="18"/>
    </row>
    <row r="22" spans="1:41" x14ac:dyDescent="0.25">
      <c r="A22" s="7"/>
      <c r="B22" s="8" t="s">
        <v>17</v>
      </c>
      <c r="C22" s="9">
        <v>55.181786837282878</v>
      </c>
      <c r="D22" s="9">
        <v>54.668455080175114</v>
      </c>
      <c r="E22" s="9">
        <v>52.773120739590063</v>
      </c>
      <c r="F22" s="9">
        <v>54.303553034491856</v>
      </c>
      <c r="G22" s="9">
        <v>50.620330407023694</v>
      </c>
      <c r="H22" s="9">
        <v>43.845155490931852</v>
      </c>
      <c r="I22" s="10" t="s">
        <v>6</v>
      </c>
      <c r="J22" s="11">
        <v>1443.6030000000001</v>
      </c>
      <c r="K22" s="11">
        <v>1477.0519999999999</v>
      </c>
      <c r="L22" s="11">
        <v>1465.9079999999999</v>
      </c>
      <c r="M22" s="11">
        <v>1547.8119999999999</v>
      </c>
      <c r="N22" s="11">
        <v>1478.836</v>
      </c>
      <c r="O22" s="11">
        <v>1311.1030000000001</v>
      </c>
      <c r="P22" s="10" t="s">
        <v>6</v>
      </c>
      <c r="Q22" s="43">
        <f t="shared" si="0"/>
        <v>-9.1784237079030717E-2</v>
      </c>
      <c r="R22" s="41"/>
      <c r="S22" s="11">
        <f t="shared" si="1"/>
        <v>-132.5</v>
      </c>
      <c r="T22" s="32"/>
      <c r="U22" s="12">
        <v>15.338104328374527</v>
      </c>
      <c r="V22" s="12">
        <v>13.472209268068083</v>
      </c>
      <c r="W22" s="12">
        <v>9.9617856866426315</v>
      </c>
      <c r="X22" s="12">
        <v>12.295424755885003</v>
      </c>
      <c r="Y22" s="12">
        <v>8.0185813302882458</v>
      </c>
      <c r="Z22" s="12">
        <v>6.0687161133838279</v>
      </c>
      <c r="AA22" s="10" t="s">
        <v>6</v>
      </c>
      <c r="AB22" s="11">
        <v>401.25799999999998</v>
      </c>
      <c r="AC22" s="11">
        <v>363.99700000000001</v>
      </c>
      <c r="AD22" s="11">
        <v>276.714</v>
      </c>
      <c r="AE22" s="11">
        <v>350.45600000000002</v>
      </c>
      <c r="AF22" s="11">
        <v>234.25700000000001</v>
      </c>
      <c r="AG22" s="11">
        <v>181.47300000000001</v>
      </c>
      <c r="AH22" s="10" t="s">
        <v>6</v>
      </c>
      <c r="AI22" s="43">
        <f t="shared" si="2"/>
        <v>-0.54773985814613035</v>
      </c>
      <c r="AJ22" s="41"/>
      <c r="AK22" s="11">
        <f t="shared" si="3"/>
        <v>-219.78499999999997</v>
      </c>
      <c r="AL22" s="24"/>
      <c r="AM22" s="42"/>
      <c r="AN22" s="42"/>
      <c r="AO22" s="18"/>
    </row>
    <row r="23" spans="1:41" x14ac:dyDescent="0.25">
      <c r="A23" s="7"/>
      <c r="B23" s="8" t="s">
        <v>18</v>
      </c>
      <c r="C23" s="9">
        <v>36.693009095035599</v>
      </c>
      <c r="D23" s="9">
        <v>37.049731225094249</v>
      </c>
      <c r="E23" s="9">
        <v>39.789097736124255</v>
      </c>
      <c r="F23" s="9">
        <v>35.368405545880911</v>
      </c>
      <c r="G23" s="9">
        <v>31.814014535891765</v>
      </c>
      <c r="H23" s="9">
        <v>28.429172396238648</v>
      </c>
      <c r="I23" s="10" t="s">
        <v>6</v>
      </c>
      <c r="J23" s="11">
        <v>2657.096</v>
      </c>
      <c r="K23" s="11">
        <v>2766.652</v>
      </c>
      <c r="L23" s="11">
        <v>3050.9929999999999</v>
      </c>
      <c r="M23" s="11">
        <v>2780.223</v>
      </c>
      <c r="N23" s="11">
        <v>2560.5920000000001</v>
      </c>
      <c r="O23" s="11">
        <v>2337.643</v>
      </c>
      <c r="P23" s="10" t="s">
        <v>6</v>
      </c>
      <c r="Q23" s="43">
        <f t="shared" si="0"/>
        <v>-0.12022636743271597</v>
      </c>
      <c r="R23" s="41"/>
      <c r="S23" s="11">
        <f t="shared" si="1"/>
        <v>-319.45299999999997</v>
      </c>
      <c r="T23" s="32"/>
      <c r="U23" s="12">
        <v>4.4334380134954134</v>
      </c>
      <c r="V23" s="12">
        <v>5.2547198148324963</v>
      </c>
      <c r="W23" s="12">
        <v>5.8187939559035105</v>
      </c>
      <c r="X23" s="12">
        <v>3.221383498501988</v>
      </c>
      <c r="Y23" s="12">
        <v>1.8000705461762494</v>
      </c>
      <c r="Z23" s="12">
        <v>2.9737345110013256</v>
      </c>
      <c r="AA23" s="10" t="s">
        <v>6</v>
      </c>
      <c r="AB23" s="11">
        <v>321.04399999999998</v>
      </c>
      <c r="AC23" s="11">
        <v>392.39100000000002</v>
      </c>
      <c r="AD23" s="11">
        <v>446.18</v>
      </c>
      <c r="AE23" s="11">
        <v>253.22499999999999</v>
      </c>
      <c r="AF23" s="11">
        <v>144.881</v>
      </c>
      <c r="AG23" s="11">
        <v>244.52099999999999</v>
      </c>
      <c r="AH23" s="10" t="s">
        <v>6</v>
      </c>
      <c r="AI23" s="43">
        <f t="shared" si="2"/>
        <v>-0.2383567361483161</v>
      </c>
      <c r="AJ23" s="41"/>
      <c r="AK23" s="11">
        <f t="shared" si="3"/>
        <v>-76.522999999999996</v>
      </c>
      <c r="AL23" s="24"/>
      <c r="AM23" s="42"/>
      <c r="AN23" s="42"/>
      <c r="AO23" s="18"/>
    </row>
    <row r="24" spans="1:41" x14ac:dyDescent="0.25">
      <c r="A24" s="7"/>
      <c r="B24" s="8" t="s">
        <v>19</v>
      </c>
      <c r="C24" s="9">
        <v>43.565631543062558</v>
      </c>
      <c r="D24" s="9">
        <v>42.891414470606819</v>
      </c>
      <c r="E24" s="9">
        <v>45.334379894932276</v>
      </c>
      <c r="F24" s="9">
        <v>49.60000806089527</v>
      </c>
      <c r="G24" s="9">
        <v>47.87582789575842</v>
      </c>
      <c r="H24" s="9">
        <v>42.716003862390536</v>
      </c>
      <c r="I24" s="10" t="s">
        <v>6</v>
      </c>
      <c r="J24" s="11">
        <v>6578.1859999999997</v>
      </c>
      <c r="K24" s="11">
        <v>6712.05</v>
      </c>
      <c r="L24" s="11">
        <v>7328.7349999999997</v>
      </c>
      <c r="M24" s="11">
        <v>8269.8520000000008</v>
      </c>
      <c r="N24" s="11">
        <v>8230.2000000000007</v>
      </c>
      <c r="O24" s="11">
        <v>7546.5420000000004</v>
      </c>
      <c r="P24" s="10" t="s">
        <v>6</v>
      </c>
      <c r="Q24" s="43">
        <f t="shared" si="0"/>
        <v>0.14720714798882262</v>
      </c>
      <c r="R24" s="41"/>
      <c r="S24" s="11">
        <f t="shared" si="1"/>
        <v>968.35600000000068</v>
      </c>
      <c r="T24" s="32"/>
      <c r="U24" s="12">
        <v>6.9305873677148595</v>
      </c>
      <c r="V24" s="12">
        <v>8.5706721530460612</v>
      </c>
      <c r="W24" s="12">
        <v>5.8497444691479394</v>
      </c>
      <c r="X24" s="12">
        <v>7.2383360824744738</v>
      </c>
      <c r="Y24" s="12">
        <v>6.1484215816195258</v>
      </c>
      <c r="Z24" s="12">
        <v>4.9004292180255389</v>
      </c>
      <c r="AA24" s="10" t="s">
        <v>6</v>
      </c>
      <c r="AB24" s="11">
        <v>1046.4829999999999</v>
      </c>
      <c r="AC24" s="11">
        <v>1341.2190000000001</v>
      </c>
      <c r="AD24" s="11">
        <v>945.66700000000003</v>
      </c>
      <c r="AE24" s="11">
        <v>1206.854</v>
      </c>
      <c r="AF24" s="11">
        <v>1056.9580000000001</v>
      </c>
      <c r="AG24" s="11">
        <v>865.74800000000005</v>
      </c>
      <c r="AH24" s="10" t="s">
        <v>6</v>
      </c>
      <c r="AI24" s="43">
        <f t="shared" si="2"/>
        <v>-0.17270705783084861</v>
      </c>
      <c r="AJ24" s="41"/>
      <c r="AK24" s="11">
        <f t="shared" si="3"/>
        <v>-180.7349999999999</v>
      </c>
      <c r="AL24" s="25"/>
      <c r="AM24" s="42"/>
      <c r="AN24" s="42"/>
      <c r="AO24" s="18"/>
    </row>
    <row r="25" spans="1:41" x14ac:dyDescent="0.25">
      <c r="A25" s="7"/>
      <c r="B25" s="8" t="s">
        <v>20</v>
      </c>
      <c r="C25" s="9">
        <v>55.472533115416681</v>
      </c>
      <c r="D25" s="9">
        <v>54.72822304055439</v>
      </c>
      <c r="E25" s="9">
        <v>54.366622702955311</v>
      </c>
      <c r="F25" s="9">
        <v>59.247331702296833</v>
      </c>
      <c r="G25" s="9">
        <v>55.337951691208843</v>
      </c>
      <c r="H25" s="9">
        <v>46.044515362029678</v>
      </c>
      <c r="I25" s="10" t="s">
        <v>6</v>
      </c>
      <c r="J25" s="11">
        <v>2411.1779999999999</v>
      </c>
      <c r="K25" s="11">
        <v>2424.8389999999999</v>
      </c>
      <c r="L25" s="11">
        <v>2447.6930000000002</v>
      </c>
      <c r="M25" s="11">
        <v>2708.6309999999999</v>
      </c>
      <c r="N25" s="11">
        <v>2565.8620000000001</v>
      </c>
      <c r="O25" s="11">
        <v>2161.9180000000001</v>
      </c>
      <c r="P25" s="10" t="s">
        <v>6</v>
      </c>
      <c r="Q25" s="43">
        <f t="shared" si="0"/>
        <v>-0.10337685562824472</v>
      </c>
      <c r="R25" s="41"/>
      <c r="S25" s="11">
        <f t="shared" si="1"/>
        <v>-249.25999999999976</v>
      </c>
      <c r="T25" s="32"/>
      <c r="U25" s="12">
        <v>15.388983061765751</v>
      </c>
      <c r="V25" s="12">
        <v>13.495837670503841</v>
      </c>
      <c r="W25" s="12">
        <v>14.445122138120093</v>
      </c>
      <c r="X25" s="12">
        <v>14.039549536445135</v>
      </c>
      <c r="Y25" s="12">
        <v>9.3890434883504756</v>
      </c>
      <c r="Z25" s="12">
        <v>6.05614832604161</v>
      </c>
      <c r="AA25" s="10" t="s">
        <v>6</v>
      </c>
      <c r="AB25" s="11">
        <v>668.9</v>
      </c>
      <c r="AC25" s="11">
        <v>597.95899999999995</v>
      </c>
      <c r="AD25" s="11">
        <v>650.34799999999996</v>
      </c>
      <c r="AE25" s="11">
        <v>641.851</v>
      </c>
      <c r="AF25" s="11">
        <v>435.34300000000002</v>
      </c>
      <c r="AG25" s="11">
        <v>284.35300000000001</v>
      </c>
      <c r="AH25" s="10" t="s">
        <v>6</v>
      </c>
      <c r="AI25" s="43">
        <f t="shared" si="2"/>
        <v>-0.5748946030796831</v>
      </c>
      <c r="AJ25" s="41"/>
      <c r="AK25" s="11">
        <f t="shared" si="3"/>
        <v>-384.54699999999997</v>
      </c>
      <c r="AL25" s="24"/>
      <c r="AM25" s="42"/>
      <c r="AN25" s="42"/>
      <c r="AO25" s="18"/>
    </row>
    <row r="26" spans="1:41" x14ac:dyDescent="0.25">
      <c r="A26" s="7"/>
      <c r="B26" s="8" t="s">
        <v>21</v>
      </c>
      <c r="C26" s="9">
        <v>48.826377150066698</v>
      </c>
      <c r="D26" s="9">
        <v>43.242243627415476</v>
      </c>
      <c r="E26" s="9">
        <v>45.452228379534731</v>
      </c>
      <c r="F26" s="9">
        <v>52.271976501728489</v>
      </c>
      <c r="G26" s="9">
        <v>49.544642664781698</v>
      </c>
      <c r="H26" s="9">
        <v>50.815567467164925</v>
      </c>
      <c r="I26" s="10" t="s">
        <v>6</v>
      </c>
      <c r="J26" s="11">
        <v>857.58600000000001</v>
      </c>
      <c r="K26" s="11">
        <v>782.16700000000003</v>
      </c>
      <c r="L26" s="11">
        <v>843.49699999999996</v>
      </c>
      <c r="M26" s="11">
        <v>993.73</v>
      </c>
      <c r="N26" s="11">
        <v>965.85199999999998</v>
      </c>
      <c r="O26" s="11">
        <v>1013.33</v>
      </c>
      <c r="P26" s="10" t="s">
        <v>6</v>
      </c>
      <c r="Q26" s="43">
        <f t="shared" si="0"/>
        <v>0.18160744228567172</v>
      </c>
      <c r="R26" s="41"/>
      <c r="S26" s="11">
        <f t="shared" si="1"/>
        <v>155.74400000000003</v>
      </c>
      <c r="T26" s="32"/>
      <c r="U26" s="12">
        <v>8.7164135256282886</v>
      </c>
      <c r="V26" s="12">
        <v>6.9342543107237216</v>
      </c>
      <c r="W26" s="12">
        <v>6.3139755187553757</v>
      </c>
      <c r="X26" s="12">
        <v>7.8516587448371338</v>
      </c>
      <c r="Y26" s="12">
        <v>5.9187220242754659</v>
      </c>
      <c r="Z26" s="12">
        <v>7.3703208361729136</v>
      </c>
      <c r="AA26" s="10" t="s">
        <v>6</v>
      </c>
      <c r="AB26" s="11">
        <v>153.095</v>
      </c>
      <c r="AC26" s="11">
        <v>125.42700000000001</v>
      </c>
      <c r="AD26" s="11">
        <v>117.17400000000001</v>
      </c>
      <c r="AE26" s="11">
        <v>149.26599999999999</v>
      </c>
      <c r="AF26" s="11">
        <v>115.383</v>
      </c>
      <c r="AG26" s="11">
        <v>146.97399999999999</v>
      </c>
      <c r="AH26" s="10" t="s">
        <v>6</v>
      </c>
      <c r="AI26" s="43">
        <f t="shared" si="2"/>
        <v>-3.9981710702505002E-2</v>
      </c>
      <c r="AJ26" s="41"/>
      <c r="AK26" s="11">
        <f t="shared" si="3"/>
        <v>-6.1210000000000093</v>
      </c>
      <c r="AL26" s="24"/>
      <c r="AM26" s="42"/>
      <c r="AN26" s="42"/>
      <c r="AO26" s="18"/>
    </row>
    <row r="27" spans="1:41" x14ac:dyDescent="0.25">
      <c r="A27" s="7"/>
      <c r="B27" s="8" t="s">
        <v>22</v>
      </c>
      <c r="C27" s="9">
        <v>41.74583703453041</v>
      </c>
      <c r="D27" s="9">
        <v>41.357299066853528</v>
      </c>
      <c r="E27" s="9">
        <v>47.625307795419076</v>
      </c>
      <c r="F27" s="9">
        <v>40.503312663023124</v>
      </c>
      <c r="G27" s="9">
        <v>37.525532256249264</v>
      </c>
      <c r="H27" s="9">
        <v>34.770426239468541</v>
      </c>
      <c r="I27" s="10" t="s">
        <v>6</v>
      </c>
      <c r="J27" s="11">
        <v>444.11099999999999</v>
      </c>
      <c r="K27" s="11">
        <v>461.24099999999999</v>
      </c>
      <c r="L27" s="11">
        <v>553.548</v>
      </c>
      <c r="M27" s="11">
        <v>488.82799999999997</v>
      </c>
      <c r="N27" s="11">
        <v>470.13</v>
      </c>
      <c r="O27" s="11">
        <v>450.95400000000001</v>
      </c>
      <c r="P27" s="10" t="s">
        <v>6</v>
      </c>
      <c r="Q27" s="43">
        <f t="shared" si="0"/>
        <v>1.5408310084640942E-2</v>
      </c>
      <c r="R27" s="41"/>
      <c r="S27" s="11">
        <f t="shared" si="1"/>
        <v>6.8430000000000177</v>
      </c>
      <c r="T27" s="28"/>
      <c r="U27" s="12">
        <v>6.2207370434602787</v>
      </c>
      <c r="V27" s="12">
        <v>8.3101772772064617</v>
      </c>
      <c r="W27" s="12">
        <v>11.932223921920196</v>
      </c>
      <c r="X27" s="12">
        <v>8.4629508718319251</v>
      </c>
      <c r="Y27" s="12">
        <v>7.9301451836526509</v>
      </c>
      <c r="Z27" s="12">
        <v>5.8788832542887253</v>
      </c>
      <c r="AA27" s="10" t="s">
        <v>6</v>
      </c>
      <c r="AB27" s="11">
        <v>66.179000000000002</v>
      </c>
      <c r="AC27" s="11">
        <v>92.68</v>
      </c>
      <c r="AD27" s="11">
        <v>138.68799999999999</v>
      </c>
      <c r="AE27" s="11">
        <v>102.13800000000001</v>
      </c>
      <c r="AF27" s="11">
        <v>99.350999999999999</v>
      </c>
      <c r="AG27" s="11">
        <v>76.245999999999995</v>
      </c>
      <c r="AH27" s="10" t="s">
        <v>6</v>
      </c>
      <c r="AI27" s="43">
        <f t="shared" si="2"/>
        <v>0.15211774127744437</v>
      </c>
      <c r="AJ27" s="41"/>
      <c r="AK27" s="11">
        <f t="shared" si="3"/>
        <v>10.066999999999993</v>
      </c>
      <c r="AL27" s="24"/>
      <c r="AM27" s="42"/>
      <c r="AN27" s="42"/>
      <c r="AO27" s="18"/>
    </row>
    <row r="28" spans="1:41" x14ac:dyDescent="0.25">
      <c r="A28" s="7"/>
      <c r="B28" s="8" t="s">
        <v>23</v>
      </c>
      <c r="C28" s="9">
        <v>21.365400006521767</v>
      </c>
      <c r="D28" s="9">
        <v>21.017552476935002</v>
      </c>
      <c r="E28" s="9">
        <v>23.246786025752833</v>
      </c>
      <c r="F28" s="9">
        <v>20.366180797960542</v>
      </c>
      <c r="G28" s="9">
        <v>14.245565186496773</v>
      </c>
      <c r="H28" s="9">
        <v>14.527048930327377</v>
      </c>
      <c r="I28" s="10" t="s">
        <v>6</v>
      </c>
      <c r="J28" s="11">
        <v>976.25199999999995</v>
      </c>
      <c r="K28" s="11">
        <v>994.42700000000002</v>
      </c>
      <c r="L28" s="11">
        <v>1132.874</v>
      </c>
      <c r="M28" s="11">
        <v>1022.734</v>
      </c>
      <c r="N28" s="11">
        <v>737.76499999999999</v>
      </c>
      <c r="O28" s="11">
        <v>773.02800000000002</v>
      </c>
      <c r="P28" s="10" t="s">
        <v>6</v>
      </c>
      <c r="Q28" s="43">
        <f t="shared" si="0"/>
        <v>-0.20816756329308406</v>
      </c>
      <c r="R28" s="41"/>
      <c r="S28" s="11">
        <f t="shared" si="1"/>
        <v>-203.22399999999993</v>
      </c>
      <c r="T28" s="32"/>
      <c r="U28" s="12">
        <v>2.5979835480738571</v>
      </c>
      <c r="V28" s="12">
        <v>1.8257763221634471</v>
      </c>
      <c r="W28" s="12">
        <v>2.411737546811676</v>
      </c>
      <c r="X28" s="12">
        <v>1.3284871917569394</v>
      </c>
      <c r="Y28" s="12">
        <v>0.60806231427076352</v>
      </c>
      <c r="Z28" s="12">
        <v>0.47418854900333579</v>
      </c>
      <c r="AA28" s="10" t="s">
        <v>6</v>
      </c>
      <c r="AB28" s="11">
        <v>118.71</v>
      </c>
      <c r="AC28" s="11">
        <v>86.385000000000005</v>
      </c>
      <c r="AD28" s="11">
        <v>117.53</v>
      </c>
      <c r="AE28" s="11">
        <v>66.712999999999994</v>
      </c>
      <c r="AF28" s="11">
        <v>31.491</v>
      </c>
      <c r="AG28" s="11">
        <v>25.233000000000001</v>
      </c>
      <c r="AH28" s="10" t="s">
        <v>6</v>
      </c>
      <c r="AI28" s="43">
        <f t="shared" si="2"/>
        <v>-0.78743997978266367</v>
      </c>
      <c r="AJ28" s="41"/>
      <c r="AK28" s="11">
        <f t="shared" si="3"/>
        <v>-93.47699999999999</v>
      </c>
      <c r="AL28" s="24"/>
      <c r="AM28" s="42"/>
      <c r="AN28" s="42"/>
      <c r="AO28" s="18"/>
    </row>
    <row r="29" spans="1:41" x14ac:dyDescent="0.25">
      <c r="A29" s="7"/>
      <c r="B29" s="8" t="s">
        <v>24</v>
      </c>
      <c r="C29" s="9">
        <v>61.803380846907451</v>
      </c>
      <c r="D29" s="9">
        <v>66.987414761241169</v>
      </c>
      <c r="E29" s="9">
        <v>61.937351204786481</v>
      </c>
      <c r="F29" s="9">
        <v>66.750093378756773</v>
      </c>
      <c r="G29" s="9">
        <v>70.401104722391523</v>
      </c>
      <c r="H29" s="9">
        <v>66.351622191045564</v>
      </c>
      <c r="I29" s="10" t="s">
        <v>6</v>
      </c>
      <c r="J29" s="11">
        <v>2354.4479999999999</v>
      </c>
      <c r="K29" s="11">
        <v>2596.252</v>
      </c>
      <c r="L29" s="11">
        <v>2434.5949999999998</v>
      </c>
      <c r="M29" s="11">
        <v>2662.748</v>
      </c>
      <c r="N29" s="11">
        <v>2847.3409999999999</v>
      </c>
      <c r="O29" s="11">
        <v>2714.6970000000001</v>
      </c>
      <c r="P29" s="10" t="s">
        <v>6</v>
      </c>
      <c r="Q29" s="43">
        <f t="shared" si="0"/>
        <v>0.15300783878004531</v>
      </c>
      <c r="R29" s="41"/>
      <c r="S29" s="11">
        <f t="shared" si="1"/>
        <v>360.24900000000025</v>
      </c>
      <c r="T29" s="32"/>
      <c r="U29" s="12">
        <v>28.322113367937341</v>
      </c>
      <c r="V29" s="12">
        <v>29.245321721244327</v>
      </c>
      <c r="W29" s="12">
        <v>23.318420103298667</v>
      </c>
      <c r="X29" s="12">
        <v>28.334423796667448</v>
      </c>
      <c r="Y29" s="12">
        <v>26.880160614965426</v>
      </c>
      <c r="Z29" s="12">
        <v>23.264717528071213</v>
      </c>
      <c r="AA29" s="10" t="s">
        <v>6</v>
      </c>
      <c r="AB29" s="11">
        <v>1078.953</v>
      </c>
      <c r="AC29" s="11">
        <v>1133.47</v>
      </c>
      <c r="AD29" s="11">
        <v>916.58600000000001</v>
      </c>
      <c r="AE29" s="11">
        <v>1130.297</v>
      </c>
      <c r="AF29" s="11">
        <v>1087.1559999999999</v>
      </c>
      <c r="AG29" s="11">
        <v>951.84799999999996</v>
      </c>
      <c r="AH29" s="10" t="s">
        <v>6</v>
      </c>
      <c r="AI29" s="43">
        <f t="shared" si="2"/>
        <v>-0.11780401926682627</v>
      </c>
      <c r="AJ29" s="41"/>
      <c r="AK29" s="11">
        <f t="shared" si="3"/>
        <v>-127.10500000000002</v>
      </c>
      <c r="AL29" s="24"/>
      <c r="AM29" s="42"/>
      <c r="AN29" s="42"/>
      <c r="AO29" s="18"/>
    </row>
    <row r="30" spans="1:41" x14ac:dyDescent="0.25">
      <c r="A30" s="7"/>
      <c r="B30" s="8" t="s">
        <v>25</v>
      </c>
      <c r="C30" s="9">
        <v>64.551529659660261</v>
      </c>
      <c r="D30" s="9">
        <v>61.483103581945421</v>
      </c>
      <c r="E30" s="9">
        <v>64.470351507510458</v>
      </c>
      <c r="F30" s="9">
        <v>64.537023089668821</v>
      </c>
      <c r="G30" s="9">
        <v>59.440157622675571</v>
      </c>
      <c r="H30" s="9">
        <v>58.916717607859006</v>
      </c>
      <c r="I30" s="10" t="s">
        <v>6</v>
      </c>
      <c r="J30" s="11">
        <v>3705.6179999999999</v>
      </c>
      <c r="K30" s="11">
        <v>3616.2640000000001</v>
      </c>
      <c r="L30" s="11">
        <v>3878.116</v>
      </c>
      <c r="M30" s="11">
        <v>3958.8119999999999</v>
      </c>
      <c r="N30" s="11">
        <v>3728.2020000000002</v>
      </c>
      <c r="O30" s="11">
        <v>3763.65</v>
      </c>
      <c r="P30" s="10" t="s">
        <v>6</v>
      </c>
      <c r="Q30" s="43">
        <f t="shared" si="0"/>
        <v>1.5660545690354466E-2</v>
      </c>
      <c r="R30" s="41"/>
      <c r="S30" s="11">
        <f t="shared" si="1"/>
        <v>58.032000000000153</v>
      </c>
      <c r="T30" s="32"/>
      <c r="U30" s="12">
        <v>18.954951766012989</v>
      </c>
      <c r="V30" s="12">
        <v>17.03122555987024</v>
      </c>
      <c r="W30" s="12">
        <v>17.606196682220215</v>
      </c>
      <c r="X30" s="12">
        <v>16.160648902573975</v>
      </c>
      <c r="Y30" s="12">
        <v>8.9580456216756055</v>
      </c>
      <c r="Z30" s="12">
        <v>8.6398819051405855</v>
      </c>
      <c r="AA30" s="10" t="s">
        <v>6</v>
      </c>
      <c r="AB30" s="11">
        <v>1088.1199999999999</v>
      </c>
      <c r="AC30" s="11">
        <v>1001.729</v>
      </c>
      <c r="AD30" s="11">
        <v>1059.0740000000001</v>
      </c>
      <c r="AE30" s="11">
        <v>991.322</v>
      </c>
      <c r="AF30" s="11">
        <v>561.86599999999999</v>
      </c>
      <c r="AG30" s="11">
        <v>551.923</v>
      </c>
      <c r="AH30" s="10" t="s">
        <v>6</v>
      </c>
      <c r="AI30" s="43">
        <f t="shared" si="2"/>
        <v>-0.49277377495129204</v>
      </c>
      <c r="AJ30" s="41"/>
      <c r="AK30" s="11">
        <f t="shared" si="3"/>
        <v>-536.19699999999989</v>
      </c>
      <c r="AL30" s="24"/>
      <c r="AM30" s="42"/>
      <c r="AN30" s="42"/>
      <c r="AO30" s="18"/>
    </row>
    <row r="31" spans="1:41" x14ac:dyDescent="0.25">
      <c r="A31" s="7"/>
      <c r="B31" s="8" t="s">
        <v>26</v>
      </c>
      <c r="C31" s="9">
        <v>35.214429642897123</v>
      </c>
      <c r="D31" s="9">
        <v>41.410630398033881</v>
      </c>
      <c r="E31" s="9">
        <v>36.917077355643087</v>
      </c>
      <c r="F31" s="9">
        <v>34.175291260220789</v>
      </c>
      <c r="G31" s="9">
        <v>31.119215753466573</v>
      </c>
      <c r="H31" s="9">
        <v>27.580786558533799</v>
      </c>
      <c r="I31" s="10" t="s">
        <v>6</v>
      </c>
      <c r="J31" s="11">
        <v>629.14099999999996</v>
      </c>
      <c r="K31" s="11">
        <v>766.99900000000002</v>
      </c>
      <c r="L31" s="11">
        <v>707.43899999999996</v>
      </c>
      <c r="M31" s="11">
        <v>675.67899999999997</v>
      </c>
      <c r="N31" s="11">
        <v>635.67999999999995</v>
      </c>
      <c r="O31" s="11">
        <v>579.19899999999996</v>
      </c>
      <c r="P31" s="10" t="s">
        <v>6</v>
      </c>
      <c r="Q31" s="43">
        <f t="shared" si="0"/>
        <v>-7.9381251579534684E-2</v>
      </c>
      <c r="R31" s="41"/>
      <c r="S31" s="11">
        <f t="shared" si="1"/>
        <v>-49.942000000000007</v>
      </c>
      <c r="T31" s="28"/>
      <c r="U31" s="12">
        <v>5.4642337400649277</v>
      </c>
      <c r="V31" s="12">
        <v>7.4209890080818326</v>
      </c>
      <c r="W31" s="12">
        <v>5.1512504357373512</v>
      </c>
      <c r="X31" s="12">
        <v>3.8500873502476862</v>
      </c>
      <c r="Y31" s="12">
        <v>2.9233988911870172</v>
      </c>
      <c r="Z31" s="12">
        <v>1.9616582595598402</v>
      </c>
      <c r="AA31" s="10" t="s">
        <v>6</v>
      </c>
      <c r="AB31" s="11">
        <v>97.623999999999995</v>
      </c>
      <c r="AC31" s="11">
        <v>137.44999999999999</v>
      </c>
      <c r="AD31" s="11">
        <v>98.712999999999994</v>
      </c>
      <c r="AE31" s="11">
        <v>76.12</v>
      </c>
      <c r="AF31" s="11">
        <v>59.716999999999999</v>
      </c>
      <c r="AG31" s="11">
        <v>41.195</v>
      </c>
      <c r="AH31" s="10" t="s">
        <v>6</v>
      </c>
      <c r="AI31" s="43">
        <f t="shared" si="2"/>
        <v>-0.57802384659509953</v>
      </c>
      <c r="AJ31" s="41"/>
      <c r="AK31" s="11">
        <f t="shared" si="3"/>
        <v>-56.428999999999995</v>
      </c>
      <c r="AL31" s="25"/>
      <c r="AM31" s="42"/>
      <c r="AN31" s="42"/>
      <c r="AO31" s="18"/>
    </row>
    <row r="32" spans="1:41" x14ac:dyDescent="0.25">
      <c r="A32" s="7"/>
      <c r="B32" s="8" t="s">
        <v>27</v>
      </c>
      <c r="C32" s="9">
        <v>33.690569684302638</v>
      </c>
      <c r="D32" s="9">
        <v>34.62680475635743</v>
      </c>
      <c r="E32" s="9">
        <v>38.793321928657413</v>
      </c>
      <c r="F32" s="9">
        <v>35.882197981308025</v>
      </c>
      <c r="G32" s="9">
        <v>28.846836915916469</v>
      </c>
      <c r="H32" s="9">
        <v>27.565429965859096</v>
      </c>
      <c r="I32" s="10" t="s">
        <v>6</v>
      </c>
      <c r="J32" s="11">
        <v>428.13099999999997</v>
      </c>
      <c r="K32" s="11">
        <v>471.72199999999998</v>
      </c>
      <c r="L32" s="11">
        <v>563.29300000000001</v>
      </c>
      <c r="M32" s="11">
        <v>553.01499999999999</v>
      </c>
      <c r="N32" s="11">
        <v>471.04</v>
      </c>
      <c r="O32" s="11">
        <v>474.83300000000003</v>
      </c>
      <c r="P32" s="10" t="s">
        <v>6</v>
      </c>
      <c r="Q32" s="43">
        <f t="shared" si="0"/>
        <v>0.10908343474310445</v>
      </c>
      <c r="R32" s="41"/>
      <c r="S32" s="11">
        <f t="shared" si="1"/>
        <v>46.702000000000055</v>
      </c>
      <c r="T32" s="28"/>
      <c r="U32" s="12">
        <v>7.7338692796673518</v>
      </c>
      <c r="V32" s="12">
        <v>6.425883228620946</v>
      </c>
      <c r="W32" s="12">
        <v>8.413014553358181</v>
      </c>
      <c r="X32" s="12">
        <v>6.9792550720349649</v>
      </c>
      <c r="Y32" s="12">
        <v>4.2369404127625696</v>
      </c>
      <c r="Z32" s="12">
        <v>3.4705761807813573</v>
      </c>
      <c r="AA32" s="10" t="s">
        <v>6</v>
      </c>
      <c r="AB32" s="11">
        <v>98.28</v>
      </c>
      <c r="AC32" s="11">
        <v>87.54</v>
      </c>
      <c r="AD32" s="11">
        <v>122.16</v>
      </c>
      <c r="AE32" s="11">
        <v>107.56399999999999</v>
      </c>
      <c r="AF32" s="11">
        <v>69.185000000000002</v>
      </c>
      <c r="AG32" s="11">
        <v>59.783000000000001</v>
      </c>
      <c r="AH32" s="10" t="s">
        <v>6</v>
      </c>
      <c r="AI32" s="43">
        <f t="shared" si="2"/>
        <v>-0.39170736670736672</v>
      </c>
      <c r="AJ32" s="41"/>
      <c r="AK32" s="11">
        <f t="shared" si="3"/>
        <v>-38.497</v>
      </c>
      <c r="AL32" s="24"/>
      <c r="AM32" s="42"/>
      <c r="AN32" s="42"/>
      <c r="AO32" s="18"/>
    </row>
    <row r="33" spans="1:41" x14ac:dyDescent="0.25">
      <c r="A33" s="7"/>
      <c r="B33" s="8" t="s">
        <v>28</v>
      </c>
      <c r="C33" s="9">
        <v>50.935156398259721</v>
      </c>
      <c r="D33" s="9">
        <v>52.400585386892963</v>
      </c>
      <c r="E33" s="9">
        <v>50.53263839884945</v>
      </c>
      <c r="F33" s="9">
        <v>49.101433852871835</v>
      </c>
      <c r="G33" s="9">
        <v>45.520657275478101</v>
      </c>
      <c r="H33" s="9">
        <v>43.399114714559886</v>
      </c>
      <c r="I33" s="10" t="s">
        <v>6</v>
      </c>
      <c r="J33" s="11">
        <v>1304.43</v>
      </c>
      <c r="K33" s="11">
        <v>1375.3</v>
      </c>
      <c r="L33" s="11">
        <v>1354.16</v>
      </c>
      <c r="M33" s="11">
        <v>1338.1</v>
      </c>
      <c r="N33" s="11">
        <v>1267.7280000000001</v>
      </c>
      <c r="O33" s="11">
        <v>1229</v>
      </c>
      <c r="P33" s="10" t="s">
        <v>6</v>
      </c>
      <c r="Q33" s="43">
        <f t="shared" si="0"/>
        <v>-5.7826023627178147E-2</v>
      </c>
      <c r="R33" s="41"/>
      <c r="S33" s="11">
        <f t="shared" si="1"/>
        <v>-75.430000000000064</v>
      </c>
      <c r="T33" s="32"/>
      <c r="U33" s="12">
        <v>15.414949538493739</v>
      </c>
      <c r="V33" s="12">
        <v>15.338515859054503</v>
      </c>
      <c r="W33" s="12">
        <v>12.797576511144786</v>
      </c>
      <c r="X33" s="12">
        <v>9.4846019062995968</v>
      </c>
      <c r="Y33" s="12">
        <v>7.6773343588450933</v>
      </c>
      <c r="Z33" s="12">
        <v>7.330071631492431</v>
      </c>
      <c r="AA33" s="10" t="s">
        <v>6</v>
      </c>
      <c r="AB33" s="11">
        <v>394.77100000000002</v>
      </c>
      <c r="AC33" s="11">
        <v>402.57299999999998</v>
      </c>
      <c r="AD33" s="11">
        <v>342.94600000000003</v>
      </c>
      <c r="AE33" s="11">
        <v>258.47199999999998</v>
      </c>
      <c r="AF33" s="11">
        <v>213.81</v>
      </c>
      <c r="AG33" s="11">
        <v>207.577</v>
      </c>
      <c r="AH33" s="10" t="s">
        <v>6</v>
      </c>
      <c r="AI33" s="43">
        <f t="shared" si="2"/>
        <v>-0.47418376729800316</v>
      </c>
      <c r="AJ33" s="41"/>
      <c r="AK33" s="11">
        <f t="shared" si="3"/>
        <v>-187.19400000000002</v>
      </c>
      <c r="AL33" s="24"/>
      <c r="AM33" s="42"/>
      <c r="AN33" s="42"/>
      <c r="AO33" s="18"/>
    </row>
    <row r="34" spans="1:41" x14ac:dyDescent="0.25">
      <c r="A34" s="7"/>
      <c r="B34" s="8" t="s">
        <v>29</v>
      </c>
      <c r="C34" s="9">
        <v>32.393549040178819</v>
      </c>
      <c r="D34" s="9">
        <v>36.668698293608209</v>
      </c>
      <c r="E34" s="9">
        <v>36.26036720089698</v>
      </c>
      <c r="F34" s="9">
        <v>39.36940991054508</v>
      </c>
      <c r="G34" s="9">
        <v>30.80663701814666</v>
      </c>
      <c r="H34" s="9">
        <v>30.878422822042111</v>
      </c>
      <c r="I34" s="10" t="s">
        <v>6</v>
      </c>
      <c r="J34" s="11">
        <v>905.61900000000003</v>
      </c>
      <c r="K34" s="11">
        <v>1048.643</v>
      </c>
      <c r="L34" s="11">
        <v>1055.577</v>
      </c>
      <c r="M34" s="11">
        <v>1167.066</v>
      </c>
      <c r="N34" s="11">
        <v>929.68299999999999</v>
      </c>
      <c r="O34" s="11">
        <v>946.86800000000005</v>
      </c>
      <c r="P34" s="10" t="s">
        <v>6</v>
      </c>
      <c r="Q34" s="43">
        <f t="shared" si="0"/>
        <v>4.5547851800812555E-2</v>
      </c>
      <c r="R34" s="41"/>
      <c r="S34" s="11">
        <f t="shared" si="1"/>
        <v>41.249000000000024</v>
      </c>
      <c r="T34" s="32"/>
      <c r="U34" s="12">
        <v>4.6115127033630854</v>
      </c>
      <c r="V34" s="12">
        <v>5.4646218918468117</v>
      </c>
      <c r="W34" s="12">
        <v>4.473251385041551</v>
      </c>
      <c r="X34" s="12">
        <v>5.2573574803383352</v>
      </c>
      <c r="Y34" s="12">
        <v>2.8856773524828174</v>
      </c>
      <c r="Z34" s="12">
        <v>2.6840579577809964</v>
      </c>
      <c r="AA34" s="10" t="s">
        <v>6</v>
      </c>
      <c r="AB34" s="11">
        <v>128.923</v>
      </c>
      <c r="AC34" s="11">
        <v>156.27600000000001</v>
      </c>
      <c r="AD34" s="11">
        <v>130.221</v>
      </c>
      <c r="AE34" s="11">
        <v>155.84899999999999</v>
      </c>
      <c r="AF34" s="11">
        <v>87.084000000000003</v>
      </c>
      <c r="AG34" s="11">
        <v>82.305000000000007</v>
      </c>
      <c r="AH34" s="10" t="s">
        <v>6</v>
      </c>
      <c r="AI34" s="43">
        <f t="shared" si="2"/>
        <v>-0.36159568114300777</v>
      </c>
      <c r="AJ34" s="41"/>
      <c r="AK34" s="11">
        <f t="shared" si="3"/>
        <v>-46.617999999999995</v>
      </c>
      <c r="AL34" s="24"/>
      <c r="AM34" s="42"/>
      <c r="AN34" s="42"/>
      <c r="AO34" s="18"/>
    </row>
    <row r="35" spans="1:41" x14ac:dyDescent="0.25">
      <c r="A35" s="7"/>
      <c r="B35" s="8" t="s">
        <v>30</v>
      </c>
      <c r="C35" s="9">
        <v>27.11696122095827</v>
      </c>
      <c r="D35" s="9">
        <v>33.148915116226689</v>
      </c>
      <c r="E35" s="9">
        <v>29.119836675475121</v>
      </c>
      <c r="F35" s="9">
        <v>29.35822205316434</v>
      </c>
      <c r="G35" s="9">
        <v>27.863703526953088</v>
      </c>
      <c r="H35" s="9">
        <v>28.185481013323805</v>
      </c>
      <c r="I35" s="10" t="s">
        <v>6</v>
      </c>
      <c r="J35" s="11">
        <v>716.92499999999995</v>
      </c>
      <c r="K35" s="11">
        <v>905.154</v>
      </c>
      <c r="L35" s="11">
        <v>821.29499999999996</v>
      </c>
      <c r="M35" s="11">
        <v>852.08100000000002</v>
      </c>
      <c r="N35" s="11">
        <v>831.42700000000002</v>
      </c>
      <c r="O35" s="11">
        <v>863.029</v>
      </c>
      <c r="P35" s="10" t="s">
        <v>6</v>
      </c>
      <c r="Q35" s="43">
        <f t="shared" si="0"/>
        <v>0.20379258639327702</v>
      </c>
      <c r="R35" s="41"/>
      <c r="S35" s="11">
        <f t="shared" si="1"/>
        <v>146.10400000000004</v>
      </c>
      <c r="T35" s="32"/>
      <c r="U35" s="12">
        <v>4.3554319972010251</v>
      </c>
      <c r="V35" s="12">
        <v>5.1305423887841695</v>
      </c>
      <c r="W35" s="12">
        <v>4.9581317807386691</v>
      </c>
      <c r="X35" s="12">
        <v>3.2935622367873854</v>
      </c>
      <c r="Y35" s="12">
        <v>2.5243749218725653</v>
      </c>
      <c r="Z35" s="12">
        <v>2.6331147698388255</v>
      </c>
      <c r="AA35" s="10" t="s">
        <v>6</v>
      </c>
      <c r="AB35" s="11">
        <v>115.15</v>
      </c>
      <c r="AC35" s="11">
        <v>140.09299999999999</v>
      </c>
      <c r="AD35" s="11">
        <v>139.839</v>
      </c>
      <c r="AE35" s="11">
        <v>95.590999999999994</v>
      </c>
      <c r="AF35" s="11">
        <v>75.325000000000003</v>
      </c>
      <c r="AG35" s="11">
        <v>80.625</v>
      </c>
      <c r="AH35" s="10" t="s">
        <v>6</v>
      </c>
      <c r="AI35" s="43">
        <f t="shared" si="2"/>
        <v>-0.29982631350412514</v>
      </c>
      <c r="AJ35" s="41"/>
      <c r="AK35" s="11">
        <f t="shared" si="3"/>
        <v>-34.525000000000006</v>
      </c>
      <c r="AL35" s="24"/>
      <c r="AM35" s="42"/>
      <c r="AN35" s="42"/>
      <c r="AO35" s="18"/>
    </row>
    <row r="36" spans="1:41" x14ac:dyDescent="0.25">
      <c r="A36" s="7"/>
      <c r="B36" s="8" t="s">
        <v>31</v>
      </c>
      <c r="C36" s="9">
        <v>53.824434736829708</v>
      </c>
      <c r="D36" s="9">
        <v>57.095980057883068</v>
      </c>
      <c r="E36" s="9">
        <v>49.689859342954868</v>
      </c>
      <c r="F36" s="9">
        <v>49.570649221430926</v>
      </c>
      <c r="G36" s="9">
        <v>50.851786428559009</v>
      </c>
      <c r="H36" s="9">
        <v>53.646294296110099</v>
      </c>
      <c r="I36" s="10" t="s">
        <v>6</v>
      </c>
      <c r="J36" s="11">
        <v>1188.0139999999999</v>
      </c>
      <c r="K36" s="11">
        <v>1291.595</v>
      </c>
      <c r="L36" s="11">
        <v>1149.3979999999999</v>
      </c>
      <c r="M36" s="11">
        <v>1169.789</v>
      </c>
      <c r="N36" s="11">
        <v>1228.0920000000001</v>
      </c>
      <c r="O36" s="11">
        <v>1320.172</v>
      </c>
      <c r="P36" s="10" t="s">
        <v>6</v>
      </c>
      <c r="Q36" s="43">
        <f t="shared" si="0"/>
        <v>0.11124279680205795</v>
      </c>
      <c r="R36" s="41"/>
      <c r="S36" s="11">
        <f t="shared" si="1"/>
        <v>132.15800000000013</v>
      </c>
      <c r="T36" s="28"/>
      <c r="U36" s="12">
        <v>15.789085004453602</v>
      </c>
      <c r="V36" s="12">
        <v>13.565387218425681</v>
      </c>
      <c r="W36" s="12">
        <v>14.300839031206012</v>
      </c>
      <c r="X36" s="12">
        <v>11.029340099888044</v>
      </c>
      <c r="Y36" s="12">
        <v>11.769277718565558</v>
      </c>
      <c r="Z36" s="12">
        <v>12.292218806102854</v>
      </c>
      <c r="AA36" s="10" t="s">
        <v>6</v>
      </c>
      <c r="AB36" s="11">
        <v>348.49700000000001</v>
      </c>
      <c r="AC36" s="11">
        <v>306.86900000000003</v>
      </c>
      <c r="AD36" s="11">
        <v>330.79899999999998</v>
      </c>
      <c r="AE36" s="11">
        <v>260.27499999999998</v>
      </c>
      <c r="AF36" s="11">
        <v>284.233</v>
      </c>
      <c r="AG36" s="11">
        <v>302.49700000000001</v>
      </c>
      <c r="AH36" s="10" t="s">
        <v>6</v>
      </c>
      <c r="AI36" s="43">
        <f t="shared" si="2"/>
        <v>-0.13199539737788268</v>
      </c>
      <c r="AJ36" s="41"/>
      <c r="AK36" s="11">
        <f t="shared" si="3"/>
        <v>-46</v>
      </c>
      <c r="AL36" s="24"/>
      <c r="AM36" s="42"/>
      <c r="AN36" s="42"/>
      <c r="AO36" s="18"/>
    </row>
    <row r="37" spans="1:41" x14ac:dyDescent="0.25">
      <c r="A37" s="7"/>
      <c r="B37" s="8" t="s">
        <v>32</v>
      </c>
      <c r="C37" s="9">
        <v>33.840678227360307</v>
      </c>
      <c r="D37" s="9">
        <v>38.951186012621676</v>
      </c>
      <c r="E37" s="9">
        <v>38.359426753375189</v>
      </c>
      <c r="F37" s="9">
        <v>37.923559933985366</v>
      </c>
      <c r="G37" s="9">
        <v>32.162231478385586</v>
      </c>
      <c r="H37" s="9">
        <v>35.070260608529516</v>
      </c>
      <c r="I37" s="10" t="s">
        <v>6</v>
      </c>
      <c r="J37" s="11">
        <v>1097.7070000000001</v>
      </c>
      <c r="K37" s="11">
        <v>1301.6980000000001</v>
      </c>
      <c r="L37" s="11">
        <v>1315.624</v>
      </c>
      <c r="M37" s="11">
        <v>1330.7070000000001</v>
      </c>
      <c r="N37" s="11">
        <v>1156.22</v>
      </c>
      <c r="O37" s="11">
        <v>1287.895</v>
      </c>
      <c r="P37" s="10" t="s">
        <v>6</v>
      </c>
      <c r="Q37" s="43">
        <f t="shared" si="0"/>
        <v>0.17325934880619309</v>
      </c>
      <c r="R37" s="41"/>
      <c r="S37" s="11">
        <f t="shared" si="1"/>
        <v>190.18799999999987</v>
      </c>
      <c r="T37" s="32"/>
      <c r="U37" s="12">
        <v>4.8450712909441229</v>
      </c>
      <c r="V37" s="12">
        <v>5.4871972877460822</v>
      </c>
      <c r="W37" s="12">
        <v>4.6697580682783002</v>
      </c>
      <c r="X37" s="12">
        <v>4.3205614036687647</v>
      </c>
      <c r="Y37" s="12">
        <v>2.8817550783568784</v>
      </c>
      <c r="Z37" s="12">
        <v>3.31702396953649</v>
      </c>
      <c r="AA37" s="10" t="s">
        <v>6</v>
      </c>
      <c r="AB37" s="11">
        <v>157.16200000000001</v>
      </c>
      <c r="AC37" s="11">
        <v>183.375</v>
      </c>
      <c r="AD37" s="11">
        <v>160.16</v>
      </c>
      <c r="AE37" s="11">
        <v>151.60499999999999</v>
      </c>
      <c r="AF37" s="11">
        <v>103.598</v>
      </c>
      <c r="AG37" s="11">
        <v>121.812</v>
      </c>
      <c r="AH37" s="10" t="s">
        <v>6</v>
      </c>
      <c r="AI37" s="43">
        <f t="shared" si="2"/>
        <v>-0.22492714523867097</v>
      </c>
      <c r="AJ37" s="41"/>
      <c r="AK37" s="11">
        <f t="shared" si="3"/>
        <v>-35.350000000000009</v>
      </c>
      <c r="AL37" s="24"/>
      <c r="AM37" s="42"/>
      <c r="AN37" s="42"/>
      <c r="AO37" s="18"/>
    </row>
    <row r="38" spans="1:41" x14ac:dyDescent="0.25">
      <c r="A38" s="7"/>
      <c r="B38" s="8" t="s">
        <v>33</v>
      </c>
      <c r="C38" s="9">
        <v>59.577968204246822</v>
      </c>
      <c r="D38" s="9">
        <v>60.312902400456345</v>
      </c>
      <c r="E38" s="9">
        <v>57.879434377073281</v>
      </c>
      <c r="F38" s="9">
        <v>58.927588541205346</v>
      </c>
      <c r="G38" s="9">
        <v>53.945662058685841</v>
      </c>
      <c r="H38" s="9">
        <v>48.378749523337902</v>
      </c>
      <c r="I38" s="10" t="s">
        <v>6</v>
      </c>
      <c r="J38" s="11">
        <v>687.74900000000002</v>
      </c>
      <c r="K38" s="11">
        <v>718.96900000000005</v>
      </c>
      <c r="L38" s="11">
        <v>711.88</v>
      </c>
      <c r="M38" s="11">
        <v>745.13699999999994</v>
      </c>
      <c r="N38" s="11">
        <v>701.75699999999995</v>
      </c>
      <c r="O38" s="11">
        <v>645.76099999999997</v>
      </c>
      <c r="P38" s="10" t="s">
        <v>6</v>
      </c>
      <c r="Q38" s="43">
        <f t="shared" si="0"/>
        <v>-6.1051342859095525E-2</v>
      </c>
      <c r="R38" s="41"/>
      <c r="S38" s="11">
        <f t="shared" si="1"/>
        <v>-41.988000000000056</v>
      </c>
      <c r="T38" s="32"/>
      <c r="U38" s="12">
        <v>9.5214004546210571</v>
      </c>
      <c r="V38" s="12">
        <v>9.9148116923154355</v>
      </c>
      <c r="W38" s="12">
        <v>9.1260846092804826</v>
      </c>
      <c r="X38" s="12">
        <v>6.5351729068340276</v>
      </c>
      <c r="Y38" s="12">
        <v>5.7442044064729538</v>
      </c>
      <c r="Z38" s="12">
        <v>3.1275776275600222</v>
      </c>
      <c r="AA38" s="10" t="s">
        <v>6</v>
      </c>
      <c r="AB38" s="11">
        <v>109.91200000000001</v>
      </c>
      <c r="AC38" s="11">
        <v>118.191</v>
      </c>
      <c r="AD38" s="11">
        <v>112.245</v>
      </c>
      <c r="AE38" s="11">
        <v>82.637</v>
      </c>
      <c r="AF38" s="11">
        <v>74.724000000000004</v>
      </c>
      <c r="AG38" s="11">
        <v>41.747</v>
      </c>
      <c r="AH38" s="10" t="s">
        <v>6</v>
      </c>
      <c r="AI38" s="43">
        <f t="shared" si="2"/>
        <v>-0.62017796055025842</v>
      </c>
      <c r="AJ38" s="41"/>
      <c r="AK38" s="11">
        <f t="shared" si="3"/>
        <v>-68.165000000000006</v>
      </c>
      <c r="AL38" s="24"/>
      <c r="AM38" s="42"/>
      <c r="AN38" s="42"/>
      <c r="AO38" s="18"/>
    </row>
    <row r="39" spans="1:41" x14ac:dyDescent="0.25">
      <c r="A39" s="7"/>
      <c r="B39" s="8" t="s">
        <v>34</v>
      </c>
      <c r="C39" s="9">
        <v>51.190736515044399</v>
      </c>
      <c r="D39" s="9">
        <v>57.579122113026372</v>
      </c>
      <c r="E39" s="9">
        <v>52.644296919417634</v>
      </c>
      <c r="F39" s="9">
        <v>58.005177890477754</v>
      </c>
      <c r="G39" s="9">
        <v>62.160045488325522</v>
      </c>
      <c r="H39" s="9">
        <v>61.778921975104197</v>
      </c>
      <c r="I39" s="10" t="s">
        <v>6</v>
      </c>
      <c r="J39" s="11">
        <v>3878.9969999999998</v>
      </c>
      <c r="K39" s="11">
        <v>4447.9629999999997</v>
      </c>
      <c r="L39" s="11">
        <v>4141.759</v>
      </c>
      <c r="M39" s="11">
        <v>4634.2389999999996</v>
      </c>
      <c r="N39" s="11">
        <v>5049.5110000000004</v>
      </c>
      <c r="O39" s="11">
        <v>5088.5630000000001</v>
      </c>
      <c r="P39" s="10" t="s">
        <v>6</v>
      </c>
      <c r="Q39" s="43">
        <f t="shared" si="0"/>
        <v>0.31182442265358801</v>
      </c>
      <c r="R39" s="41"/>
      <c r="S39" s="11">
        <f t="shared" si="1"/>
        <v>1209.5660000000003</v>
      </c>
      <c r="T39" s="32"/>
      <c r="U39" s="12">
        <v>16.844655459946946</v>
      </c>
      <c r="V39" s="12">
        <v>18.757383535289122</v>
      </c>
      <c r="W39" s="12">
        <v>14.26069798299091</v>
      </c>
      <c r="X39" s="12">
        <v>17.153527056129946</v>
      </c>
      <c r="Y39" s="12">
        <v>16.403334907796648</v>
      </c>
      <c r="Z39" s="12">
        <v>17.699402554168948</v>
      </c>
      <c r="AA39" s="10" t="s">
        <v>6</v>
      </c>
      <c r="AB39" s="11">
        <v>1276.4100000000001</v>
      </c>
      <c r="AC39" s="11">
        <v>1449</v>
      </c>
      <c r="AD39" s="11">
        <v>1121.952</v>
      </c>
      <c r="AE39" s="11">
        <v>1370.4559999999999</v>
      </c>
      <c r="AF39" s="11">
        <v>1332.509</v>
      </c>
      <c r="AG39" s="11">
        <v>1457.8520000000001</v>
      </c>
      <c r="AH39" s="10" t="s">
        <v>6</v>
      </c>
      <c r="AI39" s="43">
        <f t="shared" si="2"/>
        <v>0.14215024952797295</v>
      </c>
      <c r="AJ39" s="41"/>
      <c r="AK39" s="11">
        <f t="shared" si="3"/>
        <v>181.44200000000001</v>
      </c>
      <c r="AL39" s="25"/>
      <c r="AM39" s="42"/>
      <c r="AN39" s="42"/>
      <c r="AO39" s="18"/>
    </row>
    <row r="40" spans="1:41" x14ac:dyDescent="0.25">
      <c r="A40" s="7"/>
      <c r="B40" s="8" t="s">
        <v>35</v>
      </c>
      <c r="C40" s="9">
        <v>47.026960884707336</v>
      </c>
      <c r="D40" s="9">
        <v>48.32065428621695</v>
      </c>
      <c r="E40" s="9">
        <v>48.85650545085992</v>
      </c>
      <c r="F40" s="9">
        <v>45.856505140203694</v>
      </c>
      <c r="G40" s="9">
        <v>41.871657480905363</v>
      </c>
      <c r="H40" s="9">
        <v>40.798022432487777</v>
      </c>
      <c r="I40" s="10" t="s">
        <v>6</v>
      </c>
      <c r="J40" s="11">
        <v>907.00099999999998</v>
      </c>
      <c r="K40" s="11">
        <v>958.54600000000005</v>
      </c>
      <c r="L40" s="11">
        <v>996.87400000000002</v>
      </c>
      <c r="M40" s="11">
        <v>957.90800000000002</v>
      </c>
      <c r="N40" s="11">
        <v>901.86400000000003</v>
      </c>
      <c r="O40" s="11">
        <v>900.476</v>
      </c>
      <c r="P40" s="10" t="s">
        <v>6</v>
      </c>
      <c r="Q40" s="43">
        <f t="shared" si="0"/>
        <v>-7.1940383748198E-3</v>
      </c>
      <c r="R40" s="41"/>
      <c r="S40" s="11">
        <f t="shared" si="1"/>
        <v>-6.5249999999999773</v>
      </c>
      <c r="T40" s="32"/>
      <c r="U40" s="13">
        <v>8.8611244045807425</v>
      </c>
      <c r="V40" s="13">
        <v>11.719653842101629</v>
      </c>
      <c r="W40" s="13">
        <v>9.8317888740117194</v>
      </c>
      <c r="X40" s="13">
        <v>10.685591871417117</v>
      </c>
      <c r="Y40" s="13">
        <v>6.1477512411340109</v>
      </c>
      <c r="Z40" s="13">
        <v>6.6649570759837546</v>
      </c>
      <c r="AA40" s="10" t="s">
        <v>6</v>
      </c>
      <c r="AB40" s="11">
        <v>170.90299999999999</v>
      </c>
      <c r="AC40" s="11">
        <v>232.48500000000001</v>
      </c>
      <c r="AD40" s="11">
        <v>200.60900000000001</v>
      </c>
      <c r="AE40" s="11">
        <v>223.214</v>
      </c>
      <c r="AF40" s="11">
        <v>132.41499999999999</v>
      </c>
      <c r="AG40" s="11">
        <v>147.10599999999999</v>
      </c>
      <c r="AH40" s="10" t="s">
        <v>6</v>
      </c>
      <c r="AI40" s="43">
        <f t="shared" si="2"/>
        <v>-0.1392427283312756</v>
      </c>
      <c r="AJ40" s="41"/>
      <c r="AK40" s="11">
        <f t="shared" si="3"/>
        <v>-23.796999999999997</v>
      </c>
      <c r="AL40" s="24"/>
      <c r="AM40" s="42"/>
      <c r="AN40" s="42"/>
      <c r="AO40" s="18"/>
    </row>
    <row r="41" spans="1:41" x14ac:dyDescent="0.25">
      <c r="A41" s="7"/>
      <c r="B41" s="8" t="s">
        <v>36</v>
      </c>
      <c r="C41" s="9">
        <v>50.131569171749099</v>
      </c>
      <c r="D41" s="9">
        <v>60.247468471564922</v>
      </c>
      <c r="E41" s="9">
        <v>54.213690381564476</v>
      </c>
      <c r="F41" s="9">
        <v>52.345793789800275</v>
      </c>
      <c r="G41" s="9">
        <v>49.003874970953419</v>
      </c>
      <c r="H41" s="9">
        <v>46.761318605111946</v>
      </c>
      <c r="I41" s="10" t="s">
        <v>6</v>
      </c>
      <c r="J41" s="11">
        <v>742.24300000000005</v>
      </c>
      <c r="K41" s="11">
        <v>911.49599999999998</v>
      </c>
      <c r="L41" s="11">
        <v>835.51700000000005</v>
      </c>
      <c r="M41" s="11">
        <v>819.78800000000001</v>
      </c>
      <c r="N41" s="11">
        <v>780.274</v>
      </c>
      <c r="O41" s="11">
        <v>755.21400000000006</v>
      </c>
      <c r="P41" s="10" t="s">
        <v>6</v>
      </c>
      <c r="Q41" s="43">
        <f t="shared" si="0"/>
        <v>1.7475408996784125E-2</v>
      </c>
      <c r="R41" s="41"/>
      <c r="S41" s="11">
        <f t="shared" si="1"/>
        <v>12.971000000000004</v>
      </c>
      <c r="T41" s="28"/>
      <c r="U41" s="13">
        <v>9.4856104660979739</v>
      </c>
      <c r="V41" s="13">
        <v>10.843402162705232</v>
      </c>
      <c r="W41" s="13">
        <v>7.4811423899607767</v>
      </c>
      <c r="X41" s="13">
        <v>5.7104873823591191</v>
      </c>
      <c r="Y41" s="13">
        <v>3.5240882513644047</v>
      </c>
      <c r="Z41" s="13">
        <v>3.3692044779076684</v>
      </c>
      <c r="AA41" s="10" t="s">
        <v>6</v>
      </c>
      <c r="AB41" s="11">
        <v>140.44300000000001</v>
      </c>
      <c r="AC41" s="11">
        <v>164.05199999999999</v>
      </c>
      <c r="AD41" s="11">
        <v>115.29600000000001</v>
      </c>
      <c r="AE41" s="11">
        <v>89.432000000000002</v>
      </c>
      <c r="AF41" s="11">
        <v>56.113</v>
      </c>
      <c r="AG41" s="11">
        <v>54.414000000000001</v>
      </c>
      <c r="AH41" s="10" t="s">
        <v>6</v>
      </c>
      <c r="AI41" s="43">
        <f t="shared" si="2"/>
        <v>-0.61255455950100757</v>
      </c>
      <c r="AJ41" s="41"/>
      <c r="AK41" s="11">
        <f t="shared" si="3"/>
        <v>-86.029000000000011</v>
      </c>
      <c r="AL41" s="25"/>
      <c r="AM41" s="42"/>
      <c r="AN41" s="42"/>
      <c r="AO41" s="18"/>
    </row>
    <row r="42" spans="1:41" ht="27" thickBot="1" x14ac:dyDescent="0.35">
      <c r="A42" s="14"/>
      <c r="B42" s="20" t="s">
        <v>37</v>
      </c>
      <c r="C42" s="21">
        <v>44.358084476328251</v>
      </c>
      <c r="D42" s="21">
        <v>46.109093079366758</v>
      </c>
      <c r="E42" s="21">
        <v>45.479202535594233</v>
      </c>
      <c r="F42" s="21">
        <v>46.167538420819092</v>
      </c>
      <c r="G42" s="21">
        <v>43.558048784322253</v>
      </c>
      <c r="H42" s="21">
        <v>41.913075135996735</v>
      </c>
      <c r="I42" s="21" t="s">
        <v>6</v>
      </c>
      <c r="J42" s="22">
        <v>49489.495999999999</v>
      </c>
      <c r="K42" s="22">
        <v>52813.02</v>
      </c>
      <c r="L42" s="22">
        <v>53349.902000000002</v>
      </c>
      <c r="M42" s="22">
        <v>55341.555999999997</v>
      </c>
      <c r="N42" s="22">
        <v>53418.150999999998</v>
      </c>
      <c r="O42" s="22">
        <v>52425.887000000002</v>
      </c>
      <c r="P42" s="21" t="s">
        <v>6</v>
      </c>
      <c r="Q42" s="44">
        <f t="shared" si="0"/>
        <v>5.9333621017276128E-2</v>
      </c>
      <c r="R42" s="46"/>
      <c r="S42" s="47">
        <f t="shared" si="1"/>
        <v>2936.3910000000033</v>
      </c>
      <c r="T42" s="33"/>
      <c r="U42" s="21">
        <v>11.049905871885271</v>
      </c>
      <c r="V42" s="21">
        <v>11.318990997961023</v>
      </c>
      <c r="W42" s="21">
        <v>9.8280865084389308</v>
      </c>
      <c r="X42" s="21">
        <v>9.5455025401734925</v>
      </c>
      <c r="Y42" s="21">
        <v>7.6450046835085104</v>
      </c>
      <c r="Z42" s="21">
        <v>7.4432148800195854</v>
      </c>
      <c r="AA42" s="21" t="s">
        <v>6</v>
      </c>
      <c r="AB42" s="22">
        <v>12328.175999999999</v>
      </c>
      <c r="AC42" s="22">
        <v>12964.69</v>
      </c>
      <c r="AD42" s="22">
        <v>11528.95</v>
      </c>
      <c r="AE42" s="22">
        <v>11442.303</v>
      </c>
      <c r="AF42" s="22">
        <v>9375.5810000000001</v>
      </c>
      <c r="AG42" s="22">
        <v>9310.1530000000002</v>
      </c>
      <c r="AH42" s="21" t="s">
        <v>6</v>
      </c>
      <c r="AI42" s="44">
        <f t="shared" si="2"/>
        <v>-0.24480693656547403</v>
      </c>
      <c r="AJ42" s="46"/>
      <c r="AK42" s="47">
        <f t="shared" si="3"/>
        <v>-3018.0229999999992</v>
      </c>
      <c r="AL42" s="39"/>
      <c r="AM42" s="42"/>
      <c r="AN42" s="42"/>
      <c r="AO42" s="18"/>
    </row>
    <row r="43" spans="1:41" ht="13.5" customHeight="1" thickTop="1" x14ac:dyDescent="0.3">
      <c r="A43" s="15"/>
      <c r="B43" s="49" t="s">
        <v>42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0"/>
      <c r="AM43" s="18"/>
      <c r="AN43" s="18"/>
    </row>
    <row r="44" spans="1:41" ht="12.75" customHeight="1" x14ac:dyDescent="0.25"/>
  </sheetData>
  <mergeCells count="12">
    <mergeCell ref="B43:AK43"/>
    <mergeCell ref="AB8:AG8"/>
    <mergeCell ref="B5:AK5"/>
    <mergeCell ref="B6:AK6"/>
    <mergeCell ref="AI8:AK8"/>
    <mergeCell ref="B7:B9"/>
    <mergeCell ref="C7:S7"/>
    <mergeCell ref="U7:AK7"/>
    <mergeCell ref="Q8:S8"/>
    <mergeCell ref="C8:H8"/>
    <mergeCell ref="J8:O8"/>
    <mergeCell ref="U8:Z8"/>
  </mergeCells>
  <pageMargins left="0.70866141732283472" right="0.70866141732283472" top="0.74803149606299213" bottom="0.74803149606299213" header="0.31496062992125984" footer="0.31496062992125984"/>
  <pageSetup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7D2A-B76B-43AB-8283-859502ADA354}">
  <dimension ref="A1:Y35"/>
  <sheetViews>
    <sheetView tabSelected="1" workbookViewId="0">
      <selection activeCell="F32" sqref="F32"/>
    </sheetView>
  </sheetViews>
  <sheetFormatPr defaultRowHeight="13.2" x14ac:dyDescent="0.25"/>
  <cols>
    <col min="1" max="1" width="27" customWidth="1"/>
    <col min="2" max="25" width="11.109375" customWidth="1"/>
  </cols>
  <sheetData>
    <row r="1" spans="1:25" ht="53.4" thickBot="1" x14ac:dyDescent="0.3">
      <c r="A1" t="s">
        <v>0</v>
      </c>
      <c r="B1" s="16" t="s">
        <v>45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  <c r="H1" s="16" t="s">
        <v>51</v>
      </c>
      <c r="I1" s="16" t="s">
        <v>52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6" t="s">
        <v>61</v>
      </c>
      <c r="S1" s="16" t="s">
        <v>62</v>
      </c>
      <c r="T1" s="16" t="s">
        <v>63</v>
      </c>
      <c r="U1" s="16" t="s">
        <v>64</v>
      </c>
      <c r="V1" s="16" t="s">
        <v>65</v>
      </c>
      <c r="W1" s="16" t="s">
        <v>66</v>
      </c>
      <c r="X1" s="16" t="s">
        <v>67</v>
      </c>
      <c r="Y1" s="16" t="s">
        <v>68</v>
      </c>
    </row>
    <row r="2" spans="1:25" x14ac:dyDescent="0.25">
      <c r="A2" s="8" t="s">
        <v>5</v>
      </c>
      <c r="B2" s="9">
        <v>37.636155359111243</v>
      </c>
      <c r="C2" s="9">
        <v>38.130727388214986</v>
      </c>
      <c r="D2" s="9">
        <v>37.758857252686994</v>
      </c>
      <c r="E2" s="9">
        <v>34.765918462991351</v>
      </c>
      <c r="F2" s="9">
        <v>28.219217820799585</v>
      </c>
      <c r="G2" s="9">
        <v>26.182958720738398</v>
      </c>
      <c r="H2" s="11">
        <v>435.32799999999997</v>
      </c>
      <c r="I2" s="11">
        <v>456.83699999999999</v>
      </c>
      <c r="J2" s="11">
        <v>467.56</v>
      </c>
      <c r="K2" s="11">
        <v>442.86599999999999</v>
      </c>
      <c r="L2" s="11">
        <v>369.65199999999999</v>
      </c>
      <c r="M2" s="11">
        <v>351.529</v>
      </c>
      <c r="N2" s="12">
        <v>4.1780966995915012</v>
      </c>
      <c r="O2" s="12">
        <v>3.7661059644548236</v>
      </c>
      <c r="P2" s="12">
        <v>3.390189125390966</v>
      </c>
      <c r="Q2" s="12">
        <v>2.0967130378670662</v>
      </c>
      <c r="R2" s="12">
        <v>2.3039399051857732</v>
      </c>
      <c r="S2" s="12">
        <v>1.1655855449218562</v>
      </c>
      <c r="T2" s="11">
        <v>48.326999999999998</v>
      </c>
      <c r="U2" s="11">
        <v>45.121000000000002</v>
      </c>
      <c r="V2" s="11">
        <v>41.98</v>
      </c>
      <c r="W2" s="11">
        <v>26.709</v>
      </c>
      <c r="X2" s="11">
        <v>30.18</v>
      </c>
      <c r="Y2" s="11">
        <v>15.648999999999999</v>
      </c>
    </row>
    <row r="3" spans="1:25" x14ac:dyDescent="0.25">
      <c r="A3" s="8" t="s">
        <v>7</v>
      </c>
      <c r="B3" s="9">
        <v>25.963622371680277</v>
      </c>
      <c r="C3" s="9">
        <v>31.520187329366557</v>
      </c>
      <c r="D3" s="9">
        <v>30.209375999052572</v>
      </c>
      <c r="E3" s="9">
        <v>28.597979098791065</v>
      </c>
      <c r="F3" s="9">
        <v>22.232681189636324</v>
      </c>
      <c r="G3" s="9">
        <v>23.256853674609033</v>
      </c>
      <c r="H3" s="11">
        <v>809.721</v>
      </c>
      <c r="I3" s="11">
        <v>1019.795</v>
      </c>
      <c r="J3" s="11">
        <v>1010.139</v>
      </c>
      <c r="K3" s="11">
        <v>984.94500000000005</v>
      </c>
      <c r="L3" s="11">
        <v>789.10900000000004</v>
      </c>
      <c r="M3" s="11">
        <v>848.43700000000001</v>
      </c>
      <c r="N3" s="12">
        <v>3.3389820997699342</v>
      </c>
      <c r="O3" s="12">
        <v>3.3729980271196101</v>
      </c>
      <c r="P3" s="12">
        <v>2.7367722822555103</v>
      </c>
      <c r="Q3" s="12">
        <v>3.064538935637017</v>
      </c>
      <c r="R3" s="12">
        <v>1.1179887978542369</v>
      </c>
      <c r="S3" s="12">
        <v>1.6254691462661823</v>
      </c>
      <c r="T3" s="11">
        <v>104.13200000000001</v>
      </c>
      <c r="U3" s="11">
        <v>109.129</v>
      </c>
      <c r="V3" s="11">
        <v>91.512</v>
      </c>
      <c r="W3" s="11">
        <v>105.54600000000001</v>
      </c>
      <c r="X3" s="11">
        <v>39.680999999999997</v>
      </c>
      <c r="Y3" s="11">
        <v>59.298999999999999</v>
      </c>
    </row>
    <row r="4" spans="1:25" x14ac:dyDescent="0.25">
      <c r="A4" s="8" t="s">
        <v>8</v>
      </c>
      <c r="B4" s="9">
        <v>21.36131411945291</v>
      </c>
      <c r="C4" s="9">
        <v>30.994688762716887</v>
      </c>
      <c r="D4" s="9">
        <v>30.108835356244139</v>
      </c>
      <c r="E4" s="9">
        <v>30.26270555013798</v>
      </c>
      <c r="F4" s="9">
        <v>22.126035335243913</v>
      </c>
      <c r="G4" s="9">
        <v>18.071515765028138</v>
      </c>
      <c r="H4" s="11">
        <v>130.536</v>
      </c>
      <c r="I4" s="11">
        <v>202.965</v>
      </c>
      <c r="J4" s="11">
        <v>211.30199999999999</v>
      </c>
      <c r="K4" s="11">
        <v>226.23400000000001</v>
      </c>
      <c r="L4" s="11">
        <v>175.642</v>
      </c>
      <c r="M4" s="11">
        <v>151.74199999999999</v>
      </c>
      <c r="N4" s="13">
        <v>2.6763827022710385</v>
      </c>
      <c r="O4" s="13">
        <v>4.6260296439730135</v>
      </c>
      <c r="P4" s="13">
        <v>3.6755800135082373</v>
      </c>
      <c r="Q4" s="13">
        <v>3.9457332921330126</v>
      </c>
      <c r="R4" s="13">
        <v>1.6077850911724878</v>
      </c>
      <c r="S4" s="13">
        <v>1.4985559889242863</v>
      </c>
      <c r="T4" s="11">
        <v>16.355</v>
      </c>
      <c r="U4" s="11">
        <v>30.292999999999999</v>
      </c>
      <c r="V4" s="11">
        <v>25.795000000000002</v>
      </c>
      <c r="W4" s="11">
        <v>29.497</v>
      </c>
      <c r="X4" s="11">
        <v>12.763</v>
      </c>
      <c r="Y4" s="11">
        <v>12.583</v>
      </c>
    </row>
    <row r="5" spans="1:25" x14ac:dyDescent="0.25">
      <c r="A5" s="8" t="s">
        <v>9</v>
      </c>
      <c r="B5" s="9">
        <v>45.857835424615509</v>
      </c>
      <c r="C5" s="9">
        <v>50.504995327086156</v>
      </c>
      <c r="D5" s="9">
        <v>44.664152681424333</v>
      </c>
      <c r="E5" s="9">
        <v>43.587796812740123</v>
      </c>
      <c r="F5" s="9">
        <v>43.767647373465692</v>
      </c>
      <c r="G5" s="9">
        <v>46.249365994629727</v>
      </c>
      <c r="H5" s="11">
        <v>373.07</v>
      </c>
      <c r="I5" s="11">
        <v>425.29599999999999</v>
      </c>
      <c r="J5" s="11">
        <v>387.89699999999999</v>
      </c>
      <c r="K5" s="11">
        <v>390.959</v>
      </c>
      <c r="L5" s="11">
        <v>405.03500000000003</v>
      </c>
      <c r="M5" s="11">
        <v>440.423</v>
      </c>
      <c r="N5" s="13">
        <v>11.948702946151123</v>
      </c>
      <c r="O5" s="13">
        <v>13.784442700101057</v>
      </c>
      <c r="P5" s="13">
        <v>10.448199430035407</v>
      </c>
      <c r="Q5" s="13">
        <v>11.062650371371298</v>
      </c>
      <c r="R5" s="13">
        <v>6.6572943557580828</v>
      </c>
      <c r="S5" s="13">
        <v>9.7708759722728313</v>
      </c>
      <c r="T5" s="11">
        <v>97.206999999999994</v>
      </c>
      <c r="U5" s="11">
        <v>116.077</v>
      </c>
      <c r="V5" s="11">
        <v>90.74</v>
      </c>
      <c r="W5" s="11">
        <v>99.225999999999999</v>
      </c>
      <c r="X5" s="11">
        <v>61.607999999999997</v>
      </c>
      <c r="Y5" s="11">
        <v>93.046000000000006</v>
      </c>
    </row>
    <row r="6" spans="1:25" x14ac:dyDescent="0.25">
      <c r="A6" s="8" t="s">
        <v>10</v>
      </c>
      <c r="B6" s="9">
        <v>32.716439255767639</v>
      </c>
      <c r="C6" s="9">
        <v>27.810883753938132</v>
      </c>
      <c r="D6" s="9">
        <v>27.925963168157566</v>
      </c>
      <c r="E6" s="9">
        <v>30.171384894585824</v>
      </c>
      <c r="F6" s="9">
        <v>24.815166356101564</v>
      </c>
      <c r="G6" s="9">
        <v>22.486613851966787</v>
      </c>
      <c r="H6" s="11">
        <v>885.77599999999995</v>
      </c>
      <c r="I6" s="11">
        <v>775.93200000000002</v>
      </c>
      <c r="J6" s="11">
        <v>799.28099999999995</v>
      </c>
      <c r="K6" s="11">
        <v>885.78599999999994</v>
      </c>
      <c r="L6" s="11">
        <v>745.89700000000005</v>
      </c>
      <c r="M6" s="11">
        <v>691.12900000000002</v>
      </c>
      <c r="N6" s="12">
        <v>3.0915619734405344</v>
      </c>
      <c r="O6" s="12">
        <v>2.9366709318537794</v>
      </c>
      <c r="P6" s="12">
        <v>3.2385873102776483</v>
      </c>
      <c r="Q6" s="12">
        <v>3.7368419618454363</v>
      </c>
      <c r="R6" s="12">
        <v>1.6530314114892788</v>
      </c>
      <c r="S6" s="12">
        <v>1.4487981667882974</v>
      </c>
      <c r="T6" s="11">
        <v>83.701999999999998</v>
      </c>
      <c r="U6" s="11">
        <v>81.933999999999997</v>
      </c>
      <c r="V6" s="11">
        <v>92.692999999999998</v>
      </c>
      <c r="W6" s="11">
        <v>109.708</v>
      </c>
      <c r="X6" s="11">
        <v>49.686999999999998</v>
      </c>
      <c r="Y6" s="11">
        <v>44.529000000000003</v>
      </c>
    </row>
    <row r="7" spans="1:25" x14ac:dyDescent="0.25">
      <c r="A7" s="8" t="s">
        <v>11</v>
      </c>
      <c r="B7" s="9">
        <v>27.410404532918186</v>
      </c>
      <c r="C7" s="9">
        <v>34.692844411565737</v>
      </c>
      <c r="D7" s="9">
        <v>34.415880256758477</v>
      </c>
      <c r="E7" s="9">
        <v>34.34573738631488</v>
      </c>
      <c r="F7" s="9">
        <v>33.631706637600175</v>
      </c>
      <c r="G7" s="9">
        <v>30.86859688195991</v>
      </c>
      <c r="H7" s="11">
        <v>173.42699999999999</v>
      </c>
      <c r="I7" s="11">
        <v>230.26300000000001</v>
      </c>
      <c r="J7" s="11">
        <v>237.197</v>
      </c>
      <c r="K7" s="11">
        <v>244.93799999999999</v>
      </c>
      <c r="L7" s="11">
        <v>248.691</v>
      </c>
      <c r="M7" s="11">
        <v>235.62</v>
      </c>
      <c r="N7" s="12">
        <v>1.7418860290340681</v>
      </c>
      <c r="O7" s="12">
        <v>2.5210970305204463</v>
      </c>
      <c r="P7" s="12">
        <v>3.9797854929136052</v>
      </c>
      <c r="Q7" s="12">
        <v>3.4152511238806764</v>
      </c>
      <c r="R7" s="12">
        <v>2.6075996613717689</v>
      </c>
      <c r="S7" s="12">
        <v>2.3906720817502949</v>
      </c>
      <c r="T7" s="11">
        <v>11.021000000000001</v>
      </c>
      <c r="U7" s="11">
        <v>16.733000000000001</v>
      </c>
      <c r="V7" s="11">
        <v>27.428999999999998</v>
      </c>
      <c r="W7" s="11">
        <v>24.356000000000002</v>
      </c>
      <c r="X7" s="11">
        <v>19.282</v>
      </c>
      <c r="Y7" s="11">
        <v>18.248000000000001</v>
      </c>
    </row>
    <row r="8" spans="1:25" x14ac:dyDescent="0.25">
      <c r="A8" s="8" t="s">
        <v>12</v>
      </c>
      <c r="B8" s="9">
        <v>77.011597861333868</v>
      </c>
      <c r="C8" s="9">
        <v>78.483396409951183</v>
      </c>
      <c r="D8" s="9">
        <v>74.687344373186036</v>
      </c>
      <c r="E8" s="9">
        <v>76.208532264627763</v>
      </c>
      <c r="F8" s="9">
        <v>77.081386679897207</v>
      </c>
      <c r="G8" s="9">
        <v>76.411031928808413</v>
      </c>
      <c r="H8" s="11">
        <v>3682.2979999999998</v>
      </c>
      <c r="I8" s="11">
        <v>3866.3150000000001</v>
      </c>
      <c r="J8" s="11">
        <v>3782.3150000000001</v>
      </c>
      <c r="K8" s="11">
        <v>3960.9879999999998</v>
      </c>
      <c r="L8" s="11">
        <v>4113.95</v>
      </c>
      <c r="M8" s="11">
        <v>4174.5959999999995</v>
      </c>
      <c r="N8" s="12">
        <v>38.70835106666653</v>
      </c>
      <c r="O8" s="12">
        <v>38.272702101624674</v>
      </c>
      <c r="P8" s="12">
        <v>32.17087878475526</v>
      </c>
      <c r="Q8" s="12">
        <v>31.829423970647792</v>
      </c>
      <c r="R8" s="12">
        <v>28.079119365369277</v>
      </c>
      <c r="S8" s="12">
        <v>29.712326264766141</v>
      </c>
      <c r="T8" s="11">
        <v>1850.8340000000001</v>
      </c>
      <c r="U8" s="11">
        <v>1885.422</v>
      </c>
      <c r="V8" s="11">
        <v>1629.1969999999999</v>
      </c>
      <c r="W8" s="11">
        <v>1654.355</v>
      </c>
      <c r="X8" s="11">
        <v>1498.625</v>
      </c>
      <c r="Y8" s="11">
        <v>1623.2860000000001</v>
      </c>
    </row>
    <row r="9" spans="1:25" x14ac:dyDescent="0.25">
      <c r="A9" s="8" t="s">
        <v>13</v>
      </c>
      <c r="B9" s="9">
        <v>32.071298638431543</v>
      </c>
      <c r="C9" s="9">
        <v>38.806587959948921</v>
      </c>
      <c r="D9" s="9">
        <v>35.254501239729748</v>
      </c>
      <c r="E9" s="9">
        <v>34.390659341853826</v>
      </c>
      <c r="F9" s="9">
        <v>30.60839305277705</v>
      </c>
      <c r="G9" s="9">
        <v>26.280729994146668</v>
      </c>
      <c r="H9" s="11">
        <v>1105.0909999999999</v>
      </c>
      <c r="I9" s="11">
        <v>1371.575</v>
      </c>
      <c r="J9" s="11">
        <v>1272.7090000000001</v>
      </c>
      <c r="K9" s="11">
        <v>1265.546</v>
      </c>
      <c r="L9" s="11">
        <v>1149.961</v>
      </c>
      <c r="M9" s="11">
        <v>1005.732</v>
      </c>
      <c r="N9" s="12">
        <v>6.6906248077331618</v>
      </c>
      <c r="O9" s="12">
        <v>6.5608548243302156</v>
      </c>
      <c r="P9" s="12">
        <v>3.7752824675261718</v>
      </c>
      <c r="Q9" s="12">
        <v>5.4434725613003794</v>
      </c>
      <c r="R9" s="12">
        <v>3.2171576774308943</v>
      </c>
      <c r="S9" s="12">
        <v>2.6088615268835187</v>
      </c>
      <c r="T9" s="11">
        <v>230.541</v>
      </c>
      <c r="U9" s="11">
        <v>231.886</v>
      </c>
      <c r="V9" s="11">
        <v>136.29</v>
      </c>
      <c r="W9" s="11">
        <v>200.315</v>
      </c>
      <c r="X9" s="11">
        <v>120.869</v>
      </c>
      <c r="Y9" s="11">
        <v>99.837999999999994</v>
      </c>
    </row>
    <row r="10" spans="1:25" x14ac:dyDescent="0.25">
      <c r="A10" s="8" t="s">
        <v>40</v>
      </c>
      <c r="B10" s="9">
        <v>27.613291887458232</v>
      </c>
      <c r="C10" s="9">
        <v>28.544146219903627</v>
      </c>
      <c r="D10" s="9">
        <v>28.905748402945967</v>
      </c>
      <c r="E10" s="9">
        <v>28.372344246593233</v>
      </c>
      <c r="F10" s="9">
        <v>27.595406629792297</v>
      </c>
      <c r="G10" s="9">
        <v>30.550435783251139</v>
      </c>
      <c r="H10" s="11">
        <v>2465.6559999999999</v>
      </c>
      <c r="I10" s="11">
        <v>2537.1550000000002</v>
      </c>
      <c r="J10" s="11">
        <v>2565.3209999999999</v>
      </c>
      <c r="K10" s="11">
        <v>2502.4679999999998</v>
      </c>
      <c r="L10" s="11">
        <v>2434.424</v>
      </c>
      <c r="M10" s="11">
        <v>2682.73</v>
      </c>
      <c r="N10" s="12">
        <v>2.1173144040542775</v>
      </c>
      <c r="O10" s="12">
        <v>2.1643286347686286</v>
      </c>
      <c r="P10" s="12">
        <v>2.4679490574299434</v>
      </c>
      <c r="Q10" s="12">
        <v>1.706682104140363</v>
      </c>
      <c r="R10" s="12">
        <v>1.7584530220152359</v>
      </c>
      <c r="S10" s="12">
        <v>1.7461166123752536</v>
      </c>
      <c r="T10" s="11">
        <v>189.06</v>
      </c>
      <c r="U10" s="11">
        <v>192.37700000000001</v>
      </c>
      <c r="V10" s="11">
        <v>219.02500000000001</v>
      </c>
      <c r="W10" s="11">
        <v>150.53100000000001</v>
      </c>
      <c r="X10" s="11">
        <v>155.12799999999999</v>
      </c>
      <c r="Y10" s="11">
        <v>153.33199999999999</v>
      </c>
    </row>
    <row r="11" spans="1:25" x14ac:dyDescent="0.25">
      <c r="A11" s="8" t="s">
        <v>14</v>
      </c>
      <c r="B11" s="9">
        <v>48.437835670852067</v>
      </c>
      <c r="C11" s="9">
        <v>51.574162159710383</v>
      </c>
      <c r="D11" s="9">
        <v>50.056664358118738</v>
      </c>
      <c r="E11" s="9">
        <v>43.464438529237455</v>
      </c>
      <c r="F11" s="9">
        <v>35.988916314031059</v>
      </c>
      <c r="G11" s="9">
        <v>37.349758889242835</v>
      </c>
      <c r="H11" s="11">
        <v>791.404</v>
      </c>
      <c r="I11" s="11">
        <v>864.15499999999997</v>
      </c>
      <c r="J11" s="11">
        <v>858.654</v>
      </c>
      <c r="K11" s="11">
        <v>761.24400000000003</v>
      </c>
      <c r="L11" s="11">
        <v>643.29899999999998</v>
      </c>
      <c r="M11" s="11">
        <v>680.04200000000003</v>
      </c>
      <c r="N11" s="12">
        <v>11.454566041662204</v>
      </c>
      <c r="O11" s="12">
        <v>10.474421058536917</v>
      </c>
      <c r="P11" s="12">
        <v>7.4635470955435697</v>
      </c>
      <c r="Q11" s="12">
        <v>5.3099260142353222</v>
      </c>
      <c r="R11" s="12">
        <v>2.7728795429573951</v>
      </c>
      <c r="S11" s="12">
        <v>2.2195371112844229</v>
      </c>
      <c r="T11" s="11">
        <v>187.15100000000001</v>
      </c>
      <c r="U11" s="11">
        <v>175.505</v>
      </c>
      <c r="V11" s="11">
        <v>128.02699999999999</v>
      </c>
      <c r="W11" s="11">
        <v>92.998999999999995</v>
      </c>
      <c r="X11" s="11">
        <v>49.564999999999998</v>
      </c>
      <c r="Y11" s="11">
        <v>40.411999999999999</v>
      </c>
    </row>
    <row r="12" spans="1:25" x14ac:dyDescent="0.25">
      <c r="A12" s="8" t="s">
        <v>15</v>
      </c>
      <c r="B12" s="9">
        <v>44.058458288033989</v>
      </c>
      <c r="C12" s="9">
        <v>48.512294213513577</v>
      </c>
      <c r="D12" s="9">
        <v>44.46664388627196</v>
      </c>
      <c r="E12" s="9">
        <v>46.554997309011839</v>
      </c>
      <c r="F12" s="9">
        <v>42.359893077516084</v>
      </c>
      <c r="G12" s="9">
        <v>43.383853861412163</v>
      </c>
      <c r="H12" s="11">
        <v>2403.5549999999998</v>
      </c>
      <c r="I12" s="11">
        <v>2703.7420000000002</v>
      </c>
      <c r="J12" s="11">
        <v>2525.8490000000002</v>
      </c>
      <c r="K12" s="11">
        <v>2683.2820000000002</v>
      </c>
      <c r="L12" s="11">
        <v>2489.7150000000001</v>
      </c>
      <c r="M12" s="11">
        <v>2587.8330000000001</v>
      </c>
      <c r="N12" s="12">
        <v>7.8965578364245035</v>
      </c>
      <c r="O12" s="12">
        <v>8.4240020253662404</v>
      </c>
      <c r="P12" s="12">
        <v>6.8983929258952346</v>
      </c>
      <c r="Q12" s="12">
        <v>5.5103144135988078</v>
      </c>
      <c r="R12" s="12">
        <v>4.382453918985342</v>
      </c>
      <c r="S12" s="12">
        <v>4.2457897510933842</v>
      </c>
      <c r="T12" s="11">
        <v>430.78699999999998</v>
      </c>
      <c r="U12" s="11">
        <v>469.49599999999998</v>
      </c>
      <c r="V12" s="11">
        <v>391.851</v>
      </c>
      <c r="W12" s="11">
        <v>317.59699999999998</v>
      </c>
      <c r="X12" s="11">
        <v>257.58</v>
      </c>
      <c r="Y12" s="11">
        <v>253.26</v>
      </c>
    </row>
    <row r="13" spans="1:25" x14ac:dyDescent="0.25">
      <c r="A13" s="8" t="s">
        <v>16</v>
      </c>
      <c r="B13" s="9">
        <v>68.443182485430441</v>
      </c>
      <c r="C13" s="9">
        <v>67.570571102686074</v>
      </c>
      <c r="D13" s="9">
        <v>69.696149241842392</v>
      </c>
      <c r="E13" s="9">
        <v>65.218074656188605</v>
      </c>
      <c r="F13" s="9">
        <v>64.407395586877996</v>
      </c>
      <c r="G13" s="9">
        <v>66.469488282274725</v>
      </c>
      <c r="H13" s="11">
        <v>2319.5990000000002</v>
      </c>
      <c r="I13" s="11">
        <v>2329.9609999999998</v>
      </c>
      <c r="J13" s="11">
        <v>2442.9029999999998</v>
      </c>
      <c r="K13" s="11">
        <v>2315.4209999999998</v>
      </c>
      <c r="L13" s="11">
        <v>2314.7199999999998</v>
      </c>
      <c r="M13" s="11">
        <v>2412.1990000000001</v>
      </c>
      <c r="N13" s="12">
        <v>32.405246604764052</v>
      </c>
      <c r="O13" s="12">
        <v>31.8299257958308</v>
      </c>
      <c r="P13" s="12">
        <v>31.711437926024999</v>
      </c>
      <c r="Q13" s="12">
        <v>24.452387491109846</v>
      </c>
      <c r="R13" s="12">
        <v>22.961690632918859</v>
      </c>
      <c r="S13" s="12">
        <v>26.768543236874187</v>
      </c>
      <c r="T13" s="11">
        <v>1098.242</v>
      </c>
      <c r="U13" s="11">
        <v>1097.556</v>
      </c>
      <c r="V13" s="11">
        <v>1111.51</v>
      </c>
      <c r="W13" s="11">
        <v>868.12699999999995</v>
      </c>
      <c r="X13" s="11">
        <v>825.21400000000006</v>
      </c>
      <c r="Y13" s="11">
        <v>971.43899999999996</v>
      </c>
    </row>
    <row r="14" spans="1:25" x14ac:dyDescent="0.25">
      <c r="A14" s="8" t="s">
        <v>17</v>
      </c>
      <c r="B14" s="9">
        <v>55.181786837282878</v>
      </c>
      <c r="C14" s="9">
        <v>54.668455080175114</v>
      </c>
      <c r="D14" s="9">
        <v>52.773120739590063</v>
      </c>
      <c r="E14" s="9">
        <v>54.303553034491856</v>
      </c>
      <c r="F14" s="9">
        <v>50.620330407023694</v>
      </c>
      <c r="G14" s="9">
        <v>43.845155490931852</v>
      </c>
      <c r="H14" s="11">
        <v>1443.6030000000001</v>
      </c>
      <c r="I14" s="11">
        <v>1477.0519999999999</v>
      </c>
      <c r="J14" s="11">
        <v>1465.9079999999999</v>
      </c>
      <c r="K14" s="11">
        <v>1547.8119999999999</v>
      </c>
      <c r="L14" s="11">
        <v>1478.836</v>
      </c>
      <c r="M14" s="11">
        <v>1311.1030000000001</v>
      </c>
      <c r="N14" s="12">
        <v>15.338104328374527</v>
      </c>
      <c r="O14" s="12">
        <v>13.472209268068083</v>
      </c>
      <c r="P14" s="12">
        <v>9.9617856866426315</v>
      </c>
      <c r="Q14" s="12">
        <v>12.295424755885003</v>
      </c>
      <c r="R14" s="12">
        <v>8.0185813302882458</v>
      </c>
      <c r="S14" s="12">
        <v>6.0687161133838279</v>
      </c>
      <c r="T14" s="11">
        <v>401.25799999999998</v>
      </c>
      <c r="U14" s="11">
        <v>363.99700000000001</v>
      </c>
      <c r="V14" s="11">
        <v>276.714</v>
      </c>
      <c r="W14" s="11">
        <v>350.45600000000002</v>
      </c>
      <c r="X14" s="11">
        <v>234.25700000000001</v>
      </c>
      <c r="Y14" s="11">
        <v>181.47300000000001</v>
      </c>
    </row>
    <row r="15" spans="1:25" x14ac:dyDescent="0.25">
      <c r="A15" s="8" t="s">
        <v>18</v>
      </c>
      <c r="B15" s="9">
        <v>36.693009095035599</v>
      </c>
      <c r="C15" s="9">
        <v>37.049731225094249</v>
      </c>
      <c r="D15" s="9">
        <v>39.789097736124255</v>
      </c>
      <c r="E15" s="9">
        <v>35.368405545880911</v>
      </c>
      <c r="F15" s="9">
        <v>31.814014535891765</v>
      </c>
      <c r="G15" s="9">
        <v>28.429172396238648</v>
      </c>
      <c r="H15" s="11">
        <v>2657.096</v>
      </c>
      <c r="I15" s="11">
        <v>2766.652</v>
      </c>
      <c r="J15" s="11">
        <v>3050.9929999999999</v>
      </c>
      <c r="K15" s="11">
        <v>2780.223</v>
      </c>
      <c r="L15" s="11">
        <v>2560.5920000000001</v>
      </c>
      <c r="M15" s="11">
        <v>2337.643</v>
      </c>
      <c r="N15" s="12">
        <v>4.4334380134954134</v>
      </c>
      <c r="O15" s="12">
        <v>5.2547198148324963</v>
      </c>
      <c r="P15" s="12">
        <v>5.8187939559035105</v>
      </c>
      <c r="Q15" s="12">
        <v>3.221383498501988</v>
      </c>
      <c r="R15" s="12">
        <v>1.8000705461762494</v>
      </c>
      <c r="S15" s="12">
        <v>2.9737345110013256</v>
      </c>
      <c r="T15" s="11">
        <v>321.04399999999998</v>
      </c>
      <c r="U15" s="11">
        <v>392.39100000000002</v>
      </c>
      <c r="V15" s="11">
        <v>446.18</v>
      </c>
      <c r="W15" s="11">
        <v>253.22499999999999</v>
      </c>
      <c r="X15" s="11">
        <v>144.881</v>
      </c>
      <c r="Y15" s="11">
        <v>244.52099999999999</v>
      </c>
    </row>
    <row r="16" spans="1:25" x14ac:dyDescent="0.25">
      <c r="A16" s="8" t="s">
        <v>19</v>
      </c>
      <c r="B16" s="9">
        <v>43.565631543062558</v>
      </c>
      <c r="C16" s="9">
        <v>42.891414470606819</v>
      </c>
      <c r="D16" s="9">
        <v>45.334379894932276</v>
      </c>
      <c r="E16" s="9">
        <v>49.60000806089527</v>
      </c>
      <c r="F16" s="9">
        <v>47.87582789575842</v>
      </c>
      <c r="G16" s="9">
        <v>42.716003862390536</v>
      </c>
      <c r="H16" s="11">
        <v>6578.1859999999997</v>
      </c>
      <c r="I16" s="11">
        <v>6712.05</v>
      </c>
      <c r="J16" s="11">
        <v>7328.7349999999997</v>
      </c>
      <c r="K16" s="11">
        <v>8269.8520000000008</v>
      </c>
      <c r="L16" s="11">
        <v>8230.2000000000007</v>
      </c>
      <c r="M16" s="11">
        <v>7546.5420000000004</v>
      </c>
      <c r="N16" s="12">
        <v>6.9305873677148595</v>
      </c>
      <c r="O16" s="12">
        <v>8.5706721530460612</v>
      </c>
      <c r="P16" s="12">
        <v>5.8497444691479394</v>
      </c>
      <c r="Q16" s="12">
        <v>7.2383360824744738</v>
      </c>
      <c r="R16" s="12">
        <v>6.1484215816195258</v>
      </c>
      <c r="S16" s="12">
        <v>4.9004292180255389</v>
      </c>
      <c r="T16" s="11">
        <v>1046.4829999999999</v>
      </c>
      <c r="U16" s="11">
        <v>1341.2190000000001</v>
      </c>
      <c r="V16" s="11">
        <v>945.66700000000003</v>
      </c>
      <c r="W16" s="11">
        <v>1206.854</v>
      </c>
      <c r="X16" s="11">
        <v>1056.9580000000001</v>
      </c>
      <c r="Y16" s="11">
        <v>865.74800000000005</v>
      </c>
    </row>
    <row r="17" spans="1:25" x14ac:dyDescent="0.25">
      <c r="A17" s="8" t="s">
        <v>20</v>
      </c>
      <c r="B17" s="9">
        <v>55.472533115416681</v>
      </c>
      <c r="C17" s="9">
        <v>54.72822304055439</v>
      </c>
      <c r="D17" s="9">
        <v>54.366622702955311</v>
      </c>
      <c r="E17" s="9">
        <v>59.247331702296833</v>
      </c>
      <c r="F17" s="9">
        <v>55.337951691208843</v>
      </c>
      <c r="G17" s="9">
        <v>46.044515362029678</v>
      </c>
      <c r="H17" s="11">
        <v>2411.1779999999999</v>
      </c>
      <c r="I17" s="11">
        <v>2424.8389999999999</v>
      </c>
      <c r="J17" s="11">
        <v>2447.6930000000002</v>
      </c>
      <c r="K17" s="11">
        <v>2708.6309999999999</v>
      </c>
      <c r="L17" s="11">
        <v>2565.8620000000001</v>
      </c>
      <c r="M17" s="11">
        <v>2161.9180000000001</v>
      </c>
      <c r="N17" s="12">
        <v>15.388983061765751</v>
      </c>
      <c r="O17" s="12">
        <v>13.495837670503841</v>
      </c>
      <c r="P17" s="12">
        <v>14.445122138120093</v>
      </c>
      <c r="Q17" s="12">
        <v>14.039549536445135</v>
      </c>
      <c r="R17" s="12">
        <v>9.3890434883504756</v>
      </c>
      <c r="S17" s="12">
        <v>6.05614832604161</v>
      </c>
      <c r="T17" s="11">
        <v>668.9</v>
      </c>
      <c r="U17" s="11">
        <v>597.95899999999995</v>
      </c>
      <c r="V17" s="11">
        <v>650.34799999999996</v>
      </c>
      <c r="W17" s="11">
        <v>641.851</v>
      </c>
      <c r="X17" s="11">
        <v>435.34300000000002</v>
      </c>
      <c r="Y17" s="11">
        <v>284.35300000000001</v>
      </c>
    </row>
    <row r="18" spans="1:25" x14ac:dyDescent="0.25">
      <c r="A18" s="8" t="s">
        <v>21</v>
      </c>
      <c r="B18" s="9">
        <v>48.826377150066698</v>
      </c>
      <c r="C18" s="9">
        <v>43.242243627415476</v>
      </c>
      <c r="D18" s="9">
        <v>45.452228379534731</v>
      </c>
      <c r="E18" s="9">
        <v>52.271976501728489</v>
      </c>
      <c r="F18" s="9">
        <v>49.544642664781698</v>
      </c>
      <c r="G18" s="9">
        <v>50.815567467164925</v>
      </c>
      <c r="H18" s="11">
        <v>857.58600000000001</v>
      </c>
      <c r="I18" s="11">
        <v>782.16700000000003</v>
      </c>
      <c r="J18" s="11">
        <v>843.49699999999996</v>
      </c>
      <c r="K18" s="11">
        <v>993.73</v>
      </c>
      <c r="L18" s="11">
        <v>965.85199999999998</v>
      </c>
      <c r="M18" s="11">
        <v>1013.33</v>
      </c>
      <c r="N18" s="12">
        <v>8.7164135256282886</v>
      </c>
      <c r="O18" s="12">
        <v>6.9342543107237216</v>
      </c>
      <c r="P18" s="12">
        <v>6.3139755187553757</v>
      </c>
      <c r="Q18" s="12">
        <v>7.8516587448371338</v>
      </c>
      <c r="R18" s="12">
        <v>5.9187220242754659</v>
      </c>
      <c r="S18" s="12">
        <v>7.3703208361729136</v>
      </c>
      <c r="T18" s="11">
        <v>153.095</v>
      </c>
      <c r="U18" s="11">
        <v>125.42700000000001</v>
      </c>
      <c r="V18" s="11">
        <v>117.17400000000001</v>
      </c>
      <c r="W18" s="11">
        <v>149.26599999999999</v>
      </c>
      <c r="X18" s="11">
        <v>115.383</v>
      </c>
      <c r="Y18" s="11">
        <v>146.97399999999999</v>
      </c>
    </row>
    <row r="19" spans="1:25" x14ac:dyDescent="0.25">
      <c r="A19" s="8" t="s">
        <v>22</v>
      </c>
      <c r="B19" s="9">
        <v>41.74583703453041</v>
      </c>
      <c r="C19" s="9">
        <v>41.357299066853528</v>
      </c>
      <c r="D19" s="9">
        <v>47.625307795419076</v>
      </c>
      <c r="E19" s="9">
        <v>40.503312663023124</v>
      </c>
      <c r="F19" s="9">
        <v>37.525532256249264</v>
      </c>
      <c r="G19" s="9">
        <v>34.770426239468541</v>
      </c>
      <c r="H19" s="11">
        <v>444.11099999999999</v>
      </c>
      <c r="I19" s="11">
        <v>461.24099999999999</v>
      </c>
      <c r="J19" s="11">
        <v>553.548</v>
      </c>
      <c r="K19" s="11">
        <v>488.82799999999997</v>
      </c>
      <c r="L19" s="11">
        <v>470.13</v>
      </c>
      <c r="M19" s="11">
        <v>450.95400000000001</v>
      </c>
      <c r="N19" s="12">
        <v>6.2207370434602787</v>
      </c>
      <c r="O19" s="12">
        <v>8.3101772772064617</v>
      </c>
      <c r="P19" s="12">
        <v>11.932223921920196</v>
      </c>
      <c r="Q19" s="12">
        <v>8.4629508718319251</v>
      </c>
      <c r="R19" s="12">
        <v>7.9301451836526509</v>
      </c>
      <c r="S19" s="12">
        <v>5.8788832542887253</v>
      </c>
      <c r="T19" s="11">
        <v>66.179000000000002</v>
      </c>
      <c r="U19" s="11">
        <v>92.68</v>
      </c>
      <c r="V19" s="11">
        <v>138.68799999999999</v>
      </c>
      <c r="W19" s="11">
        <v>102.13800000000001</v>
      </c>
      <c r="X19" s="11">
        <v>99.350999999999999</v>
      </c>
      <c r="Y19" s="11">
        <v>76.245999999999995</v>
      </c>
    </row>
    <row r="20" spans="1:25" x14ac:dyDescent="0.25">
      <c r="A20" s="8" t="s">
        <v>23</v>
      </c>
      <c r="B20" s="9">
        <v>21.365400006521767</v>
      </c>
      <c r="C20" s="9">
        <v>21.017552476935002</v>
      </c>
      <c r="D20" s="9">
        <v>23.246786025752833</v>
      </c>
      <c r="E20" s="9">
        <v>20.366180797960542</v>
      </c>
      <c r="F20" s="9">
        <v>14.245565186496773</v>
      </c>
      <c r="G20" s="9">
        <v>14.527048930327377</v>
      </c>
      <c r="H20" s="11">
        <v>976.25199999999995</v>
      </c>
      <c r="I20" s="11">
        <v>994.42700000000002</v>
      </c>
      <c r="J20" s="11">
        <v>1132.874</v>
      </c>
      <c r="K20" s="11">
        <v>1022.734</v>
      </c>
      <c r="L20" s="11">
        <v>737.76499999999999</v>
      </c>
      <c r="M20" s="11">
        <v>773.02800000000002</v>
      </c>
      <c r="N20" s="12">
        <v>2.5979835480738571</v>
      </c>
      <c r="O20" s="12">
        <v>1.8257763221634471</v>
      </c>
      <c r="P20" s="12">
        <v>2.411737546811676</v>
      </c>
      <c r="Q20" s="12">
        <v>1.3284871917569394</v>
      </c>
      <c r="R20" s="12">
        <v>0.60806231427076352</v>
      </c>
      <c r="S20" s="12">
        <v>0.47418854900333579</v>
      </c>
      <c r="T20" s="11">
        <v>118.71</v>
      </c>
      <c r="U20" s="11">
        <v>86.385000000000005</v>
      </c>
      <c r="V20" s="11">
        <v>117.53</v>
      </c>
      <c r="W20" s="11">
        <v>66.712999999999994</v>
      </c>
      <c r="X20" s="11">
        <v>31.491</v>
      </c>
      <c r="Y20" s="11">
        <v>25.233000000000001</v>
      </c>
    </row>
    <row r="21" spans="1:25" x14ac:dyDescent="0.25">
      <c r="A21" s="8" t="s">
        <v>24</v>
      </c>
      <c r="B21" s="9">
        <v>61.803380846907451</v>
      </c>
      <c r="C21" s="9">
        <v>66.987414761241169</v>
      </c>
      <c r="D21" s="9">
        <v>61.937351204786481</v>
      </c>
      <c r="E21" s="9">
        <v>66.750093378756773</v>
      </c>
      <c r="F21" s="9">
        <v>70.401104722391523</v>
      </c>
      <c r="G21" s="9">
        <v>66.351622191045564</v>
      </c>
      <c r="H21" s="11">
        <v>2354.4479999999999</v>
      </c>
      <c r="I21" s="11">
        <v>2596.252</v>
      </c>
      <c r="J21" s="11">
        <v>2434.5949999999998</v>
      </c>
      <c r="K21" s="11">
        <v>2662.748</v>
      </c>
      <c r="L21" s="11">
        <v>2847.3409999999999</v>
      </c>
      <c r="M21" s="11">
        <v>2714.6970000000001</v>
      </c>
      <c r="N21" s="12">
        <v>28.322113367937341</v>
      </c>
      <c r="O21" s="12">
        <v>29.245321721244327</v>
      </c>
      <c r="P21" s="12">
        <v>23.318420103298667</v>
      </c>
      <c r="Q21" s="12">
        <v>28.334423796667448</v>
      </c>
      <c r="R21" s="12">
        <v>26.880160614965426</v>
      </c>
      <c r="S21" s="12">
        <v>23.264717528071213</v>
      </c>
      <c r="T21" s="11">
        <v>1078.953</v>
      </c>
      <c r="U21" s="11">
        <v>1133.47</v>
      </c>
      <c r="V21" s="11">
        <v>916.58600000000001</v>
      </c>
      <c r="W21" s="11">
        <v>1130.297</v>
      </c>
      <c r="X21" s="11">
        <v>1087.1559999999999</v>
      </c>
      <c r="Y21" s="11">
        <v>951.84799999999996</v>
      </c>
    </row>
    <row r="22" spans="1:25" x14ac:dyDescent="0.25">
      <c r="A22" s="8" t="s">
        <v>25</v>
      </c>
      <c r="B22" s="9">
        <v>64.551529659660261</v>
      </c>
      <c r="C22" s="9">
        <v>61.483103581945421</v>
      </c>
      <c r="D22" s="9">
        <v>64.470351507510458</v>
      </c>
      <c r="E22" s="9">
        <v>64.537023089668821</v>
      </c>
      <c r="F22" s="9">
        <v>59.440157622675571</v>
      </c>
      <c r="G22" s="9">
        <v>58.916717607859006</v>
      </c>
      <c r="H22" s="11">
        <v>3705.6179999999999</v>
      </c>
      <c r="I22" s="11">
        <v>3616.2640000000001</v>
      </c>
      <c r="J22" s="11">
        <v>3878.116</v>
      </c>
      <c r="K22" s="11">
        <v>3958.8119999999999</v>
      </c>
      <c r="L22" s="11">
        <v>3728.2020000000002</v>
      </c>
      <c r="M22" s="11">
        <v>3763.65</v>
      </c>
      <c r="N22" s="12">
        <v>18.954951766012989</v>
      </c>
      <c r="O22" s="12">
        <v>17.03122555987024</v>
      </c>
      <c r="P22" s="12">
        <v>17.606196682220215</v>
      </c>
      <c r="Q22" s="12">
        <v>16.160648902573975</v>
      </c>
      <c r="R22" s="12">
        <v>8.9580456216756055</v>
      </c>
      <c r="S22" s="12">
        <v>8.6398819051405855</v>
      </c>
      <c r="T22" s="11">
        <v>1088.1199999999999</v>
      </c>
      <c r="U22" s="11">
        <v>1001.729</v>
      </c>
      <c r="V22" s="11">
        <v>1059.0740000000001</v>
      </c>
      <c r="W22" s="11">
        <v>991.322</v>
      </c>
      <c r="X22" s="11">
        <v>561.86599999999999</v>
      </c>
      <c r="Y22" s="11">
        <v>551.923</v>
      </c>
    </row>
    <row r="23" spans="1:25" x14ac:dyDescent="0.25">
      <c r="A23" s="8" t="s">
        <v>26</v>
      </c>
      <c r="B23" s="9">
        <v>35.214429642897123</v>
      </c>
      <c r="C23" s="9">
        <v>41.410630398033881</v>
      </c>
      <c r="D23" s="9">
        <v>36.917077355643087</v>
      </c>
      <c r="E23" s="9">
        <v>34.175291260220789</v>
      </c>
      <c r="F23" s="9">
        <v>31.119215753466573</v>
      </c>
      <c r="G23" s="9">
        <v>27.580786558533799</v>
      </c>
      <c r="H23" s="11">
        <v>629.14099999999996</v>
      </c>
      <c r="I23" s="11">
        <v>766.99900000000002</v>
      </c>
      <c r="J23" s="11">
        <v>707.43899999999996</v>
      </c>
      <c r="K23" s="11">
        <v>675.67899999999997</v>
      </c>
      <c r="L23" s="11">
        <v>635.67999999999995</v>
      </c>
      <c r="M23" s="11">
        <v>579.19899999999996</v>
      </c>
      <c r="N23" s="12">
        <v>5.4642337400649277</v>
      </c>
      <c r="O23" s="12">
        <v>7.4209890080818326</v>
      </c>
      <c r="P23" s="12">
        <v>5.1512504357373512</v>
      </c>
      <c r="Q23" s="12">
        <v>3.8500873502476862</v>
      </c>
      <c r="R23" s="12">
        <v>2.9233988911870172</v>
      </c>
      <c r="S23" s="12">
        <v>1.9616582595598402</v>
      </c>
      <c r="T23" s="11">
        <v>97.623999999999995</v>
      </c>
      <c r="U23" s="11">
        <v>137.44999999999999</v>
      </c>
      <c r="V23" s="11">
        <v>98.712999999999994</v>
      </c>
      <c r="W23" s="11">
        <v>76.12</v>
      </c>
      <c r="X23" s="11">
        <v>59.716999999999999</v>
      </c>
      <c r="Y23" s="11">
        <v>41.195</v>
      </c>
    </row>
    <row r="24" spans="1:25" x14ac:dyDescent="0.25">
      <c r="A24" s="8" t="s">
        <v>27</v>
      </c>
      <c r="B24" s="9">
        <v>33.690569684302638</v>
      </c>
      <c r="C24" s="9">
        <v>34.62680475635743</v>
      </c>
      <c r="D24" s="9">
        <v>38.793321928657413</v>
      </c>
      <c r="E24" s="9">
        <v>35.882197981308025</v>
      </c>
      <c r="F24" s="9">
        <v>28.846836915916469</v>
      </c>
      <c r="G24" s="9">
        <v>27.565429965859096</v>
      </c>
      <c r="H24" s="11">
        <v>428.13099999999997</v>
      </c>
      <c r="I24" s="11">
        <v>471.72199999999998</v>
      </c>
      <c r="J24" s="11">
        <v>563.29300000000001</v>
      </c>
      <c r="K24" s="11">
        <v>553.01499999999999</v>
      </c>
      <c r="L24" s="11">
        <v>471.04</v>
      </c>
      <c r="M24" s="11">
        <v>474.83300000000003</v>
      </c>
      <c r="N24" s="12">
        <v>7.7338692796673518</v>
      </c>
      <c r="O24" s="12">
        <v>6.425883228620946</v>
      </c>
      <c r="P24" s="12">
        <v>8.413014553358181</v>
      </c>
      <c r="Q24" s="12">
        <v>6.9792550720349649</v>
      </c>
      <c r="R24" s="12">
        <v>4.2369404127625696</v>
      </c>
      <c r="S24" s="12">
        <v>3.4705761807813573</v>
      </c>
      <c r="T24" s="11">
        <v>98.28</v>
      </c>
      <c r="U24" s="11">
        <v>87.54</v>
      </c>
      <c r="V24" s="11">
        <v>122.16</v>
      </c>
      <c r="W24" s="11">
        <v>107.56399999999999</v>
      </c>
      <c r="X24" s="11">
        <v>69.185000000000002</v>
      </c>
      <c r="Y24" s="11">
        <v>59.783000000000001</v>
      </c>
    </row>
    <row r="25" spans="1:25" x14ac:dyDescent="0.25">
      <c r="A25" s="8" t="s">
        <v>28</v>
      </c>
      <c r="B25" s="9">
        <v>50.935156398259721</v>
      </c>
      <c r="C25" s="9">
        <v>52.400585386892963</v>
      </c>
      <c r="D25" s="9">
        <v>50.53263839884945</v>
      </c>
      <c r="E25" s="9">
        <v>49.101433852871835</v>
      </c>
      <c r="F25" s="9">
        <v>45.520657275478101</v>
      </c>
      <c r="G25" s="9">
        <v>43.399114714559886</v>
      </c>
      <c r="H25" s="11">
        <v>1304.43</v>
      </c>
      <c r="I25" s="11">
        <v>1375.3</v>
      </c>
      <c r="J25" s="11">
        <v>1354.16</v>
      </c>
      <c r="K25" s="11">
        <v>1338.1</v>
      </c>
      <c r="L25" s="11">
        <v>1267.7280000000001</v>
      </c>
      <c r="M25" s="11">
        <v>1229</v>
      </c>
      <c r="N25" s="12">
        <v>15.414949538493739</v>
      </c>
      <c r="O25" s="12">
        <v>15.338515859054503</v>
      </c>
      <c r="P25" s="12">
        <v>12.797576511144786</v>
      </c>
      <c r="Q25" s="12">
        <v>9.4846019062995968</v>
      </c>
      <c r="R25" s="12">
        <v>7.6773343588450933</v>
      </c>
      <c r="S25" s="12">
        <v>7.330071631492431</v>
      </c>
      <c r="T25" s="11">
        <v>394.77100000000002</v>
      </c>
      <c r="U25" s="11">
        <v>402.57299999999998</v>
      </c>
      <c r="V25" s="11">
        <v>342.94600000000003</v>
      </c>
      <c r="W25" s="11">
        <v>258.47199999999998</v>
      </c>
      <c r="X25" s="11">
        <v>213.81</v>
      </c>
      <c r="Y25" s="11">
        <v>207.577</v>
      </c>
    </row>
    <row r="26" spans="1:25" x14ac:dyDescent="0.25">
      <c r="A26" s="8" t="s">
        <v>29</v>
      </c>
      <c r="B26" s="9">
        <v>32.393549040178819</v>
      </c>
      <c r="C26" s="9">
        <v>36.668698293608209</v>
      </c>
      <c r="D26" s="9">
        <v>36.26036720089698</v>
      </c>
      <c r="E26" s="9">
        <v>39.36940991054508</v>
      </c>
      <c r="F26" s="9">
        <v>30.80663701814666</v>
      </c>
      <c r="G26" s="9">
        <v>30.878422822042111</v>
      </c>
      <c r="H26" s="11">
        <v>905.61900000000003</v>
      </c>
      <c r="I26" s="11">
        <v>1048.643</v>
      </c>
      <c r="J26" s="11">
        <v>1055.577</v>
      </c>
      <c r="K26" s="11">
        <v>1167.066</v>
      </c>
      <c r="L26" s="11">
        <v>929.68299999999999</v>
      </c>
      <c r="M26" s="11">
        <v>946.86800000000005</v>
      </c>
      <c r="N26" s="12">
        <v>4.6115127033630854</v>
      </c>
      <c r="O26" s="12">
        <v>5.4646218918468117</v>
      </c>
      <c r="P26" s="12">
        <v>4.473251385041551</v>
      </c>
      <c r="Q26" s="12">
        <v>5.2573574803383352</v>
      </c>
      <c r="R26" s="12">
        <v>2.8856773524828174</v>
      </c>
      <c r="S26" s="12">
        <v>2.6840579577809964</v>
      </c>
      <c r="T26" s="11">
        <v>128.923</v>
      </c>
      <c r="U26" s="11">
        <v>156.27600000000001</v>
      </c>
      <c r="V26" s="11">
        <v>130.221</v>
      </c>
      <c r="W26" s="11">
        <v>155.84899999999999</v>
      </c>
      <c r="X26" s="11">
        <v>87.084000000000003</v>
      </c>
      <c r="Y26" s="11">
        <v>82.305000000000007</v>
      </c>
    </row>
    <row r="27" spans="1:25" x14ac:dyDescent="0.25">
      <c r="A27" s="8" t="s">
        <v>30</v>
      </c>
      <c r="B27" s="9">
        <v>27.11696122095827</v>
      </c>
      <c r="C27" s="9">
        <v>33.148915116226689</v>
      </c>
      <c r="D27" s="9">
        <v>29.119836675475121</v>
      </c>
      <c r="E27" s="9">
        <v>29.35822205316434</v>
      </c>
      <c r="F27" s="9">
        <v>27.863703526953088</v>
      </c>
      <c r="G27" s="9">
        <v>28.185481013323805</v>
      </c>
      <c r="H27" s="11">
        <v>716.92499999999995</v>
      </c>
      <c r="I27" s="11">
        <v>905.154</v>
      </c>
      <c r="J27" s="11">
        <v>821.29499999999996</v>
      </c>
      <c r="K27" s="11">
        <v>852.08100000000002</v>
      </c>
      <c r="L27" s="11">
        <v>831.42700000000002</v>
      </c>
      <c r="M27" s="11">
        <v>863.029</v>
      </c>
      <c r="N27" s="12">
        <v>4.3554319972010251</v>
      </c>
      <c r="O27" s="12">
        <v>5.1305423887841695</v>
      </c>
      <c r="P27" s="12">
        <v>4.9581317807386691</v>
      </c>
      <c r="Q27" s="12">
        <v>3.2935622367873854</v>
      </c>
      <c r="R27" s="12">
        <v>2.5243749218725653</v>
      </c>
      <c r="S27" s="12">
        <v>2.6331147698388255</v>
      </c>
      <c r="T27" s="11">
        <v>115.15</v>
      </c>
      <c r="U27" s="11">
        <v>140.09299999999999</v>
      </c>
      <c r="V27" s="11">
        <v>139.839</v>
      </c>
      <c r="W27" s="11">
        <v>95.590999999999994</v>
      </c>
      <c r="X27" s="11">
        <v>75.325000000000003</v>
      </c>
      <c r="Y27" s="11">
        <v>80.625</v>
      </c>
    </row>
    <row r="28" spans="1:25" x14ac:dyDescent="0.25">
      <c r="A28" s="8" t="s">
        <v>31</v>
      </c>
      <c r="B28" s="9">
        <v>53.824434736829708</v>
      </c>
      <c r="C28" s="9">
        <v>57.095980057883068</v>
      </c>
      <c r="D28" s="9">
        <v>49.689859342954868</v>
      </c>
      <c r="E28" s="9">
        <v>49.570649221430926</v>
      </c>
      <c r="F28" s="9">
        <v>50.851786428559009</v>
      </c>
      <c r="G28" s="9">
        <v>53.646294296110099</v>
      </c>
      <c r="H28" s="11">
        <v>1188.0139999999999</v>
      </c>
      <c r="I28" s="11">
        <v>1291.595</v>
      </c>
      <c r="J28" s="11">
        <v>1149.3979999999999</v>
      </c>
      <c r="K28" s="11">
        <v>1169.789</v>
      </c>
      <c r="L28" s="11">
        <v>1228.0920000000001</v>
      </c>
      <c r="M28" s="11">
        <v>1320.172</v>
      </c>
      <c r="N28" s="12">
        <v>15.789085004453602</v>
      </c>
      <c r="O28" s="12">
        <v>13.565387218425681</v>
      </c>
      <c r="P28" s="12">
        <v>14.300839031206012</v>
      </c>
      <c r="Q28" s="12">
        <v>11.029340099888044</v>
      </c>
      <c r="R28" s="12">
        <v>11.769277718565558</v>
      </c>
      <c r="S28" s="12">
        <v>12.292218806102854</v>
      </c>
      <c r="T28" s="11">
        <v>348.49700000000001</v>
      </c>
      <c r="U28" s="11">
        <v>306.86900000000003</v>
      </c>
      <c r="V28" s="11">
        <v>330.79899999999998</v>
      </c>
      <c r="W28" s="11">
        <v>260.27499999999998</v>
      </c>
      <c r="X28" s="11">
        <v>284.233</v>
      </c>
      <c r="Y28" s="11">
        <v>302.49700000000001</v>
      </c>
    </row>
    <row r="29" spans="1:25" x14ac:dyDescent="0.25">
      <c r="A29" s="8" t="s">
        <v>32</v>
      </c>
      <c r="B29" s="9">
        <v>33.840678227360307</v>
      </c>
      <c r="C29" s="9">
        <v>38.951186012621676</v>
      </c>
      <c r="D29" s="9">
        <v>38.359426753375189</v>
      </c>
      <c r="E29" s="9">
        <v>37.923559933985366</v>
      </c>
      <c r="F29" s="9">
        <v>32.162231478385586</v>
      </c>
      <c r="G29" s="9">
        <v>35.070260608529516</v>
      </c>
      <c r="H29" s="11">
        <v>1097.7070000000001</v>
      </c>
      <c r="I29" s="11">
        <v>1301.6980000000001</v>
      </c>
      <c r="J29" s="11">
        <v>1315.624</v>
      </c>
      <c r="K29" s="11">
        <v>1330.7070000000001</v>
      </c>
      <c r="L29" s="11">
        <v>1156.22</v>
      </c>
      <c r="M29" s="11">
        <v>1287.895</v>
      </c>
      <c r="N29" s="12">
        <v>4.8450712909441229</v>
      </c>
      <c r="O29" s="12">
        <v>5.4871972877460822</v>
      </c>
      <c r="P29" s="12">
        <v>4.6697580682783002</v>
      </c>
      <c r="Q29" s="12">
        <v>4.3205614036687647</v>
      </c>
      <c r="R29" s="12">
        <v>2.8817550783568784</v>
      </c>
      <c r="S29" s="12">
        <v>3.31702396953649</v>
      </c>
      <c r="T29" s="11">
        <v>157.16200000000001</v>
      </c>
      <c r="U29" s="11">
        <v>183.375</v>
      </c>
      <c r="V29" s="11">
        <v>160.16</v>
      </c>
      <c r="W29" s="11">
        <v>151.60499999999999</v>
      </c>
      <c r="X29" s="11">
        <v>103.598</v>
      </c>
      <c r="Y29" s="11">
        <v>121.812</v>
      </c>
    </row>
    <row r="30" spans="1:25" x14ac:dyDescent="0.25">
      <c r="A30" s="8" t="s">
        <v>33</v>
      </c>
      <c r="B30" s="9">
        <v>59.577968204246822</v>
      </c>
      <c r="C30" s="9">
        <v>60.312902400456345</v>
      </c>
      <c r="D30" s="9">
        <v>57.879434377073281</v>
      </c>
      <c r="E30" s="9">
        <v>58.927588541205346</v>
      </c>
      <c r="F30" s="9">
        <v>53.945662058685841</v>
      </c>
      <c r="G30" s="9">
        <v>48.378749523337902</v>
      </c>
      <c r="H30" s="11">
        <v>687.74900000000002</v>
      </c>
      <c r="I30" s="11">
        <v>718.96900000000005</v>
      </c>
      <c r="J30" s="11">
        <v>711.88</v>
      </c>
      <c r="K30" s="11">
        <v>745.13699999999994</v>
      </c>
      <c r="L30" s="11">
        <v>701.75699999999995</v>
      </c>
      <c r="M30" s="11">
        <v>645.76099999999997</v>
      </c>
      <c r="N30" s="12">
        <v>9.5214004546210571</v>
      </c>
      <c r="O30" s="12">
        <v>9.9148116923154355</v>
      </c>
      <c r="P30" s="12">
        <v>9.1260846092804826</v>
      </c>
      <c r="Q30" s="12">
        <v>6.5351729068340276</v>
      </c>
      <c r="R30" s="12">
        <v>5.7442044064729538</v>
      </c>
      <c r="S30" s="12">
        <v>3.1275776275600222</v>
      </c>
      <c r="T30" s="11">
        <v>109.91200000000001</v>
      </c>
      <c r="U30" s="11">
        <v>118.191</v>
      </c>
      <c r="V30" s="11">
        <v>112.245</v>
      </c>
      <c r="W30" s="11">
        <v>82.637</v>
      </c>
      <c r="X30" s="11">
        <v>74.724000000000004</v>
      </c>
      <c r="Y30" s="11">
        <v>41.747</v>
      </c>
    </row>
    <row r="31" spans="1:25" x14ac:dyDescent="0.25">
      <c r="A31" s="8" t="s">
        <v>34</v>
      </c>
      <c r="B31" s="9">
        <v>51.190736515044399</v>
      </c>
      <c r="C31" s="9">
        <v>57.579122113026372</v>
      </c>
      <c r="D31" s="9">
        <v>52.644296919417634</v>
      </c>
      <c r="E31" s="9">
        <v>58.005177890477754</v>
      </c>
      <c r="F31" s="9">
        <v>62.160045488325522</v>
      </c>
      <c r="G31" s="9">
        <v>61.778921975104197</v>
      </c>
      <c r="H31" s="11">
        <v>3878.9969999999998</v>
      </c>
      <c r="I31" s="11">
        <v>4447.9629999999997</v>
      </c>
      <c r="J31" s="11">
        <v>4141.759</v>
      </c>
      <c r="K31" s="11">
        <v>4634.2389999999996</v>
      </c>
      <c r="L31" s="11">
        <v>5049.5110000000004</v>
      </c>
      <c r="M31" s="11">
        <v>5088.5630000000001</v>
      </c>
      <c r="N31" s="12">
        <v>16.844655459946946</v>
      </c>
      <c r="O31" s="12">
        <v>18.757383535289122</v>
      </c>
      <c r="P31" s="12">
        <v>14.26069798299091</v>
      </c>
      <c r="Q31" s="12">
        <v>17.153527056129946</v>
      </c>
      <c r="R31" s="12">
        <v>16.403334907796648</v>
      </c>
      <c r="S31" s="12">
        <v>17.699402554168948</v>
      </c>
      <c r="T31" s="11">
        <v>1276.4100000000001</v>
      </c>
      <c r="U31" s="11">
        <v>1449</v>
      </c>
      <c r="V31" s="11">
        <v>1121.952</v>
      </c>
      <c r="W31" s="11">
        <v>1370.4559999999999</v>
      </c>
      <c r="X31" s="11">
        <v>1332.509</v>
      </c>
      <c r="Y31" s="11">
        <v>1457.8520000000001</v>
      </c>
    </row>
    <row r="32" spans="1:25" x14ac:dyDescent="0.25">
      <c r="A32" s="8" t="s">
        <v>35</v>
      </c>
      <c r="B32" s="9">
        <v>47.026960884707336</v>
      </c>
      <c r="C32" s="9">
        <v>48.32065428621695</v>
      </c>
      <c r="D32" s="9">
        <v>48.85650545085992</v>
      </c>
      <c r="E32" s="9">
        <v>45.856505140203694</v>
      </c>
      <c r="F32" s="9">
        <v>41.871657480905363</v>
      </c>
      <c r="G32" s="9">
        <v>40.798022432487777</v>
      </c>
      <c r="H32" s="11">
        <v>907.00099999999998</v>
      </c>
      <c r="I32" s="11">
        <v>958.54600000000005</v>
      </c>
      <c r="J32" s="11">
        <v>996.87400000000002</v>
      </c>
      <c r="K32" s="11">
        <v>957.90800000000002</v>
      </c>
      <c r="L32" s="11">
        <v>901.86400000000003</v>
      </c>
      <c r="M32" s="11">
        <v>900.476</v>
      </c>
      <c r="N32" s="13">
        <v>8.8611244045807425</v>
      </c>
      <c r="O32" s="13">
        <v>11.719653842101629</v>
      </c>
      <c r="P32" s="13">
        <v>9.8317888740117194</v>
      </c>
      <c r="Q32" s="13">
        <v>10.685591871417117</v>
      </c>
      <c r="R32" s="13">
        <v>6.1477512411340109</v>
      </c>
      <c r="S32" s="13">
        <v>6.6649570759837546</v>
      </c>
      <c r="T32" s="11">
        <v>170.90299999999999</v>
      </c>
      <c r="U32" s="11">
        <v>232.48500000000001</v>
      </c>
      <c r="V32" s="11">
        <v>200.60900000000001</v>
      </c>
      <c r="W32" s="11">
        <v>223.214</v>
      </c>
      <c r="X32" s="11">
        <v>132.41499999999999</v>
      </c>
      <c r="Y32" s="11">
        <v>147.10599999999999</v>
      </c>
    </row>
    <row r="33" spans="1:25" x14ac:dyDescent="0.25">
      <c r="A33" s="8" t="s">
        <v>36</v>
      </c>
      <c r="B33" s="9">
        <v>50.131569171749099</v>
      </c>
      <c r="C33" s="9">
        <v>60.247468471564922</v>
      </c>
      <c r="D33" s="9">
        <v>54.213690381564476</v>
      </c>
      <c r="E33" s="9">
        <v>52.345793789800275</v>
      </c>
      <c r="F33" s="9">
        <v>49.003874970953419</v>
      </c>
      <c r="G33" s="9">
        <v>46.761318605111946</v>
      </c>
      <c r="H33" s="11">
        <v>742.24300000000005</v>
      </c>
      <c r="I33" s="11">
        <v>911.49599999999998</v>
      </c>
      <c r="J33" s="11">
        <v>835.51700000000005</v>
      </c>
      <c r="K33" s="11">
        <v>819.78800000000001</v>
      </c>
      <c r="L33" s="11">
        <v>780.274</v>
      </c>
      <c r="M33" s="11">
        <v>755.21400000000006</v>
      </c>
      <c r="N33" s="13">
        <v>9.4856104660979739</v>
      </c>
      <c r="O33" s="13">
        <v>10.843402162705232</v>
      </c>
      <c r="P33" s="13">
        <v>7.4811423899607767</v>
      </c>
      <c r="Q33" s="13">
        <v>5.7104873823591191</v>
      </c>
      <c r="R33" s="13">
        <v>3.5240882513644047</v>
      </c>
      <c r="S33" s="13">
        <v>3.3692044779076684</v>
      </c>
      <c r="T33" s="11">
        <v>140.44300000000001</v>
      </c>
      <c r="U33" s="11">
        <v>164.05199999999999</v>
      </c>
      <c r="V33" s="11">
        <v>115.29600000000001</v>
      </c>
      <c r="W33" s="11">
        <v>89.432000000000002</v>
      </c>
      <c r="X33" s="11">
        <v>56.113</v>
      </c>
      <c r="Y33" s="11">
        <v>54.414000000000001</v>
      </c>
    </row>
    <row r="34" spans="1:25" ht="13.8" thickBot="1" x14ac:dyDescent="0.3">
      <c r="A34" s="20" t="s">
        <v>37</v>
      </c>
      <c r="B34" s="21">
        <v>44.358084476328251</v>
      </c>
      <c r="C34" s="21">
        <v>46.109093079366758</v>
      </c>
      <c r="D34" s="21">
        <v>45.479202535594233</v>
      </c>
      <c r="E34" s="21">
        <v>46.167538420819092</v>
      </c>
      <c r="F34" s="21">
        <v>43.558048784322253</v>
      </c>
      <c r="G34" s="21">
        <v>41.913075135996735</v>
      </c>
      <c r="H34" s="22">
        <v>49489.495999999999</v>
      </c>
      <c r="I34" s="22">
        <v>52813.02</v>
      </c>
      <c r="J34" s="22">
        <v>53349.902000000002</v>
      </c>
      <c r="K34" s="22">
        <v>55341.555999999997</v>
      </c>
      <c r="L34" s="22">
        <v>53418.150999999998</v>
      </c>
      <c r="M34" s="22">
        <v>52425.887000000002</v>
      </c>
      <c r="N34" s="21">
        <v>11.049905871885271</v>
      </c>
      <c r="O34" s="21">
        <v>11.318990997961023</v>
      </c>
      <c r="P34" s="21">
        <v>9.8280865084389308</v>
      </c>
      <c r="Q34" s="21">
        <v>9.5455025401734925</v>
      </c>
      <c r="R34" s="21">
        <v>7.6450046835085104</v>
      </c>
      <c r="S34" s="21">
        <v>7.4432148800195854</v>
      </c>
      <c r="T34" s="22">
        <v>12328.175999999999</v>
      </c>
      <c r="U34" s="22">
        <v>12964.69</v>
      </c>
      <c r="V34" s="22">
        <v>11528.95</v>
      </c>
      <c r="W34" s="22">
        <v>11442.303</v>
      </c>
      <c r="X34" s="22">
        <v>9375.5810000000001</v>
      </c>
      <c r="Y34" s="22">
        <v>9310.1530000000002</v>
      </c>
    </row>
    <row r="35" spans="1:25" ht="13.8" thickTop="1" x14ac:dyDescent="0.25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Evolución 2008-2018</vt:lpstr>
      <vt:lpstr>TabuladoLimpio</vt:lpstr>
      <vt:lpstr>'Evolución 2008-2018'!Print_Area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Gerardo Mejía Sánchez</dc:creator>
  <cp:lastModifiedBy>Ismael Medina Muñoz</cp:lastModifiedBy>
  <cp:lastPrinted>2013-07-25T17:27:02Z</cp:lastPrinted>
  <dcterms:created xsi:type="dcterms:W3CDTF">2013-07-25T14:41:28Z</dcterms:created>
  <dcterms:modified xsi:type="dcterms:W3CDTF">2022-02-24T03:38:05Z</dcterms:modified>
</cp:coreProperties>
</file>