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edina\Documents\Maestría\2022-1\ModelosAvanzados\01EleccionTema\"/>
    </mc:Choice>
  </mc:AlternateContent>
  <xr:revisionPtr revIDLastSave="0" documentId="13_ncr:1_{F5AE64C8-3667-477B-96AC-84CDEDC3455C}" xr6:coauthVersionLast="47" xr6:coauthVersionMax="47" xr10:uidLastSave="{00000000-0000-0000-0000-000000000000}"/>
  <bookViews>
    <workbookView xWindow="-57720" yWindow="-120" windowWidth="29040" windowHeight="15840" tabRatio="769" activeTab="6" xr2:uid="{764A29C4-F707-4C61-977A-8B98834E89EF}"/>
  </bookViews>
  <sheets>
    <sheet name="Evolución 2016-2020" sheetId="1" r:id="rId1"/>
    <sheet name="Pobreza" sheetId="7" r:id="rId2"/>
    <sheet name="graf_pob" sheetId="6" state="hidden" r:id="rId3"/>
    <sheet name="Pobreza moderada" sheetId="8" r:id="rId4"/>
    <sheet name="graf_pob_m" sheetId="4" state="hidden" r:id="rId5"/>
    <sheet name="Pobreza extrema" sheetId="9" r:id="rId6"/>
    <sheet name="TabuladoLimpio" sheetId="10" r:id="rId7"/>
    <sheet name="graf_pob_e" sheetId="5" state="hidden" r:id="rId8"/>
  </sheets>
  <definedNames>
    <definedName name="_xlnm._FilterDatabase" localSheetId="0" hidden="1">'Evolución 2016-2020'!$AN$42:$AQ$42</definedName>
    <definedName name="_xlnm._FilterDatabase" localSheetId="2" hidden="1">graf_pob!$A$1:$C$1</definedName>
    <definedName name="_xlnm._FilterDatabase" localSheetId="7" hidden="1">graf_pob_e!$A$1:$C$1</definedName>
    <definedName name="_xlnm._FilterDatabase" localSheetId="4" hidden="1">graf_pob_m!$A$1:$C$1</definedName>
    <definedName name="_xlnm.Print_Area" localSheetId="0">'Evolución 2016-2020'!$B$3:$AM$53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0" i="1" l="1"/>
  <c r="AN10" i="1"/>
  <c r="AL10" i="1"/>
  <c r="AM10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35" i="1"/>
  <c r="AM35" i="1"/>
  <c r="AN35" i="1"/>
  <c r="AO35" i="1"/>
  <c r="AL36" i="1"/>
  <c r="AM36" i="1"/>
  <c r="AN36" i="1"/>
  <c r="AO36" i="1"/>
  <c r="AL37" i="1"/>
  <c r="AM37" i="1"/>
  <c r="AN37" i="1"/>
  <c r="AO37" i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AB10" i="1"/>
  <c r="Z10" i="1"/>
  <c r="Y10" i="1"/>
  <c r="O10" i="1"/>
  <c r="M10" i="1"/>
  <c r="L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AA10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</calcChain>
</file>

<file path=xl/sharedStrings.xml><?xml version="1.0" encoding="utf-8"?>
<sst xmlns="http://schemas.openxmlformats.org/spreadsheetml/2006/main" count="228" uniqueCount="71">
  <si>
    <t>Medición multidimensional de la pobreza*</t>
  </si>
  <si>
    <t>Entidad 
federativa</t>
  </si>
  <si>
    <t>Pobreza</t>
  </si>
  <si>
    <t>Pobreza moderada</t>
  </si>
  <si>
    <t>Pobreza extrema</t>
  </si>
  <si>
    <t>Porcentaje</t>
  </si>
  <si>
    <t>Miles de personas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</si>
  <si>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</si>
  <si>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</si>
  <si>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</si>
  <si>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</si>
  <si>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</si>
  <si>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</si>
  <si>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</si>
  <si>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</si>
  <si>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</si>
  <si>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</si>
  <si>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</si>
  <si>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</si>
  <si>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</si>
  <si>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</si>
  <si>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</si>
  <si>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</si>
  <si>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</si>
  <si>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</si>
  <si>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</si>
  <si>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</si>
  <si>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</si>
  <si>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</si>
  <si>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</si>
  <si>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</si>
  <si>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</si>
  <si>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</si>
  <si>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</si>
  <si>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</si>
  <si>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</si>
  <si>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</si>
  <si>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</si>
  <si>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</si>
  <si>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Unidos Mexicanos</t>
  </si>
  <si>
    <t>Cambios en el número de personas</t>
  </si>
  <si>
    <t>Entidad federativa</t>
  </si>
  <si>
    <t>Coahuila</t>
  </si>
  <si>
    <t>Veracruz</t>
  </si>
  <si>
    <t>EUM</t>
  </si>
  <si>
    <r>
      <t xml:space="preserve">*De acuerdo con los </t>
    </r>
    <r>
      <rPr>
        <i/>
        <sz val="8"/>
        <rFont val="Arial"/>
        <family val="2"/>
      </rPr>
      <t>Lineamientos y criterios generales para la definición, identificación y medición de la pobreza</t>
    </r>
    <r>
      <rPr>
        <sz val="8"/>
        <rFont val="Arial"/>
        <family val="2"/>
      </rPr>
      <t xml:space="preserve"> (2018) que se pueden consultar en el Diario Oficial de la Federación (https://www.dof.gob.mx/nota_detalle.php?codigo=5542421&amp;fecha=30/10/2018) y 
la </t>
    </r>
    <r>
      <rPr>
        <i/>
        <sz val="8"/>
        <rFont val="Arial"/>
        <family val="2"/>
      </rPr>
      <t>Metodología para la medición multidimensional de la pobreza en México</t>
    </r>
    <r>
      <rPr>
        <sz val="8"/>
        <rFont val="Arial"/>
        <family val="2"/>
      </rPr>
      <t>, tercera edición (https://www.coneval.org.mx/InformesPublicaciones/InformesPublicaciones/Documents/Metodologia-medicion-multidimensional-3er-edicion.pdf).</t>
    </r>
  </si>
  <si>
    <t>Evolución de la pobreza, pobreza moderada y pobreza extrema, según entidad federativa, 2016 - 2020</t>
  </si>
  <si>
    <t>Fuente: estimaciones del CONEVAL con base en la ENIGH 2016, 2018 y 2020.</t>
  </si>
  <si>
    <t>Michoacán</t>
  </si>
  <si>
    <t>2016-2020</t>
  </si>
  <si>
    <t>2018-2020</t>
  </si>
  <si>
    <t>Porcentual</t>
  </si>
  <si>
    <t>Absoluto</t>
  </si>
  <si>
    <t>PobrezaPorcentaje2016</t>
  </si>
  <si>
    <t>PobrezaPorcentaje2018</t>
  </si>
  <si>
    <t>PobrezaPorcentaje2020</t>
  </si>
  <si>
    <t>PobrezaMiles2016</t>
  </si>
  <si>
    <t>PobrezaMiles2018</t>
  </si>
  <si>
    <t>PobrezaMiles2020</t>
  </si>
  <si>
    <t>PobrezaModeradaPorcentajes2016</t>
  </si>
  <si>
    <t>PobrezaModeradaPorcentajes2018</t>
  </si>
  <si>
    <t>PobrezaModeradaPorcentajes2020</t>
  </si>
  <si>
    <t>PobrezaModeradaMiles2016</t>
  </si>
  <si>
    <t>PobrezaModeradaMiles2018</t>
  </si>
  <si>
    <t>PobrezaModeradaMiles2020</t>
  </si>
  <si>
    <t>PobrezaExtremaPorcentaje2016</t>
  </si>
  <si>
    <t>PobrezaExtremaPorcentaje2018</t>
  </si>
  <si>
    <t>PobrezaExtremaPorcentaje2020</t>
  </si>
  <si>
    <t>PobrezaExtremaMiles2016</t>
  </si>
  <si>
    <t>PobrezaExtremaMiles2018</t>
  </si>
  <si>
    <t>PobrezaExtremaMiles2020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</si>
</sst>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i/>
      <sz val="10"/>
      <name val="Calibri"/>
      <family val="2"/>
    </font>
    <font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1409A"/>
        <bgColor indexed="64"/>
      </patternFill>
    </fill>
    <fill>
      <patternFill patternType="solid">
        <fgColor rgb="FF00A94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</cellStyleXfs>
  <cellXfs count="53">
    <xf numFmtId="0" fontId="0" fillId="0" borderId="0" xfId="0"/>
    <xf numFmtId="0" fontId="1" fillId="2" borderId="0" xfId="1" applyFill="1" applyAlignment="1">
      <alignment vertical="center"/>
    </xf>
    <xf numFmtId="0" fontId="1" fillId="2" borderId="0" xfId="1" applyFill="1"/>
    <xf numFmtId="0" fontId="1" fillId="3" borderId="0" xfId="1" applyFill="1"/>
    <xf numFmtId="0" fontId="0" fillId="4" borderId="0" xfId="2" applyFont="1" applyFill="1" applyAlignment="1">
      <alignment horizontal="center" vertical="center"/>
    </xf>
    <xf numFmtId="0" fontId="0" fillId="4" borderId="0" xfId="2" applyFont="1" applyFill="1" applyAlignment="1">
      <alignment horizontal="center" vertical="center" wrapText="1"/>
    </xf>
    <xf numFmtId="4" fontId="0" fillId="4" borderId="0" xfId="3" applyNumberFormat="1" applyFont="1" applyFill="1" applyAlignment="1">
      <alignment horizontal="center" vertical="center"/>
    </xf>
    <xf numFmtId="0" fontId="1" fillId="2" borderId="0" xfId="1" applyFill="1" applyAlignment="1">
      <alignment horizontal="left" vertical="center" wrapText="1" indent="1"/>
    </xf>
    <xf numFmtId="164" fontId="0" fillId="2" borderId="0" xfId="3" applyNumberFormat="1" applyFont="1" applyFill="1" applyAlignment="1">
      <alignment horizontal="right" vertical="center"/>
    </xf>
    <xf numFmtId="165" fontId="0" fillId="2" borderId="0" xfId="3" applyNumberFormat="1" applyFont="1" applyFill="1" applyAlignment="1">
      <alignment horizontal="right" vertical="center"/>
    </xf>
    <xf numFmtId="0" fontId="7" fillId="2" borderId="0" xfId="1" applyFont="1" applyFill="1" applyAlignment="1">
      <alignment vertical="center"/>
    </xf>
    <xf numFmtId="164" fontId="1" fillId="2" borderId="0" xfId="1" applyNumberFormat="1" applyFill="1"/>
    <xf numFmtId="0" fontId="6" fillId="2" borderId="0" xfId="1" applyFont="1" applyFill="1" applyAlignment="1">
      <alignment horizontal="left" vertical="center" wrapText="1" indent="1"/>
    </xf>
    <xf numFmtId="165" fontId="1" fillId="2" borderId="0" xfId="3" applyNumberFormat="1" applyFill="1" applyAlignment="1">
      <alignment horizontal="right" vertical="center" indent="1"/>
    </xf>
    <xf numFmtId="0" fontId="10" fillId="0" borderId="0" xfId="0" applyFont="1"/>
    <xf numFmtId="165" fontId="1" fillId="2" borderId="0" xfId="3" applyNumberFormat="1" applyFill="1" applyAlignment="1">
      <alignment horizontal="right" vertical="center"/>
    </xf>
    <xf numFmtId="165" fontId="1" fillId="2" borderId="0" xfId="3" applyNumberFormat="1" applyFill="1" applyAlignment="1">
      <alignment horizontal="right" vertical="center" indent="2"/>
    </xf>
    <xf numFmtId="165" fontId="1" fillId="2" borderId="0" xfId="3" applyNumberFormat="1" applyFill="1" applyBorder="1" applyAlignment="1">
      <alignment horizontal="right" vertical="center" indent="2"/>
    </xf>
    <xf numFmtId="0" fontId="4" fillId="3" borderId="1" xfId="1" applyFont="1" applyFill="1" applyBorder="1"/>
    <xf numFmtId="0" fontId="5" fillId="4" borderId="1" xfId="1" applyFont="1" applyFill="1" applyBorder="1"/>
    <xf numFmtId="0" fontId="1" fillId="3" borderId="0" xfId="1" applyFill="1" applyBorder="1"/>
    <xf numFmtId="4" fontId="0" fillId="4" borderId="0" xfId="3" applyNumberFormat="1" applyFont="1" applyFill="1" applyBorder="1" applyAlignment="1">
      <alignment horizontal="center" vertical="center"/>
    </xf>
    <xf numFmtId="0" fontId="1" fillId="2" borderId="0" xfId="1" applyFill="1" applyBorder="1" applyAlignment="1">
      <alignment horizontal="left" vertical="center" wrapText="1" indent="1"/>
    </xf>
    <xf numFmtId="165" fontId="1" fillId="2" borderId="0" xfId="3" applyNumberFormat="1" applyFill="1" applyBorder="1" applyAlignment="1">
      <alignment horizontal="right" vertical="center"/>
    </xf>
    <xf numFmtId="165" fontId="0" fillId="2" borderId="0" xfId="3" applyNumberFormat="1" applyFont="1" applyFill="1" applyBorder="1" applyAlignment="1">
      <alignment horizontal="right" vertical="center"/>
    </xf>
    <xf numFmtId="164" fontId="0" fillId="2" borderId="0" xfId="3" applyNumberFormat="1" applyFont="1" applyFill="1" applyBorder="1" applyAlignment="1">
      <alignment horizontal="right" vertical="center"/>
    </xf>
    <xf numFmtId="166" fontId="1" fillId="2" borderId="0" xfId="4" applyNumberFormat="1" applyFont="1" applyFill="1" applyBorder="1" applyAlignment="1">
      <alignment horizontal="right" vertical="center" indent="1"/>
    </xf>
    <xf numFmtId="0" fontId="11" fillId="2" borderId="1" xfId="1" applyFont="1" applyFill="1" applyBorder="1" applyAlignment="1">
      <alignment horizontal="left" vertical="center" wrapText="1" indent="1"/>
    </xf>
    <xf numFmtId="165" fontId="12" fillId="2" borderId="1" xfId="3" applyNumberFormat="1" applyFont="1" applyFill="1" applyBorder="1" applyAlignment="1">
      <alignment horizontal="right" vertical="center"/>
    </xf>
    <xf numFmtId="166" fontId="12" fillId="2" borderId="1" xfId="4" applyNumberFormat="1" applyFont="1" applyFill="1" applyBorder="1" applyAlignment="1">
      <alignment horizontal="right" vertical="center" indent="1"/>
    </xf>
    <xf numFmtId="165" fontId="12" fillId="2" borderId="1" xfId="3" applyNumberFormat="1" applyFont="1" applyFill="1" applyBorder="1" applyAlignment="1">
      <alignment horizontal="right" vertical="center" indent="2"/>
    </xf>
    <xf numFmtId="164" fontId="12" fillId="2" borderId="1" xfId="3" applyNumberFormat="1" applyFont="1" applyFill="1" applyBorder="1" applyAlignment="1">
      <alignment horizontal="right" vertical="center"/>
    </xf>
    <xf numFmtId="166" fontId="0" fillId="0" borderId="0" xfId="4" applyNumberFormat="1" applyFont="1"/>
    <xf numFmtId="0" fontId="3" fillId="2" borderId="1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0" fillId="2" borderId="0" xfId="2" applyFont="1" applyFill="1" applyBorder="1" applyAlignment="1">
      <alignment horizontal="center" vertical="center"/>
    </xf>
    <xf numFmtId="166" fontId="1" fillId="2" borderId="4" xfId="4" applyNumberFormat="1" applyFont="1" applyFill="1" applyBorder="1" applyAlignment="1">
      <alignment horizontal="right" vertical="center" indent="1"/>
    </xf>
    <xf numFmtId="165" fontId="1" fillId="2" borderId="4" xfId="3" applyNumberFormat="1" applyFill="1" applyBorder="1" applyAlignment="1">
      <alignment horizontal="right" vertical="center" indent="2"/>
    </xf>
    <xf numFmtId="0" fontId="13" fillId="2" borderId="6" xfId="2" applyFont="1" applyFill="1" applyBorder="1" applyAlignment="1">
      <alignment vertical="center" wrapText="1"/>
    </xf>
    <xf numFmtId="0" fontId="13" fillId="2" borderId="0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left" vertical="top" wrapText="1"/>
    </xf>
    <xf numFmtId="0" fontId="7" fillId="2" borderId="0" xfId="1" applyFont="1" applyFill="1" applyAlignment="1">
      <alignment horizontal="left" vertical="top" wrapText="1"/>
    </xf>
    <xf numFmtId="0" fontId="13" fillId="2" borderId="5" xfId="2" applyFont="1" applyFill="1" applyBorder="1" applyAlignment="1">
      <alignment horizontal="center" vertical="center" wrapText="1"/>
    </xf>
    <xf numFmtId="0" fontId="13" fillId="2" borderId="2" xfId="2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right" vertical="center"/>
    </xf>
    <xf numFmtId="0" fontId="2" fillId="2" borderId="0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EDA22743-275B-4554-8641-3C420BD387EB}"/>
    <cellStyle name="Normal 3" xfId="1" xr:uid="{EB643746-6F7D-4A01-9CA2-A6F39731D278}"/>
    <cellStyle name="Normal_Propuesta_AnexoV4" xfId="3" xr:uid="{DEA19CAB-FDF9-4B30-AD88-061864BEC09C}"/>
    <cellStyle name="Percent" xfId="4" builtinId="5"/>
  </cellStyles>
  <dxfs count="0"/>
  <tableStyles count="0" defaultTableStyle="TableStyleMedium2" defaultPivotStyle="PivotStyleLight16"/>
  <colors>
    <mruColors>
      <color rgb="FF2B7789"/>
      <color rgb="FF48ADC6"/>
      <color rgb="FF289888"/>
      <color rgb="FF5ED4C3"/>
      <color rgb="FF3CDC88"/>
      <color rgb="FF92E2D7"/>
      <color rgb="FF80E8B2"/>
      <color rgb="FF20B065"/>
      <color rgb="FFD1F3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Variación</a:t>
            </a:r>
            <a:r>
              <a:rPr lang="es-MX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porcentual en el número de personas en situación </a:t>
            </a:r>
          </a:p>
          <a:p>
            <a:pPr algn="r">
              <a:defRPr/>
            </a:pPr>
            <a:r>
              <a:rPr lang="es-MX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 pobreza,* 2016 - 2020</a:t>
            </a:r>
            <a:endParaRPr lang="es-MX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857630793075845"/>
          <c:y val="1.2110077149447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1449914914481827E-2"/>
          <c:y val="0.1155840194156883"/>
          <c:w val="0.90705638718237147"/>
          <c:h val="0.58075912976838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graf_pob!$B$1</c:f>
              <c:strCache>
                <c:ptCount val="1"/>
                <c:pt idx="0">
                  <c:v>2016-2020</c:v>
                </c:pt>
              </c:strCache>
            </c:strRef>
          </c:tx>
          <c:spPr>
            <a:solidFill>
              <a:srgbClr val="80E8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graf_pob!$A$2:$A$35</c:f>
              <c:strCache>
                <c:ptCount val="34"/>
                <c:pt idx="0">
                  <c:v>Quintana Roo</c:v>
                </c:pt>
                <c:pt idx="1">
                  <c:v>Baja California Sur</c:v>
                </c:pt>
                <c:pt idx="2">
                  <c:v>Nuevo León</c:v>
                </c:pt>
                <c:pt idx="3">
                  <c:v>Querétaro</c:v>
                </c:pt>
                <c:pt idx="4">
                  <c:v>Tlaxcala</c:v>
                </c:pt>
                <c:pt idx="5">
                  <c:v>México</c:v>
                </c:pt>
                <c:pt idx="6">
                  <c:v>Yucatán</c:v>
                </c:pt>
                <c:pt idx="7">
                  <c:v>Jalisco</c:v>
                </c:pt>
                <c:pt idx="8">
                  <c:v>Sonora</c:v>
                </c:pt>
                <c:pt idx="9">
                  <c:v>Puebla</c:v>
                </c:pt>
                <c:pt idx="10">
                  <c:v>Aguascalientes</c:v>
                </c:pt>
                <c:pt idx="11">
                  <c:v>Campeche</c:v>
                </c:pt>
                <c:pt idx="12">
                  <c:v>Ciudad de México</c:v>
                </c:pt>
                <c:pt idx="13">
                  <c:v>Morelos</c:v>
                </c:pt>
                <c:pt idx="14">
                  <c:v>Guanajuato</c:v>
                </c:pt>
                <c:pt idx="15">
                  <c:v>Coahuila</c:v>
                </c:pt>
                <c:pt idx="16">
                  <c:v>Hidalgo</c:v>
                </c:pt>
                <c:pt idx="17">
                  <c:v>Durango</c:v>
                </c:pt>
                <c:pt idx="18">
                  <c:v>San Luis Potosí</c:v>
                </c:pt>
                <c:pt idx="19">
                  <c:v>Tamaulipas</c:v>
                </c:pt>
                <c:pt idx="20">
                  <c:v>Chiapas</c:v>
                </c:pt>
                <c:pt idx="21">
                  <c:v>Oaxaca</c:v>
                </c:pt>
                <c:pt idx="22">
                  <c:v>Veracruz</c:v>
                </c:pt>
                <c:pt idx="23">
                  <c:v>Guerrero</c:v>
                </c:pt>
                <c:pt idx="24">
                  <c:v>Michoacán</c:v>
                </c:pt>
                <c:pt idx="25">
                  <c:v>Tabasco</c:v>
                </c:pt>
                <c:pt idx="26">
                  <c:v>Chihuahua</c:v>
                </c:pt>
                <c:pt idx="27">
                  <c:v>Baja California</c:v>
                </c:pt>
                <c:pt idx="28">
                  <c:v>Zacatecas</c:v>
                </c:pt>
                <c:pt idx="29">
                  <c:v>Sinaloa</c:v>
                </c:pt>
                <c:pt idx="30">
                  <c:v>Colima</c:v>
                </c:pt>
                <c:pt idx="31">
                  <c:v>Nayarit</c:v>
                </c:pt>
                <c:pt idx="33">
                  <c:v>EUM</c:v>
                </c:pt>
              </c:strCache>
            </c:strRef>
          </c:cat>
          <c:val>
            <c:numRef>
              <c:f>graf_pob!$B$2:$B$35</c:f>
              <c:numCache>
                <c:formatCode>0.0%</c:formatCode>
                <c:ptCount val="34"/>
                <c:pt idx="0">
                  <c:v>0.65998304460829704</c:v>
                </c:pt>
                <c:pt idx="1">
                  <c:v>0.35221564569035446</c:v>
                </c:pt>
                <c:pt idx="2">
                  <c:v>0.42793038347609635</c:v>
                </c:pt>
                <c:pt idx="3">
                  <c:v>0.1721621448531927</c:v>
                </c:pt>
                <c:pt idx="4">
                  <c:v>0.12529980907820493</c:v>
                </c:pt>
                <c:pt idx="5">
                  <c:v>8.4036229744732793E-2</c:v>
                </c:pt>
                <c:pt idx="6">
                  <c:v>0.1678934101112195</c:v>
                </c:pt>
                <c:pt idx="7">
                  <c:v>8.5300335881637768E-2</c:v>
                </c:pt>
                <c:pt idx="8">
                  <c:v>0.15236050384498201</c:v>
                </c:pt>
                <c:pt idx="9">
                  <c:v>0.1257373728137352</c:v>
                </c:pt>
                <c:pt idx="10">
                  <c:v>3.9543237715664148E-2</c:v>
                </c:pt>
                <c:pt idx="11">
                  <c:v>0.20687470623096882</c:v>
                </c:pt>
                <c:pt idx="12">
                  <c:v>0.24116123497727515</c:v>
                </c:pt>
                <c:pt idx="13">
                  <c:v>0.12540942739413019</c:v>
                </c:pt>
                <c:pt idx="14">
                  <c:v>0.13282615787225716</c:v>
                </c:pt>
                <c:pt idx="15">
                  <c:v>1.548335629849884E-2</c:v>
                </c:pt>
                <c:pt idx="16">
                  <c:v>-6.1768293629980375E-2</c:v>
                </c:pt>
                <c:pt idx="17">
                  <c:v>9.9182148595796438E-2</c:v>
                </c:pt>
                <c:pt idx="18">
                  <c:v>-3.3046465382904344E-3</c:v>
                </c:pt>
                <c:pt idx="19">
                  <c:v>0.12446610452914686</c:v>
                </c:pt>
                <c:pt idx="20">
                  <c:v>4.4912893496584561E-2</c:v>
                </c:pt>
                <c:pt idx="21">
                  <c:v>-3.4085232626713702E-2</c:v>
                </c:pt>
                <c:pt idx="22">
                  <c:v>1.1283032326003806E-3</c:v>
                </c:pt>
                <c:pt idx="23">
                  <c:v>1.9340918903927085E-2</c:v>
                </c:pt>
                <c:pt idx="24">
                  <c:v>-0.12161898473212052</c:v>
                </c:pt>
                <c:pt idx="25">
                  <c:v>4.7866398614622163E-2</c:v>
                </c:pt>
                <c:pt idx="26">
                  <c:v>-0.13722477913942044</c:v>
                </c:pt>
                <c:pt idx="27">
                  <c:v>3.9326493978447008E-2</c:v>
                </c:pt>
                <c:pt idx="28">
                  <c:v>-6.8239377579311311E-2</c:v>
                </c:pt>
                <c:pt idx="29">
                  <c:v>-4.676042941223757E-2</c:v>
                </c:pt>
                <c:pt idx="30">
                  <c:v>-0.13838114366833532</c:v>
                </c:pt>
                <c:pt idx="31">
                  <c:v>-0.16324585202615771</c:v>
                </c:pt>
                <c:pt idx="33">
                  <c:v>6.5742981801383271E-2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8-4A9E-87A0-356F9D8FF2BC}"/>
            </c:ext>
          </c:extLst>
        </c:ser>
        <c:ser>
          <c:idx val="1"/>
          <c:order val="1"/>
          <c:tx>
            <c:strRef>
              <c:f>graf_pob!$C$1</c:f>
              <c:strCache>
                <c:ptCount val="1"/>
                <c:pt idx="0">
                  <c:v>2018-2020</c:v>
                </c:pt>
              </c:strCache>
            </c:strRef>
          </c:tx>
          <c:spPr>
            <a:solidFill>
              <a:srgbClr val="20B0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graf_pob!$A$2:$A$35</c:f>
              <c:strCache>
                <c:ptCount val="34"/>
                <c:pt idx="0">
                  <c:v>Quintana Roo</c:v>
                </c:pt>
                <c:pt idx="1">
                  <c:v>Baja California Sur</c:v>
                </c:pt>
                <c:pt idx="2">
                  <c:v>Nuevo León</c:v>
                </c:pt>
                <c:pt idx="3">
                  <c:v>Querétaro</c:v>
                </c:pt>
                <c:pt idx="4">
                  <c:v>Tlaxcala</c:v>
                </c:pt>
                <c:pt idx="5">
                  <c:v>México</c:v>
                </c:pt>
                <c:pt idx="6">
                  <c:v>Yucatán</c:v>
                </c:pt>
                <c:pt idx="7">
                  <c:v>Jalisco</c:v>
                </c:pt>
                <c:pt idx="8">
                  <c:v>Sonora</c:v>
                </c:pt>
                <c:pt idx="9">
                  <c:v>Puebla</c:v>
                </c:pt>
                <c:pt idx="10">
                  <c:v>Aguascalientes</c:v>
                </c:pt>
                <c:pt idx="11">
                  <c:v>Campeche</c:v>
                </c:pt>
                <c:pt idx="12">
                  <c:v>Ciudad de México</c:v>
                </c:pt>
                <c:pt idx="13">
                  <c:v>Morelos</c:v>
                </c:pt>
                <c:pt idx="14">
                  <c:v>Guanajuato</c:v>
                </c:pt>
                <c:pt idx="15">
                  <c:v>Coahuila</c:v>
                </c:pt>
                <c:pt idx="16">
                  <c:v>Hidalgo</c:v>
                </c:pt>
                <c:pt idx="17">
                  <c:v>Durango</c:v>
                </c:pt>
                <c:pt idx="18">
                  <c:v>San Luis Potosí</c:v>
                </c:pt>
                <c:pt idx="19">
                  <c:v>Tamaulipas</c:v>
                </c:pt>
                <c:pt idx="20">
                  <c:v>Chiapas</c:v>
                </c:pt>
                <c:pt idx="21">
                  <c:v>Oaxaca</c:v>
                </c:pt>
                <c:pt idx="22">
                  <c:v>Veracruz</c:v>
                </c:pt>
                <c:pt idx="23">
                  <c:v>Guerrero</c:v>
                </c:pt>
                <c:pt idx="24">
                  <c:v>Michoacán</c:v>
                </c:pt>
                <c:pt idx="25">
                  <c:v>Tabasco</c:v>
                </c:pt>
                <c:pt idx="26">
                  <c:v>Chihuahua</c:v>
                </c:pt>
                <c:pt idx="27">
                  <c:v>Baja California</c:v>
                </c:pt>
                <c:pt idx="28">
                  <c:v>Zacatecas</c:v>
                </c:pt>
                <c:pt idx="29">
                  <c:v>Sinaloa</c:v>
                </c:pt>
                <c:pt idx="30">
                  <c:v>Colima</c:v>
                </c:pt>
                <c:pt idx="31">
                  <c:v>Nayarit</c:v>
                </c:pt>
                <c:pt idx="33">
                  <c:v>EUM</c:v>
                </c:pt>
              </c:strCache>
            </c:strRef>
          </c:cat>
          <c:val>
            <c:numRef>
              <c:f>graf_pob!$C$2:$C$35</c:f>
              <c:numCache>
                <c:formatCode>0.0%</c:formatCode>
                <c:ptCount val="34"/>
                <c:pt idx="0">
                  <c:v>0.6341917854351713</c:v>
                </c:pt>
                <c:pt idx="1">
                  <c:v>0.58053266367205469</c:v>
                </c:pt>
                <c:pt idx="2">
                  <c:v>0.33609059004105868</c:v>
                </c:pt>
                <c:pt idx="3">
                  <c:v>0.24142026909212433</c:v>
                </c:pt>
                <c:pt idx="4">
                  <c:v>0.20392821043511744</c:v>
                </c:pt>
                <c:pt idx="5">
                  <c:v>0.18563919134077644</c:v>
                </c:pt>
                <c:pt idx="6">
                  <c:v>0.16589721030497073</c:v>
                </c:pt>
                <c:pt idx="7">
                  <c:v>0.1520977422458194</c:v>
                </c:pt>
                <c:pt idx="8">
                  <c:v>0.14313964317128836</c:v>
                </c:pt>
                <c:pt idx="9">
                  <c:v>0.10122971811683179</c:v>
                </c:pt>
                <c:pt idx="10">
                  <c:v>9.8713837950787031E-2</c:v>
                </c:pt>
                <c:pt idx="11">
                  <c:v>9.6541047642699329E-2</c:v>
                </c:pt>
                <c:pt idx="12">
                  <c:v>9.1975160363987563E-2</c:v>
                </c:pt>
                <c:pt idx="13">
                  <c:v>5.6534191384436605E-2</c:v>
                </c:pt>
                <c:pt idx="14">
                  <c:v>5.1552041972501295E-2</c:v>
                </c:pt>
                <c:pt idx="15">
                  <c:v>4.3807675500604049E-2</c:v>
                </c:pt>
                <c:pt idx="16">
                  <c:v>3.5165075623960318E-2</c:v>
                </c:pt>
                <c:pt idx="17">
                  <c:v>3.0287802518055962E-2</c:v>
                </c:pt>
                <c:pt idx="18">
                  <c:v>2.9201009907470432E-2</c:v>
                </c:pt>
                <c:pt idx="19">
                  <c:v>2.3696261759777126E-2</c:v>
                </c:pt>
                <c:pt idx="20">
                  <c:v>1.2494071017211894E-2</c:v>
                </c:pt>
                <c:pt idx="21">
                  <c:v>-2.1403040769454318E-3</c:v>
                </c:pt>
                <c:pt idx="22">
                  <c:v>-5.6545846413442735E-3</c:v>
                </c:pt>
                <c:pt idx="23">
                  <c:v>-6.438088527185637E-3</c:v>
                </c:pt>
                <c:pt idx="24">
                  <c:v>-9.0405524462110476E-3</c:v>
                </c:pt>
                <c:pt idx="25">
                  <c:v>-1.2817454781117621E-2</c:v>
                </c:pt>
                <c:pt idx="26">
                  <c:v>-2.9008909821191975E-2</c:v>
                </c:pt>
                <c:pt idx="27">
                  <c:v>-3.6744406456085787E-2</c:v>
                </c:pt>
                <c:pt idx="28">
                  <c:v>-6.2354778357826213E-2</c:v>
                </c:pt>
                <c:pt idx="29">
                  <c:v>-7.9860295401300463E-2</c:v>
                </c:pt>
                <c:pt idx="30">
                  <c:v>-0.10805117519131546</c:v>
                </c:pt>
                <c:pt idx="31">
                  <c:v>-0.13732174152090992</c:v>
                </c:pt>
                <c:pt idx="33">
                  <c:v>7.2524208492898978E-2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3-4264-AB53-06C81532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96800"/>
        <c:axId val="178597216"/>
      </c:barChart>
      <c:catAx>
        <c:axId val="1785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8597216"/>
        <c:crosses val="autoZero"/>
        <c:auto val="1"/>
        <c:lblAlgn val="ctr"/>
        <c:lblOffset val="100"/>
        <c:noMultiLvlLbl val="0"/>
      </c:catAx>
      <c:valAx>
        <c:axId val="178597216"/>
        <c:scaling>
          <c:orientation val="minMax"/>
          <c:max val="0.82000000000000006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Variación</a:t>
                </a:r>
                <a:r>
                  <a:rPr lang="es-MX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porcentual</a:t>
                </a:r>
                <a:r>
                  <a:rPr lang="es-MX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85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29090594444923"/>
          <c:y val="0.86898733724850208"/>
          <c:w val="0.18313979983271322"/>
          <c:h val="3.2172521551296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Variación porcentual en el número de personas en situación </a:t>
            </a:r>
          </a:p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 pobreza moderada,*</a:t>
            </a:r>
            <a:r>
              <a:rPr lang="es-MX" sz="1400" b="0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s-MX" sz="1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2016 - 2020</a:t>
            </a:r>
            <a:endParaRPr lang="es-MX" sz="14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686273577897148"/>
          <c:y val="1.21100912182290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380298460250127E-2"/>
          <c:y val="0.1155840194156883"/>
          <c:w val="0.90705638718237147"/>
          <c:h val="0.56865625533570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graf_pob_m!$B$1</c:f>
              <c:strCache>
                <c:ptCount val="1"/>
                <c:pt idx="0">
                  <c:v>2016-2020</c:v>
                </c:pt>
              </c:strCache>
            </c:strRef>
          </c:tx>
          <c:spPr>
            <a:solidFill>
              <a:srgbClr val="5ED4C3"/>
            </a:solidFill>
            <a:ln>
              <a:noFill/>
            </a:ln>
            <a:effectLst/>
          </c:spPr>
          <c:invertIfNegative val="0"/>
          <c:dLbls>
            <c:dLbl>
              <c:idx val="30"/>
              <c:layout>
                <c:manualLayout>
                  <c:x val="-4.395604395604288E-3"/>
                  <c:y val="-7.396115601633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9D-4E34-A388-7BA8FEB0F21B}"/>
                </c:ext>
              </c:extLst>
            </c:dLbl>
            <c:dLbl>
              <c:idx val="31"/>
              <c:layout>
                <c:manualLayout>
                  <c:x val="-2.930402930403038E-3"/>
                  <c:y val="6.05143721633895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9D-4E34-A388-7BA8FEB0F2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graf_pob_m!$A$2:$A$35</c:f>
              <c:strCache>
                <c:ptCount val="34"/>
                <c:pt idx="0">
                  <c:v>Baja California Sur</c:v>
                </c:pt>
                <c:pt idx="1">
                  <c:v>Quintana Roo</c:v>
                </c:pt>
                <c:pt idx="2">
                  <c:v>Nuevo León</c:v>
                </c:pt>
                <c:pt idx="3">
                  <c:v>Querétaro</c:v>
                </c:pt>
                <c:pt idx="4">
                  <c:v>Jalisco</c:v>
                </c:pt>
                <c:pt idx="5">
                  <c:v>México</c:v>
                </c:pt>
                <c:pt idx="6">
                  <c:v>Sonora</c:v>
                </c:pt>
                <c:pt idx="7">
                  <c:v>Tlaxcala</c:v>
                </c:pt>
                <c:pt idx="8">
                  <c:v>Yucatán</c:v>
                </c:pt>
                <c:pt idx="9">
                  <c:v>Aguascalientes</c:v>
                </c:pt>
                <c:pt idx="10">
                  <c:v>Campeche</c:v>
                </c:pt>
                <c:pt idx="11">
                  <c:v>Veracruz</c:v>
                </c:pt>
                <c:pt idx="12">
                  <c:v>Guanajuato</c:v>
                </c:pt>
                <c:pt idx="13">
                  <c:v>Chiapas</c:v>
                </c:pt>
                <c:pt idx="14">
                  <c:v>Puebla</c:v>
                </c:pt>
                <c:pt idx="15">
                  <c:v>Guerrero</c:v>
                </c:pt>
                <c:pt idx="16">
                  <c:v>Hidalgo</c:v>
                </c:pt>
                <c:pt idx="17">
                  <c:v>Morelos</c:v>
                </c:pt>
                <c:pt idx="18">
                  <c:v>Ciudad de México</c:v>
                </c:pt>
                <c:pt idx="19">
                  <c:v>Oaxaca</c:v>
                </c:pt>
                <c:pt idx="20">
                  <c:v>Coahuila</c:v>
                </c:pt>
                <c:pt idx="21">
                  <c:v>Tamaulipas</c:v>
                </c:pt>
                <c:pt idx="22">
                  <c:v>San Luis Potosí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Chihuahua</c:v>
                </c:pt>
                <c:pt idx="26">
                  <c:v>Tabasco</c:v>
                </c:pt>
                <c:pt idx="27">
                  <c:v>Michoacán</c:v>
                </c:pt>
                <c:pt idx="28">
                  <c:v>Zacatecas</c:v>
                </c:pt>
                <c:pt idx="29">
                  <c:v>Sinaloa</c:v>
                </c:pt>
                <c:pt idx="30">
                  <c:v>Nayarit</c:v>
                </c:pt>
                <c:pt idx="31">
                  <c:v>Colima</c:v>
                </c:pt>
                <c:pt idx="33">
                  <c:v>EUM</c:v>
                </c:pt>
              </c:strCache>
            </c:strRef>
          </c:cat>
          <c:val>
            <c:numRef>
              <c:f>graf_pob_m!$B$2:$B$35</c:f>
              <c:numCache>
                <c:formatCode>0.0%</c:formatCode>
                <c:ptCount val="34"/>
                <c:pt idx="0">
                  <c:v>0.29449687366499666</c:v>
                </c:pt>
                <c:pt idx="1">
                  <c:v>0.53272284000963688</c:v>
                </c:pt>
                <c:pt idx="2">
                  <c:v>0.39748044384917036</c:v>
                </c:pt>
                <c:pt idx="3">
                  <c:v>0.16131206163809786</c:v>
                </c:pt>
                <c:pt idx="4">
                  <c:v>3.1384168728774586E-2</c:v>
                </c:pt>
                <c:pt idx="5">
                  <c:v>2.6828880025967283E-2</c:v>
                </c:pt>
                <c:pt idx="6">
                  <c:v>0.10173048595683731</c:v>
                </c:pt>
                <c:pt idx="7">
                  <c:v>4.8223326340121275E-2</c:v>
                </c:pt>
                <c:pt idx="8">
                  <c:v>5.1951768746260729E-2</c:v>
                </c:pt>
                <c:pt idx="9">
                  <c:v>2.7261937213211684E-2</c:v>
                </c:pt>
                <c:pt idx="10">
                  <c:v>7.3197644076642199E-2</c:v>
                </c:pt>
                <c:pt idx="11">
                  <c:v>9.2826074834104766E-3</c:v>
                </c:pt>
                <c:pt idx="12">
                  <c:v>0.11682337297358458</c:v>
                </c:pt>
                <c:pt idx="13">
                  <c:v>3.7418647075732503E-2</c:v>
                </c:pt>
                <c:pt idx="14">
                  <c:v>3.8080835853725681E-2</c:v>
                </c:pt>
                <c:pt idx="15">
                  <c:v>-3.7847324358893708E-2</c:v>
                </c:pt>
                <c:pt idx="16">
                  <c:v>-5.4195997308777555E-2</c:v>
                </c:pt>
                <c:pt idx="17">
                  <c:v>5.4021765320054538E-2</c:v>
                </c:pt>
                <c:pt idx="18">
                  <c:v>0.14961968490821942</c:v>
                </c:pt>
                <c:pt idx="19">
                  <c:v>-1.0542537443832822E-3</c:v>
                </c:pt>
                <c:pt idx="20">
                  <c:v>-1.5740601139386357E-2</c:v>
                </c:pt>
                <c:pt idx="21">
                  <c:v>9.3806883586060597E-2</c:v>
                </c:pt>
                <c:pt idx="22">
                  <c:v>-7.4668039589352642E-2</c:v>
                </c:pt>
                <c:pt idx="23">
                  <c:v>5.3812833285277195E-2</c:v>
                </c:pt>
                <c:pt idx="24">
                  <c:v>1.1544235911265632E-2</c:v>
                </c:pt>
                <c:pt idx="25">
                  <c:v>-0.14519209001119748</c:v>
                </c:pt>
                <c:pt idx="26">
                  <c:v>-2.5652342927484639E-3</c:v>
                </c:pt>
                <c:pt idx="27">
                  <c:v>-0.13933468059572607</c:v>
                </c:pt>
                <c:pt idx="28">
                  <c:v>-7.9045418929507449E-2</c:v>
                </c:pt>
                <c:pt idx="29">
                  <c:v>-4.9467217060754187E-2</c:v>
                </c:pt>
                <c:pt idx="30">
                  <c:v>-8.0681063771624872E-2</c:v>
                </c:pt>
                <c:pt idx="31">
                  <c:v>-0.14160324923169598</c:v>
                </c:pt>
                <c:pt idx="33">
                  <c:v>3.1866853930994754E-2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6-4939-A3F3-CC0D4DC0C575}"/>
            </c:ext>
          </c:extLst>
        </c:ser>
        <c:ser>
          <c:idx val="1"/>
          <c:order val="1"/>
          <c:tx>
            <c:strRef>
              <c:f>graf_pob_m!$C$1</c:f>
              <c:strCache>
                <c:ptCount val="1"/>
                <c:pt idx="0">
                  <c:v>2018-2020</c:v>
                </c:pt>
              </c:strCache>
            </c:strRef>
          </c:tx>
          <c:spPr>
            <a:solidFill>
              <a:srgbClr val="289888"/>
            </a:solidFill>
            <a:ln>
              <a:solidFill>
                <a:srgbClr val="289888"/>
              </a:solidFill>
            </a:ln>
          </c:spPr>
          <c:invertIfNegative val="0"/>
          <c:dLbls>
            <c:dLbl>
              <c:idx val="31"/>
              <c:layout>
                <c:manualLayout>
                  <c:x val="2.9304029304029304E-3"/>
                  <c:y val="1.47922312032668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9D-4E34-A388-7BA8FEB0F2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graf_pob_m!$A$2:$A$35</c:f>
              <c:strCache>
                <c:ptCount val="34"/>
                <c:pt idx="0">
                  <c:v>Baja California Sur</c:v>
                </c:pt>
                <c:pt idx="1">
                  <c:v>Quintana Roo</c:v>
                </c:pt>
                <c:pt idx="2">
                  <c:v>Nuevo León</c:v>
                </c:pt>
                <c:pt idx="3">
                  <c:v>Querétaro</c:v>
                </c:pt>
                <c:pt idx="4">
                  <c:v>Jalisco</c:v>
                </c:pt>
                <c:pt idx="5">
                  <c:v>México</c:v>
                </c:pt>
                <c:pt idx="6">
                  <c:v>Sonora</c:v>
                </c:pt>
                <c:pt idx="7">
                  <c:v>Tlaxcala</c:v>
                </c:pt>
                <c:pt idx="8">
                  <c:v>Yucatán</c:v>
                </c:pt>
                <c:pt idx="9">
                  <c:v>Aguascalientes</c:v>
                </c:pt>
                <c:pt idx="10">
                  <c:v>Campeche</c:v>
                </c:pt>
                <c:pt idx="11">
                  <c:v>Veracruz</c:v>
                </c:pt>
                <c:pt idx="12">
                  <c:v>Guanajuato</c:v>
                </c:pt>
                <c:pt idx="13">
                  <c:v>Chiapas</c:v>
                </c:pt>
                <c:pt idx="14">
                  <c:v>Puebla</c:v>
                </c:pt>
                <c:pt idx="15">
                  <c:v>Guerrero</c:v>
                </c:pt>
                <c:pt idx="16">
                  <c:v>Hidalgo</c:v>
                </c:pt>
                <c:pt idx="17">
                  <c:v>Morelos</c:v>
                </c:pt>
                <c:pt idx="18">
                  <c:v>Ciudad de México</c:v>
                </c:pt>
                <c:pt idx="19">
                  <c:v>Oaxaca</c:v>
                </c:pt>
                <c:pt idx="20">
                  <c:v>Coahuila</c:v>
                </c:pt>
                <c:pt idx="21">
                  <c:v>Tamaulipas</c:v>
                </c:pt>
                <c:pt idx="22">
                  <c:v>San Luis Potosí</c:v>
                </c:pt>
                <c:pt idx="23">
                  <c:v>Durango</c:v>
                </c:pt>
                <c:pt idx="24">
                  <c:v>Baja California</c:v>
                </c:pt>
                <c:pt idx="25">
                  <c:v>Chihuahua</c:v>
                </c:pt>
                <c:pt idx="26">
                  <c:v>Tabasco</c:v>
                </c:pt>
                <c:pt idx="27">
                  <c:v>Michoacán</c:v>
                </c:pt>
                <c:pt idx="28">
                  <c:v>Zacatecas</c:v>
                </c:pt>
                <c:pt idx="29">
                  <c:v>Sinaloa</c:v>
                </c:pt>
                <c:pt idx="30">
                  <c:v>Nayarit</c:v>
                </c:pt>
                <c:pt idx="31">
                  <c:v>Colima</c:v>
                </c:pt>
                <c:pt idx="33">
                  <c:v>EUM</c:v>
                </c:pt>
              </c:strCache>
            </c:strRef>
          </c:cat>
          <c:val>
            <c:numRef>
              <c:f>graf_pob_m!$C$2:$C$35</c:f>
              <c:numCache>
                <c:formatCode>0.0%</c:formatCode>
                <c:ptCount val="34"/>
                <c:pt idx="0">
                  <c:v>0.50962423949636926</c:v>
                </c:pt>
                <c:pt idx="1">
                  <c:v>0.45262963847446192</c:v>
                </c:pt>
                <c:pt idx="2">
                  <c:v>0.26800226487101253</c:v>
                </c:pt>
                <c:pt idx="3">
                  <c:v>0.20211537238889776</c:v>
                </c:pt>
                <c:pt idx="4">
                  <c:v>0.13588857818619049</c:v>
                </c:pt>
                <c:pt idx="5">
                  <c:v>0.11001063056847382</c:v>
                </c:pt>
                <c:pt idx="6">
                  <c:v>9.9455697558390677E-2</c:v>
                </c:pt>
                <c:pt idx="7">
                  <c:v>7.2900744341094947E-2</c:v>
                </c:pt>
                <c:pt idx="8">
                  <c:v>5.7431488523410179E-2</c:v>
                </c:pt>
                <c:pt idx="9">
                  <c:v>4.1792411537043828E-2</c:v>
                </c:pt>
                <c:pt idx="10">
                  <c:v>3.5662689436453565E-2</c:v>
                </c:pt>
                <c:pt idx="11">
                  <c:v>3.5611201753610544E-2</c:v>
                </c:pt>
                <c:pt idx="12">
                  <c:v>2.8450640498729474E-2</c:v>
                </c:pt>
                <c:pt idx="13">
                  <c:v>2.4328759379723452E-2</c:v>
                </c:pt>
                <c:pt idx="14">
                  <c:v>1.8824938378197764E-2</c:v>
                </c:pt>
                <c:pt idx="15">
                  <c:v>1.4249081951906106E-2</c:v>
                </c:pt>
                <c:pt idx="16">
                  <c:v>1.1676519217268977E-2</c:v>
                </c:pt>
                <c:pt idx="17">
                  <c:v>9.798476006357637E-3</c:v>
                </c:pt>
                <c:pt idx="18">
                  <c:v>1.9732334606321622E-3</c:v>
                </c:pt>
                <c:pt idx="19">
                  <c:v>1.3367879714856201E-3</c:v>
                </c:pt>
                <c:pt idx="20">
                  <c:v>-3.1036792955874137E-4</c:v>
                </c:pt>
                <c:pt idx="21">
                  <c:v>-2.27983058406378E-3</c:v>
                </c:pt>
                <c:pt idx="22">
                  <c:v>-2.777057310300346E-2</c:v>
                </c:pt>
                <c:pt idx="23">
                  <c:v>-3.0591276882458218E-2</c:v>
                </c:pt>
                <c:pt idx="24">
                  <c:v>-4.7826306027894838E-2</c:v>
                </c:pt>
                <c:pt idx="25">
                  <c:v>-5.1407881069705619E-2</c:v>
                </c:pt>
                <c:pt idx="26">
                  <c:v>-5.9567681175604736E-2</c:v>
                </c:pt>
                <c:pt idx="27">
                  <c:v>-7.1126589080894087E-2</c:v>
                </c:pt>
                <c:pt idx="28">
                  <c:v>-7.5359197253648369E-2</c:v>
                </c:pt>
                <c:pt idx="29">
                  <c:v>-9.5568265365998384E-2</c:v>
                </c:pt>
                <c:pt idx="30">
                  <c:v>-0.10532530885814106</c:v>
                </c:pt>
                <c:pt idx="31">
                  <c:v>-0.1143434284576651</c:v>
                </c:pt>
                <c:pt idx="33">
                  <c:v>3.8587484065090383E-2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D-4E34-A388-7BA8FEB0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96800"/>
        <c:axId val="178597216"/>
      </c:barChart>
      <c:catAx>
        <c:axId val="1785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8597216"/>
        <c:crosses val="autoZero"/>
        <c:auto val="1"/>
        <c:lblAlgn val="ctr"/>
        <c:lblOffset val="100"/>
        <c:noMultiLvlLbl val="0"/>
      </c:catAx>
      <c:valAx>
        <c:axId val="178597216"/>
        <c:scaling>
          <c:orientation val="minMax"/>
          <c:max val="0.68000000000000016"/>
          <c:min val="-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Variación porcentual </a:t>
                </a:r>
                <a:r>
                  <a:rPr lang="es-MX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859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696489861844193"/>
          <c:y val="0.87302162872606126"/>
          <c:w val="0.18313979983271322"/>
          <c:h val="3.2172521551296254E-2"/>
        </c:manualLayout>
      </c:layout>
      <c:overlay val="0"/>
      <c:txPr>
        <a:bodyPr/>
        <a:lstStyle/>
        <a:p>
          <a:pPr>
            <a:defRPr sz="9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Variación porcentual en el número de personas en situación </a:t>
            </a:r>
          </a:p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 pobreza extrema,* 2016 - 2020</a:t>
            </a:r>
            <a:endParaRPr lang="es-MX" sz="1400">
              <a:solidFill>
                <a:schemeClr val="tx1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41604614997030787"/>
          <c:y val="1.41302791696492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380298460250127E-2"/>
          <c:y val="0.1155840194156883"/>
          <c:w val="0.92024320036918461"/>
          <c:h val="0.58479342124594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graf_pob_e!$B$1</c:f>
              <c:strCache>
                <c:ptCount val="1"/>
                <c:pt idx="0">
                  <c:v>2016-2020</c:v>
                </c:pt>
              </c:strCache>
            </c:strRef>
          </c:tx>
          <c:spPr>
            <a:solidFill>
              <a:srgbClr val="48ADC6"/>
            </a:solidFill>
            <a:ln>
              <a:noFill/>
            </a:ln>
            <a:effectLst/>
          </c:spPr>
          <c:invertIfNegative val="0"/>
          <c:dLbls>
            <c:dLbl>
              <c:idx val="23"/>
              <c:layout>
                <c:manualLayout>
                  <c:x val="-1.0744686621274016E-16"/>
                  <c:y val="8.06858295511850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52-43EF-AE93-6455542A04E8}"/>
                </c:ext>
              </c:extLst>
            </c:dLbl>
            <c:dLbl>
              <c:idx val="31"/>
              <c:layout>
                <c:manualLayout>
                  <c:x val="-2.930402930403038E-3"/>
                  <c:y val="6.05143721633888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CC-4E4B-9EC0-B3D4E2F2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graf_pob_e!$A$2:$A$35</c:f>
              <c:strCache>
                <c:ptCount val="34"/>
                <c:pt idx="0">
                  <c:v>Tlaxcala</c:v>
                </c:pt>
                <c:pt idx="1">
                  <c:v>Nuevo León</c:v>
                </c:pt>
                <c:pt idx="2">
                  <c:v>Quintana Roo</c:v>
                </c:pt>
                <c:pt idx="3">
                  <c:v>Baja California Sur</c:v>
                </c:pt>
                <c:pt idx="4">
                  <c:v>Ciudad de México</c:v>
                </c:pt>
                <c:pt idx="5">
                  <c:v>Aguascalientes</c:v>
                </c:pt>
                <c:pt idx="6">
                  <c:v>Durango</c:v>
                </c:pt>
                <c:pt idx="7">
                  <c:v>Querétaro</c:v>
                </c:pt>
                <c:pt idx="8">
                  <c:v>México</c:v>
                </c:pt>
                <c:pt idx="9">
                  <c:v>Yucatán</c:v>
                </c:pt>
                <c:pt idx="10">
                  <c:v>Coahuila</c:v>
                </c:pt>
                <c:pt idx="11">
                  <c:v>Sonora</c:v>
                </c:pt>
                <c:pt idx="12">
                  <c:v>Puebla</c:v>
                </c:pt>
                <c:pt idx="13">
                  <c:v>Michoacán</c:v>
                </c:pt>
                <c:pt idx="14">
                  <c:v>Morelos</c:v>
                </c:pt>
                <c:pt idx="15">
                  <c:v>Campeche</c:v>
                </c:pt>
                <c:pt idx="16">
                  <c:v>Jalisco</c:v>
                </c:pt>
                <c:pt idx="17">
                  <c:v>San Luis Potosí</c:v>
                </c:pt>
                <c:pt idx="18">
                  <c:v>Tamaulipas</c:v>
                </c:pt>
                <c:pt idx="19">
                  <c:v>Guanajuato</c:v>
                </c:pt>
                <c:pt idx="20">
                  <c:v>Chihuahua</c:v>
                </c:pt>
                <c:pt idx="21">
                  <c:v>Hidalgo</c:v>
                </c:pt>
                <c:pt idx="22">
                  <c:v>Tabasco</c:v>
                </c:pt>
                <c:pt idx="23">
                  <c:v>Baja California</c:v>
                </c:pt>
                <c:pt idx="24">
                  <c:v>Sinaloa</c:v>
                </c:pt>
                <c:pt idx="25">
                  <c:v>Zacatecas</c:v>
                </c:pt>
                <c:pt idx="26">
                  <c:v>Chiapas</c:v>
                </c:pt>
                <c:pt idx="27">
                  <c:v>Oaxaca</c:v>
                </c:pt>
                <c:pt idx="28">
                  <c:v>Colima</c:v>
                </c:pt>
                <c:pt idx="29">
                  <c:v>Guerrero</c:v>
                </c:pt>
                <c:pt idx="30">
                  <c:v>Veracruz</c:v>
                </c:pt>
                <c:pt idx="31">
                  <c:v>Nayarit</c:v>
                </c:pt>
                <c:pt idx="33">
                  <c:v>EUM</c:v>
                </c:pt>
              </c:strCache>
            </c:strRef>
          </c:cat>
          <c:val>
            <c:numRef>
              <c:f>graf_pob_e!$B$2:$B$35</c:f>
              <c:numCache>
                <c:formatCode>0.0%</c:formatCode>
                <c:ptCount val="34"/>
                <c:pt idx="0">
                  <c:v>0.78432557265232705</c:v>
                </c:pt>
                <c:pt idx="1">
                  <c:v>0.85177986753778767</c:v>
                </c:pt>
                <c:pt idx="2">
                  <c:v>1.3336843706486001</c:v>
                </c:pt>
                <c:pt idx="3">
                  <c:v>1.1824953445065174</c:v>
                </c:pt>
                <c:pt idx="4">
                  <c:v>1.5795163181425789</c:v>
                </c:pt>
                <c:pt idx="5">
                  <c:v>0.18764552800986167</c:v>
                </c:pt>
                <c:pt idx="6">
                  <c:v>0.67542936521299879</c:v>
                </c:pt>
                <c:pt idx="7">
                  <c:v>0.28979689985572121</c:v>
                </c:pt>
                <c:pt idx="8">
                  <c:v>0.4969205471260929</c:v>
                </c:pt>
                <c:pt idx="9">
                  <c:v>0.86366945373073145</c:v>
                </c:pt>
                <c:pt idx="10">
                  <c:v>0.42308368186131506</c:v>
                </c:pt>
                <c:pt idx="11">
                  <c:v>0.75037950189333902</c:v>
                </c:pt>
                <c:pt idx="12">
                  <c:v>0.67834567096297116</c:v>
                </c:pt>
                <c:pt idx="13">
                  <c:v>-2.3849010830944928E-2</c:v>
                </c:pt>
                <c:pt idx="14">
                  <c:v>0.70779499989762273</c:v>
                </c:pt>
                <c:pt idx="15">
                  <c:v>1.0053438785870785</c:v>
                </c:pt>
                <c:pt idx="16">
                  <c:v>1.1464576727694249</c:v>
                </c:pt>
                <c:pt idx="17">
                  <c:v>0.41669587436543898</c:v>
                </c:pt>
                <c:pt idx="18">
                  <c:v>0.45512538259141921</c:v>
                </c:pt>
                <c:pt idx="19">
                  <c:v>0.28834195585330868</c:v>
                </c:pt>
                <c:pt idx="20">
                  <c:v>-7.1243610438525562E-2</c:v>
                </c:pt>
                <c:pt idx="21">
                  <c:v>-9.9493989336611466E-2</c:v>
                </c:pt>
                <c:pt idx="22">
                  <c:v>0.23364820567516054</c:v>
                </c:pt>
                <c:pt idx="23">
                  <c:v>0.66503056918970116</c:v>
                </c:pt>
                <c:pt idx="24">
                  <c:v>-1.7239775098693344E-2</c:v>
                </c:pt>
                <c:pt idx="25">
                  <c:v>6.4766623987761562E-2</c:v>
                </c:pt>
                <c:pt idx="26">
                  <c:v>5.7121383428246908E-2</c:v>
                </c:pt>
                <c:pt idx="27">
                  <c:v>-9.3622543566926231E-2</c:v>
                </c:pt>
                <c:pt idx="28">
                  <c:v>-9.289036544850493E-2</c:v>
                </c:pt>
                <c:pt idx="29">
                  <c:v>0.12674201213108316</c:v>
                </c:pt>
                <c:pt idx="30">
                  <c:v>-2.4134225683515198E-2</c:v>
                </c:pt>
                <c:pt idx="31">
                  <c:v>-0.48659070798877002</c:v>
                </c:pt>
                <c:pt idx="33">
                  <c:v>0.2341533512569558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E-4713-B53F-576D142D8580}"/>
            </c:ext>
          </c:extLst>
        </c:ser>
        <c:ser>
          <c:idx val="1"/>
          <c:order val="1"/>
          <c:tx>
            <c:strRef>
              <c:f>graf_pob_e!$C$1</c:f>
              <c:strCache>
                <c:ptCount val="1"/>
                <c:pt idx="0">
                  <c:v>2018-2020</c:v>
                </c:pt>
              </c:strCache>
            </c:strRef>
          </c:tx>
          <c:spPr>
            <a:solidFill>
              <a:srgbClr val="2B7789"/>
            </a:solidFill>
          </c:spPr>
          <c:invertIfNegative val="0"/>
          <c:dLbls>
            <c:dLbl>
              <c:idx val="4"/>
              <c:layout>
                <c:manualLayout>
                  <c:x val="0"/>
                  <c:y val="4.03429147755925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C-4E4B-9EC0-B3D4E2F20F2E}"/>
                </c:ext>
              </c:extLst>
            </c:dLbl>
            <c:dLbl>
              <c:idx val="31"/>
              <c:layout>
                <c:manualLayout>
                  <c:x val="2.9304029304028228E-3"/>
                  <c:y val="2.01714573877977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CC-4E4B-9EC0-B3D4E2F2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graf_pob_e!$A$2:$A$35</c:f>
              <c:strCache>
                <c:ptCount val="34"/>
                <c:pt idx="0">
                  <c:v>Tlaxcala</c:v>
                </c:pt>
                <c:pt idx="1">
                  <c:v>Nuevo León</c:v>
                </c:pt>
                <c:pt idx="2">
                  <c:v>Quintana Roo</c:v>
                </c:pt>
                <c:pt idx="3">
                  <c:v>Baja California Sur</c:v>
                </c:pt>
                <c:pt idx="4">
                  <c:v>Ciudad de México</c:v>
                </c:pt>
                <c:pt idx="5">
                  <c:v>Aguascalientes</c:v>
                </c:pt>
                <c:pt idx="6">
                  <c:v>Durango</c:v>
                </c:pt>
                <c:pt idx="7">
                  <c:v>Querétaro</c:v>
                </c:pt>
                <c:pt idx="8">
                  <c:v>México</c:v>
                </c:pt>
                <c:pt idx="9">
                  <c:v>Yucatán</c:v>
                </c:pt>
                <c:pt idx="10">
                  <c:v>Coahuila</c:v>
                </c:pt>
                <c:pt idx="11">
                  <c:v>Sonora</c:v>
                </c:pt>
                <c:pt idx="12">
                  <c:v>Puebla</c:v>
                </c:pt>
                <c:pt idx="13">
                  <c:v>Michoacán</c:v>
                </c:pt>
                <c:pt idx="14">
                  <c:v>Morelos</c:v>
                </c:pt>
                <c:pt idx="15">
                  <c:v>Campeche</c:v>
                </c:pt>
                <c:pt idx="16">
                  <c:v>Jalisco</c:v>
                </c:pt>
                <c:pt idx="17">
                  <c:v>San Luis Potosí</c:v>
                </c:pt>
                <c:pt idx="18">
                  <c:v>Tamaulipas</c:v>
                </c:pt>
                <c:pt idx="19">
                  <c:v>Guanajuato</c:v>
                </c:pt>
                <c:pt idx="20">
                  <c:v>Chihuahua</c:v>
                </c:pt>
                <c:pt idx="21">
                  <c:v>Hidalgo</c:v>
                </c:pt>
                <c:pt idx="22">
                  <c:v>Tabasco</c:v>
                </c:pt>
                <c:pt idx="23">
                  <c:v>Baja California</c:v>
                </c:pt>
                <c:pt idx="24">
                  <c:v>Sinaloa</c:v>
                </c:pt>
                <c:pt idx="25">
                  <c:v>Zacatecas</c:v>
                </c:pt>
                <c:pt idx="26">
                  <c:v>Chiapas</c:v>
                </c:pt>
                <c:pt idx="27">
                  <c:v>Oaxaca</c:v>
                </c:pt>
                <c:pt idx="28">
                  <c:v>Colima</c:v>
                </c:pt>
                <c:pt idx="29">
                  <c:v>Guerrero</c:v>
                </c:pt>
                <c:pt idx="30">
                  <c:v>Veracruz</c:v>
                </c:pt>
                <c:pt idx="31">
                  <c:v>Nayarit</c:v>
                </c:pt>
                <c:pt idx="33">
                  <c:v>EUM</c:v>
                </c:pt>
              </c:strCache>
            </c:strRef>
          </c:cat>
          <c:val>
            <c:numRef>
              <c:f>graf_pob_e!$C$2:$C$35</c:f>
              <c:numCache>
                <c:formatCode>0.0%</c:formatCode>
                <c:ptCount val="34"/>
                <c:pt idx="0">
                  <c:v>2.1143633849687142</c:v>
                </c:pt>
                <c:pt idx="1">
                  <c:v>2.0649312085519154</c:v>
                </c:pt>
                <c:pt idx="2">
                  <c:v>1.8902108542859213</c:v>
                </c:pt>
                <c:pt idx="3">
                  <c:v>1.6375604816023399</c:v>
                </c:pt>
                <c:pt idx="4">
                  <c:v>1.6330505688169921</c:v>
                </c:pt>
                <c:pt idx="5">
                  <c:v>1.5546144214480369</c:v>
                </c:pt>
                <c:pt idx="6">
                  <c:v>1.0676103896103895</c:v>
                </c:pt>
                <c:pt idx="7">
                  <c:v>0.8234094296697263</c:v>
                </c:pt>
                <c:pt idx="8">
                  <c:v>0.78914220371991628</c:v>
                </c:pt>
                <c:pt idx="9">
                  <c:v>0.78668952386114932</c:v>
                </c:pt>
                <c:pt idx="10">
                  <c:v>0.73520462824084021</c:v>
                </c:pt>
                <c:pt idx="11">
                  <c:v>0.62236962134916585</c:v>
                </c:pt>
                <c:pt idx="12">
                  <c:v>0.60852957594069745</c:v>
                </c:pt>
                <c:pt idx="13">
                  <c:v>0.46860705014070403</c:v>
                </c:pt>
                <c:pt idx="14">
                  <c:v>0.37754655435814843</c:v>
                </c:pt>
                <c:pt idx="15">
                  <c:v>0.35026086956521718</c:v>
                </c:pt>
                <c:pt idx="16">
                  <c:v>0.33183313412944382</c:v>
                </c:pt>
                <c:pt idx="17">
                  <c:v>0.32844761324180349</c:v>
                </c:pt>
                <c:pt idx="18">
                  <c:v>0.29757424272895316</c:v>
                </c:pt>
                <c:pt idx="19">
                  <c:v>0.29697749730133682</c:v>
                </c:pt>
                <c:pt idx="20">
                  <c:v>0.18410615902416017</c:v>
                </c:pt>
                <c:pt idx="21">
                  <c:v>0.17831842475649862</c:v>
                </c:pt>
                <c:pt idx="22">
                  <c:v>0.15875200975189396</c:v>
                </c:pt>
                <c:pt idx="23">
                  <c:v>0.14570125022219571</c:v>
                </c:pt>
                <c:pt idx="24">
                  <c:v>0.12652364700146279</c:v>
                </c:pt>
                <c:pt idx="25">
                  <c:v>0.102760604129712</c:v>
                </c:pt>
                <c:pt idx="26">
                  <c:v>-5.8681255010812894E-3</c:v>
                </c:pt>
                <c:pt idx="27">
                  <c:v>-8.9765945145336978E-3</c:v>
                </c:pt>
                <c:pt idx="28">
                  <c:v>-1.4509492528694157E-2</c:v>
                </c:pt>
                <c:pt idx="29">
                  <c:v>-3.7907930009932311E-2</c:v>
                </c:pt>
                <c:pt idx="30">
                  <c:v>-0.11823408297287463</c:v>
                </c:pt>
                <c:pt idx="31">
                  <c:v>-0.31029321123536147</c:v>
                </c:pt>
                <c:pt idx="33">
                  <c:v>0.2410856298370545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C-4E4B-9EC0-B3D4E2F2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96800"/>
        <c:axId val="178597216"/>
      </c:barChart>
      <c:catAx>
        <c:axId val="1785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8597216"/>
        <c:crosses val="autoZero"/>
        <c:auto val="1"/>
        <c:lblAlgn val="ctr"/>
        <c:lblOffset val="100"/>
        <c:noMultiLvlLbl val="0"/>
      </c:catAx>
      <c:valAx>
        <c:axId val="178597216"/>
        <c:scaling>
          <c:orientation val="minMax"/>
          <c:max val="2.5"/>
          <c:min val="-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Variación porcentual </a:t>
                </a:r>
                <a:r>
                  <a:rPr lang="es-MX" sz="1000" b="1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1785968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40843010008364339"/>
          <c:y val="0.87503877446484091"/>
          <c:w val="0.18313979983271322"/>
          <c:h val="3.2172521551296254E-2"/>
        </c:manualLayout>
      </c:layout>
      <c:overlay val="0"/>
      <c:txPr>
        <a:bodyPr/>
        <a:lstStyle/>
        <a:p>
          <a:pPr>
            <a:defRPr sz="9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01F586-F6EC-4A8A-9149-AA1CF5D7B09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24D787-5317-4D42-A291-514A740B3B1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5918E-74B2-4456-B3E2-39B0084B426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1457325</xdr:colOff>
      <xdr:row>4</xdr:row>
      <xdr:rowOff>171450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77A46AC-07C8-46C5-A01D-9A937F4A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21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F46228-F366-47EB-89D7-6B246BBAFA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0.91481</cdr:y>
    </cdr:from>
    <cdr:to>
      <cdr:x>0.97305</cdr:x>
      <cdr:y>0.97536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8CD56E96-7101-42AF-8C1A-F7D911B35035}"/>
            </a:ext>
          </a:extLst>
        </cdr:cNvPr>
        <cdr:cNvSpPr txBox="1"/>
      </cdr:nvSpPr>
      <cdr:spPr>
        <a:xfrm xmlns:a="http://schemas.openxmlformats.org/drawingml/2006/main">
          <a:off x="0" y="5759685"/>
          <a:ext cx="8434154" cy="381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800">
              <a:solidFill>
                <a:schemeClr val="tx1"/>
              </a:solidFill>
              <a:latin typeface="Arial  "/>
            </a:rPr>
            <a:t>*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 acuerdo con los </a:t>
          </a:r>
          <a:r>
            <a:rPr lang="es-MX" sz="800" b="0" i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Lineamientos y criterios generales para la definición, identificación y medición de la pobreza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(2018) que se pueden consultar en el Diario Oficial de la Federación (https://www.dof.gob.mx/nota_detalle.php?codigo=5542421&amp;fecha=30/10/2018) y la </a:t>
          </a:r>
          <a:r>
            <a:rPr lang="es-MX" sz="800" b="0" i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Metodología para la medición multidimensional de la pobreza en México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tercera edición (https://www.coneval.org.mx/InformesPublicaciones/InformesPublicaciones/Documents/Metodologia-medicion-multidimensional-3er-edicion.pdf). </a:t>
          </a:r>
          <a:endParaRPr lang="es-MX" sz="800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Fuente: estimaciones de CONEVAL con base en la ENIGH 2016,</a:t>
          </a:r>
          <a:r>
            <a:rPr lang="es-MX" sz="8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2018 </a:t>
          </a: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2020.</a:t>
          </a:r>
          <a:r>
            <a:rPr lang="es-MX" sz="800" baseline="300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</a:t>
          </a:r>
          <a:r>
            <a:rPr lang="es-MX" sz="8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Diferencias respecto a 2016 y 2018. Nota: ordenado respecto a la variación entre 2018 y 2020.</a:t>
          </a:r>
          <a:endParaRPr lang="es-MX" sz="800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0.00586</cdr:x>
      <cdr:y>0.00807</cdr:y>
    </cdr:from>
    <cdr:to>
      <cdr:x>0.15261</cdr:x>
      <cdr:y>0.09861</cdr:y>
    </cdr:to>
    <cdr:pic>
      <cdr:nvPicPr>
        <cdr:cNvPr id="5" name="Imagen 4">
          <a:extLst xmlns:a="http://schemas.openxmlformats.org/drawingml/2006/main">
            <a:ext uri="{FF2B5EF4-FFF2-40B4-BE49-F238E27FC236}">
              <a16:creationId xmlns:a16="http://schemas.microsoft.com/office/drawing/2014/main" id="{CB47BA3F-159E-49BC-813C-A87BB7D2A76C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271992" cy="570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D24FE0-9BFC-41ED-BC54-E283CEA044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0.91427</cdr:y>
    </cdr:from>
    <cdr:to>
      <cdr:x>0.97305</cdr:x>
      <cdr:y>0.97482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8838C0B6-817E-4881-BBF9-F5C40F7EDCBE}"/>
            </a:ext>
          </a:extLst>
        </cdr:cNvPr>
        <cdr:cNvSpPr txBox="1"/>
      </cdr:nvSpPr>
      <cdr:spPr>
        <a:xfrm xmlns:a="http://schemas.openxmlformats.org/drawingml/2006/main">
          <a:off x="0" y="5756275"/>
          <a:ext cx="8434154" cy="381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800">
              <a:solidFill>
                <a:schemeClr val="tx1"/>
              </a:solidFill>
              <a:latin typeface="Arial  "/>
            </a:rPr>
            <a:t>*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 acuerdo con los </a:t>
          </a:r>
          <a:r>
            <a:rPr lang="es-MX" sz="800" b="0" i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Lineamientos y criterios generales para la definición, identificación y medición de la pobreza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(2018) que se pueden consultar en el Diario Oficial de la Federación (https://www.dof.gob.mx/nota_detalle.php?codigo=5542421&amp;fecha=30/10/2018) y la </a:t>
          </a:r>
          <a:r>
            <a:rPr lang="es-MX" sz="800" b="0" i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Metodología para la medición multidimensional de la pobreza en México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tercera edición (https://www.coneval.org.mx/InformesPublicaciones/InformesPublicaciones/Documents/Metodologia-medicion-multidimensional-3er-edicion.pdf). </a:t>
          </a:r>
          <a:endParaRPr lang="es-MX" sz="800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Fuente: estimaciones de CONEVAL con base en la ENIGH 2016,</a:t>
          </a:r>
          <a:r>
            <a:rPr lang="es-MX" sz="8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2018 </a:t>
          </a: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2020.</a:t>
          </a:r>
          <a:r>
            <a:rPr lang="es-MX" sz="800" baseline="300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</a:t>
          </a: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Diferencias respecto a 2016 y 2018. Nota: ordenado respecto a la variación entre 2018 y 2020.</a:t>
          </a:r>
        </a:p>
      </cdr:txBody>
    </cdr:sp>
  </cdr:relSizeAnchor>
  <cdr:relSizeAnchor xmlns:cdr="http://schemas.openxmlformats.org/drawingml/2006/chartDrawing">
    <cdr:from>
      <cdr:x>0.00586</cdr:x>
      <cdr:y>0.00807</cdr:y>
    </cdr:from>
    <cdr:to>
      <cdr:x>0.15261</cdr:x>
      <cdr:y>0.09861</cdr:y>
    </cdr:to>
    <cdr:pic>
      <cdr:nvPicPr>
        <cdr:cNvPr id="5" name="Imagen 4">
          <a:extLst xmlns:a="http://schemas.openxmlformats.org/drawingml/2006/main">
            <a:ext uri="{FF2B5EF4-FFF2-40B4-BE49-F238E27FC236}">
              <a16:creationId xmlns:a16="http://schemas.microsoft.com/office/drawing/2014/main" id="{1E3807A9-DF8C-49DE-9016-40589A7794A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271992" cy="570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820400" cy="78486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0A3917-9EF5-4778-A9ED-A3D99BC0E5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0.15261</cdr:x>
      <cdr:y>0.09861</cdr:y>
    </cdr:to>
    <cdr:pic>
      <cdr:nvPicPr>
        <cdr:cNvPr id="4" name="Imagen 3">
          <a:extLst xmlns:a="http://schemas.openxmlformats.org/drawingml/2006/main">
            <a:ext uri="{FF2B5EF4-FFF2-40B4-BE49-F238E27FC236}">
              <a16:creationId xmlns:a16="http://schemas.microsoft.com/office/drawing/2014/main" id="{1E3807A9-DF8C-49DE-9016-40589A7794A6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00" y="50800"/>
          <a:ext cx="1271992" cy="5700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</cdr:pic>
  </cdr:relSizeAnchor>
  <cdr:relSizeAnchor xmlns:cdr="http://schemas.openxmlformats.org/drawingml/2006/chartDrawing">
    <cdr:from>
      <cdr:x>0</cdr:x>
      <cdr:y>0.91427</cdr:y>
    </cdr:from>
    <cdr:to>
      <cdr:x>0.97305</cdr:x>
      <cdr:y>0.97482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938916AD-9CD3-4E94-BBB2-D0CE8A1A6ADC}"/>
            </a:ext>
          </a:extLst>
        </cdr:cNvPr>
        <cdr:cNvSpPr txBox="1"/>
      </cdr:nvSpPr>
      <cdr:spPr>
        <a:xfrm xmlns:a="http://schemas.openxmlformats.org/drawingml/2006/main">
          <a:off x="0" y="5756275"/>
          <a:ext cx="8434154" cy="381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800">
              <a:solidFill>
                <a:schemeClr val="tx1"/>
              </a:solidFill>
              <a:latin typeface="Arial  "/>
            </a:rPr>
            <a:t>*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 acuerdo con los </a:t>
          </a:r>
          <a:r>
            <a:rPr lang="es-MX" sz="800" b="0" i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Lineamientos y criterios generales para la definición, identificación y medición de la pobreza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(2018) que se pueden consultar en el Diario Oficial de la Federación (https://www.dof.gob.mx/nota_detalle.php?codigo=5542421&amp;fecha=30/10/2018) y la </a:t>
          </a:r>
          <a:r>
            <a:rPr lang="es-MX" sz="800" b="0" i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Metodología para la medición multidimensional de la pobreza en México</a:t>
          </a:r>
          <a:r>
            <a:rPr lang="es-MX" sz="800" b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tercera edición (https://www.coneval.org.mx/InformesPublicaciones/InformesPublicaciones/Documents/Metodologia-medicion-multidimensional-3er-edicion.pdf). </a:t>
          </a:r>
          <a:endParaRPr lang="es-MX" sz="800">
            <a:solidFill>
              <a:schemeClr val="tx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Fuente: estimaciones de CONEVAL con base en la ENIGH 2016,</a:t>
          </a:r>
          <a:r>
            <a:rPr lang="es-MX" sz="8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2018 </a:t>
          </a: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2020. </a:t>
          </a:r>
          <a:r>
            <a:rPr lang="es-MX" sz="800" baseline="300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</a:t>
          </a:r>
          <a:r>
            <a:rPr lang="es-MX" sz="8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Diferencias respecto a 2016 y 2018. Nota: ordenado respecto a la variación entre 2018 y 2020.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C55D-AD01-4AD9-9841-29F77B1B6E22}">
  <dimension ref="A1:AO82"/>
  <sheetViews>
    <sheetView zoomScaleNormal="100" workbookViewId="0">
      <selection activeCell="D9" sqref="D9:AJ9"/>
    </sheetView>
  </sheetViews>
  <sheetFormatPr defaultColWidth="11.44140625" defaultRowHeight="13.2" x14ac:dyDescent="0.25"/>
  <cols>
    <col min="1" max="2" width="2.33203125" style="2" customWidth="1"/>
    <col min="3" max="3" width="30.6640625" style="2" customWidth="1"/>
    <col min="4" max="6" width="10.6640625" style="2" customWidth="1"/>
    <col min="7" max="7" width="0.88671875" style="2" customWidth="1"/>
    <col min="8" max="10" width="10.6640625" style="2" customWidth="1"/>
    <col min="11" max="11" width="0.88671875" style="2" customWidth="1"/>
    <col min="12" max="15" width="10.6640625" style="2" customWidth="1"/>
    <col min="16" max="16" width="0.88671875" style="2" customWidth="1"/>
    <col min="17" max="19" width="10.6640625" style="2" customWidth="1"/>
    <col min="20" max="20" width="0.88671875" style="2" customWidth="1"/>
    <col min="21" max="23" width="10.6640625" style="2" customWidth="1"/>
    <col min="24" max="24" width="0.88671875" style="2" customWidth="1"/>
    <col min="25" max="28" width="10.6640625" style="2" customWidth="1"/>
    <col min="29" max="29" width="0.88671875" style="2" customWidth="1"/>
    <col min="30" max="32" width="10.6640625" style="2" customWidth="1"/>
    <col min="33" max="33" width="0.88671875" style="2" customWidth="1"/>
    <col min="34" max="36" width="10.6640625" style="2" customWidth="1"/>
    <col min="37" max="37" width="0.88671875" style="2" customWidth="1"/>
    <col min="38" max="39" width="10.6640625" style="2" customWidth="1"/>
    <col min="40" max="16384" width="11.44140625" style="2"/>
  </cols>
  <sheetData>
    <row r="1" spans="1:41" s="1" customFormat="1" ht="15" customHeight="1" x14ac:dyDescent="0.3"/>
    <row r="2" spans="1:41" ht="3" customHeight="1" x14ac:dyDescent="0.25"/>
    <row r="3" spans="1:41" s="1" customFormat="1" ht="15" customHeight="1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1" customFormat="1" ht="15" customHeight="1" x14ac:dyDescent="0.3">
      <c r="A4" s="34"/>
      <c r="B4" s="34"/>
      <c r="C4" s="34"/>
      <c r="D4" s="47" t="s">
        <v>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</row>
    <row r="5" spans="1:41" s="1" customFormat="1" ht="15" customHeight="1" thickBot="1" x14ac:dyDescent="0.35">
      <c r="A5" s="33"/>
      <c r="B5" s="33"/>
      <c r="C5" s="33"/>
      <c r="D5" s="48" t="s">
        <v>46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</row>
    <row r="6" spans="1:41" ht="15" customHeight="1" x14ac:dyDescent="0.25">
      <c r="A6" s="3"/>
      <c r="B6" s="4"/>
      <c r="C6" s="50" t="s">
        <v>1</v>
      </c>
      <c r="D6" s="52" t="s">
        <v>2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5"/>
      <c r="Q6" s="52" t="s">
        <v>3</v>
      </c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35"/>
      <c r="AD6" s="52" t="s">
        <v>4</v>
      </c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</row>
    <row r="7" spans="1:41" ht="14.4" x14ac:dyDescent="0.25">
      <c r="A7" s="3"/>
      <c r="B7" s="4"/>
      <c r="C7" s="50"/>
      <c r="D7" s="38"/>
      <c r="E7" s="38"/>
      <c r="F7" s="38"/>
      <c r="G7" s="39"/>
      <c r="H7" s="38"/>
      <c r="I7" s="38"/>
      <c r="J7" s="38"/>
      <c r="K7" s="39"/>
      <c r="L7" s="46" t="s">
        <v>40</v>
      </c>
      <c r="M7" s="46"/>
      <c r="N7" s="46"/>
      <c r="O7" s="46"/>
      <c r="P7" s="39"/>
      <c r="Q7" s="38"/>
      <c r="R7" s="38"/>
      <c r="S7" s="38"/>
      <c r="T7" s="39"/>
      <c r="U7" s="38"/>
      <c r="V7" s="38"/>
      <c r="W7" s="38"/>
      <c r="X7" s="39"/>
      <c r="Y7" s="46" t="s">
        <v>40</v>
      </c>
      <c r="Z7" s="46"/>
      <c r="AA7" s="46"/>
      <c r="AB7" s="46"/>
      <c r="AC7" s="39"/>
      <c r="AD7" s="38"/>
      <c r="AE7" s="38"/>
      <c r="AF7" s="38"/>
      <c r="AG7" s="39"/>
      <c r="AH7" s="38"/>
      <c r="AI7" s="38"/>
      <c r="AJ7" s="38"/>
      <c r="AK7" s="39"/>
      <c r="AL7" s="46" t="s">
        <v>40</v>
      </c>
      <c r="AM7" s="46"/>
      <c r="AN7" s="46"/>
      <c r="AO7" s="46"/>
    </row>
    <row r="8" spans="1:41" ht="14.4" x14ac:dyDescent="0.25">
      <c r="A8" s="3"/>
      <c r="B8" s="4"/>
      <c r="C8" s="50"/>
      <c r="D8" s="46" t="s">
        <v>5</v>
      </c>
      <c r="E8" s="46"/>
      <c r="F8" s="46"/>
      <c r="G8" s="39"/>
      <c r="H8" s="46" t="s">
        <v>6</v>
      </c>
      <c r="I8" s="46"/>
      <c r="J8" s="46"/>
      <c r="K8" s="39"/>
      <c r="L8" s="45" t="s">
        <v>51</v>
      </c>
      <c r="M8" s="45"/>
      <c r="N8" s="45" t="s">
        <v>52</v>
      </c>
      <c r="O8" s="45"/>
      <c r="P8" s="39"/>
      <c r="Q8" s="46" t="s">
        <v>5</v>
      </c>
      <c r="R8" s="46"/>
      <c r="S8" s="46"/>
      <c r="T8" s="39"/>
      <c r="U8" s="46" t="s">
        <v>6</v>
      </c>
      <c r="V8" s="46"/>
      <c r="W8" s="46"/>
      <c r="X8" s="39"/>
      <c r="Y8" s="45" t="s">
        <v>51</v>
      </c>
      <c r="Z8" s="45"/>
      <c r="AA8" s="45" t="s">
        <v>52</v>
      </c>
      <c r="AB8" s="45"/>
      <c r="AC8" s="39"/>
      <c r="AD8" s="46" t="s">
        <v>5</v>
      </c>
      <c r="AE8" s="46"/>
      <c r="AF8" s="46"/>
      <c r="AG8" s="39"/>
      <c r="AH8" s="46" t="s">
        <v>6</v>
      </c>
      <c r="AI8" s="46"/>
      <c r="AJ8" s="46"/>
      <c r="AK8" s="39"/>
      <c r="AL8" s="45" t="s">
        <v>51</v>
      </c>
      <c r="AM8" s="45"/>
      <c r="AN8" s="45" t="s">
        <v>52</v>
      </c>
      <c r="AO8" s="45"/>
    </row>
    <row r="9" spans="1:41" ht="15" thickBot="1" x14ac:dyDescent="0.3">
      <c r="A9" s="3"/>
      <c r="B9" s="5"/>
      <c r="C9" s="51"/>
      <c r="D9" s="40">
        <v>2016</v>
      </c>
      <c r="E9" s="40">
        <v>2018</v>
      </c>
      <c r="F9" s="40">
        <v>2020</v>
      </c>
      <c r="G9" s="40"/>
      <c r="H9" s="40">
        <v>2016</v>
      </c>
      <c r="I9" s="40">
        <v>2018</v>
      </c>
      <c r="J9" s="40">
        <v>2020</v>
      </c>
      <c r="K9" s="40"/>
      <c r="L9" s="41" t="s">
        <v>49</v>
      </c>
      <c r="M9" s="41" t="s">
        <v>50</v>
      </c>
      <c r="N9" s="41" t="s">
        <v>49</v>
      </c>
      <c r="O9" s="41" t="s">
        <v>50</v>
      </c>
      <c r="P9" s="42"/>
      <c r="Q9" s="40">
        <v>2016</v>
      </c>
      <c r="R9" s="40">
        <v>2018</v>
      </c>
      <c r="S9" s="40">
        <v>2020</v>
      </c>
      <c r="T9" s="40"/>
      <c r="U9" s="40">
        <v>2016</v>
      </c>
      <c r="V9" s="40">
        <v>2018</v>
      </c>
      <c r="W9" s="40">
        <v>2020</v>
      </c>
      <c r="X9" s="40"/>
      <c r="Y9" s="41" t="s">
        <v>49</v>
      </c>
      <c r="Z9" s="41" t="s">
        <v>50</v>
      </c>
      <c r="AA9" s="41" t="s">
        <v>49</v>
      </c>
      <c r="AB9" s="41" t="s">
        <v>50</v>
      </c>
      <c r="AC9" s="40"/>
      <c r="AD9" s="40">
        <v>2016</v>
      </c>
      <c r="AE9" s="40">
        <v>2018</v>
      </c>
      <c r="AF9" s="40">
        <v>2020</v>
      </c>
      <c r="AG9" s="40"/>
      <c r="AH9" s="40">
        <v>2016</v>
      </c>
      <c r="AI9" s="40">
        <v>2018</v>
      </c>
      <c r="AJ9" s="40">
        <v>2020</v>
      </c>
      <c r="AK9" s="40"/>
      <c r="AL9" s="41" t="s">
        <v>49</v>
      </c>
      <c r="AM9" s="41" t="s">
        <v>50</v>
      </c>
      <c r="AN9" s="41" t="s">
        <v>49</v>
      </c>
      <c r="AO9" s="41" t="s">
        <v>50</v>
      </c>
    </row>
    <row r="10" spans="1:41" ht="15" customHeight="1" x14ac:dyDescent="0.25">
      <c r="A10" s="3"/>
      <c r="B10" s="6"/>
      <c r="C10" s="7" t="s">
        <v>7</v>
      </c>
      <c r="D10" s="15">
        <v>28.946479999999998</v>
      </c>
      <c r="E10" s="15">
        <v>26.265407999999997</v>
      </c>
      <c r="F10" s="15">
        <v>27.626693</v>
      </c>
      <c r="G10" s="15"/>
      <c r="H10" s="15">
        <v>381.38</v>
      </c>
      <c r="I10" s="15">
        <v>360.84100000000001</v>
      </c>
      <c r="J10" s="15">
        <v>396.46099999999996</v>
      </c>
      <c r="K10" s="9"/>
      <c r="L10" s="26">
        <f>(J10/H10)-1</f>
        <v>3.9543237715664148E-2</v>
      </c>
      <c r="M10" s="26">
        <f>(J10/I10)-1</f>
        <v>9.8713837950787031E-2</v>
      </c>
      <c r="N10" s="16">
        <f>J10-H10</f>
        <v>15.08099999999996</v>
      </c>
      <c r="O10" s="16">
        <f>J10-I10</f>
        <v>35.619999999999948</v>
      </c>
      <c r="P10" s="13"/>
      <c r="Q10" s="15">
        <v>26.729915999999999</v>
      </c>
      <c r="R10" s="15">
        <v>25.277145999999998</v>
      </c>
      <c r="S10" s="15">
        <v>25.209799</v>
      </c>
      <c r="T10" s="15"/>
      <c r="U10" s="15">
        <v>352.17599999999999</v>
      </c>
      <c r="V10" s="15">
        <v>347.26400000000001</v>
      </c>
      <c r="W10" s="15">
        <v>361.77699999999999</v>
      </c>
      <c r="X10" s="9"/>
      <c r="Y10" s="26">
        <f>(W10/U10)-1</f>
        <v>2.7261937213211684E-2</v>
      </c>
      <c r="Z10" s="26">
        <f>(W10/V10)-1</f>
        <v>4.1792411537043828E-2</v>
      </c>
      <c r="AA10" s="16">
        <f>W10-U10</f>
        <v>9.6009999999999991</v>
      </c>
      <c r="AB10" s="16">
        <f>W10-V10</f>
        <v>14.512999999999977</v>
      </c>
      <c r="AC10" s="8"/>
      <c r="AD10" s="15">
        <v>2.216564</v>
      </c>
      <c r="AE10" s="15">
        <v>0.98826199999999997</v>
      </c>
      <c r="AF10" s="15">
        <v>2.4168940000000001</v>
      </c>
      <c r="AG10" s="15"/>
      <c r="AH10" s="15">
        <v>29.203999999999997</v>
      </c>
      <c r="AI10" s="15">
        <v>13.577</v>
      </c>
      <c r="AJ10" s="15">
        <v>34.683999999999997</v>
      </c>
      <c r="AK10" s="9"/>
      <c r="AL10" s="36">
        <f>(AJ10/AH10)-1</f>
        <v>0.18764552800986167</v>
      </c>
      <c r="AM10" s="36">
        <f>(AJ10/AI10)-1</f>
        <v>1.5546144214480369</v>
      </c>
      <c r="AN10" s="37">
        <f>AJ10-AH10</f>
        <v>5.48</v>
      </c>
      <c r="AO10" s="37">
        <f>AJ10-AI10</f>
        <v>21.106999999999999</v>
      </c>
    </row>
    <row r="11" spans="1:41" ht="15" customHeight="1" x14ac:dyDescent="0.25">
      <c r="A11" s="3"/>
      <c r="B11" s="6"/>
      <c r="C11" s="7" t="s">
        <v>8</v>
      </c>
      <c r="D11" s="15">
        <v>22.604866999999999</v>
      </c>
      <c r="E11" s="15">
        <v>23.598686999999998</v>
      </c>
      <c r="F11" s="15">
        <v>22.510116999999997</v>
      </c>
      <c r="G11" s="15"/>
      <c r="H11" s="15">
        <v>819.47299999999996</v>
      </c>
      <c r="I11" s="15">
        <v>884.18899999999996</v>
      </c>
      <c r="J11" s="15">
        <v>851.69999999999993</v>
      </c>
      <c r="K11" s="9"/>
      <c r="L11" s="26">
        <f t="shared" ref="L11:L42" si="0">(J11/H11)-1</f>
        <v>3.9326493978447008E-2</v>
      </c>
      <c r="M11" s="26">
        <f t="shared" ref="M11:M42" si="1">(J11/I11)-1</f>
        <v>-3.6744406456085787E-2</v>
      </c>
      <c r="N11" s="16">
        <f t="shared" ref="N11:N42" si="2">J11-H11</f>
        <v>32.226999999999975</v>
      </c>
      <c r="O11" s="16">
        <f t="shared" ref="O11:O42" si="3">J11-I11</f>
        <v>-32.489000000000033</v>
      </c>
      <c r="P11" s="8"/>
      <c r="Q11" s="15">
        <v>21.643846</v>
      </c>
      <c r="R11" s="15">
        <v>22.247363999999997</v>
      </c>
      <c r="S11" s="15">
        <v>20.976986999999998</v>
      </c>
      <c r="T11" s="15"/>
      <c r="U11" s="15">
        <v>784.63400000000001</v>
      </c>
      <c r="V11" s="15">
        <v>833.55799999999999</v>
      </c>
      <c r="W11" s="15">
        <v>793.69200000000001</v>
      </c>
      <c r="X11" s="9"/>
      <c r="Y11" s="26">
        <f t="shared" ref="Y11:Y42" si="4">(W11/U11)-1</f>
        <v>1.1544235911265632E-2</v>
      </c>
      <c r="Z11" s="26">
        <f t="shared" ref="Z11:Z42" si="5">(W11/V11)-1</f>
        <v>-4.7826306027894838E-2</v>
      </c>
      <c r="AA11" s="16">
        <f t="shared" ref="AA11:AA42" si="6">W11-U11</f>
        <v>9.0579999999999927</v>
      </c>
      <c r="AB11" s="16">
        <f t="shared" ref="AB11:AB42" si="7">W11-V11</f>
        <v>-39.865999999999985</v>
      </c>
      <c r="AC11" s="8"/>
      <c r="AD11" s="15">
        <v>0.9610209999999999</v>
      </c>
      <c r="AE11" s="15">
        <v>1.3513229999999998</v>
      </c>
      <c r="AF11" s="15">
        <v>1.5331299999999999</v>
      </c>
      <c r="AG11" s="15"/>
      <c r="AH11" s="15">
        <v>34.838999999999999</v>
      </c>
      <c r="AI11" s="15">
        <v>50.631</v>
      </c>
      <c r="AJ11" s="15">
        <v>58.007999999999996</v>
      </c>
      <c r="AK11" s="9"/>
      <c r="AL11" s="26">
        <f t="shared" ref="AL11:AL42" si="8">(AJ11/AH11)-1</f>
        <v>0.66503056918970116</v>
      </c>
      <c r="AM11" s="26">
        <f t="shared" ref="AM11:AM42" si="9">(AJ11/AI11)-1</f>
        <v>0.14570125022219571</v>
      </c>
      <c r="AN11" s="17">
        <f t="shared" ref="AN11:AN42" si="10">AJ11-AH11</f>
        <v>23.168999999999997</v>
      </c>
      <c r="AO11" s="17">
        <f t="shared" ref="AO11:AO42" si="11">AJ11-AI11</f>
        <v>7.3769999999999953</v>
      </c>
    </row>
    <row r="12" spans="1:41" ht="15" customHeight="1" x14ac:dyDescent="0.25">
      <c r="A12" s="3"/>
      <c r="B12" s="6"/>
      <c r="C12" s="7" t="s">
        <v>9</v>
      </c>
      <c r="D12" s="15">
        <v>22.880050000000001</v>
      </c>
      <c r="E12" s="15">
        <v>18.572164000000001</v>
      </c>
      <c r="F12" s="15">
        <v>27.602224</v>
      </c>
      <c r="G12" s="15"/>
      <c r="H12" s="15">
        <v>165.23399999999998</v>
      </c>
      <c r="I12" s="15">
        <v>141.36499999999998</v>
      </c>
      <c r="J12" s="15">
        <v>223.43199999999999</v>
      </c>
      <c r="K12" s="9"/>
      <c r="L12" s="26">
        <f t="shared" si="0"/>
        <v>0.35221564569035446</v>
      </c>
      <c r="M12" s="26">
        <f t="shared" si="1"/>
        <v>0.58053266367205469</v>
      </c>
      <c r="N12" s="16">
        <f t="shared" si="2"/>
        <v>58.198000000000008</v>
      </c>
      <c r="O12" s="16">
        <f t="shared" si="3"/>
        <v>82.067000000000007</v>
      </c>
      <c r="P12" s="8"/>
      <c r="Q12" s="15">
        <v>21.392875999999998</v>
      </c>
      <c r="R12" s="15">
        <v>17.404612999999998</v>
      </c>
      <c r="S12" s="15">
        <v>24.706505999999997</v>
      </c>
      <c r="T12" s="15"/>
      <c r="U12" s="15">
        <v>154.494</v>
      </c>
      <c r="V12" s="15">
        <v>132.47799999999998</v>
      </c>
      <c r="W12" s="15">
        <v>199.99199999999999</v>
      </c>
      <c r="X12" s="9"/>
      <c r="Y12" s="26">
        <f t="shared" si="4"/>
        <v>0.29449687366499666</v>
      </c>
      <c r="Z12" s="26">
        <f t="shared" si="5"/>
        <v>0.50962423949636926</v>
      </c>
      <c r="AA12" s="16">
        <f t="shared" si="6"/>
        <v>45.49799999999999</v>
      </c>
      <c r="AB12" s="16">
        <f t="shared" si="7"/>
        <v>67.51400000000001</v>
      </c>
      <c r="AC12" s="8"/>
      <c r="AD12" s="15">
        <v>1.487174</v>
      </c>
      <c r="AE12" s="15">
        <v>1.167551</v>
      </c>
      <c r="AF12" s="15">
        <v>2.895718</v>
      </c>
      <c r="AG12" s="15"/>
      <c r="AH12" s="15">
        <v>10.74</v>
      </c>
      <c r="AI12" s="15">
        <v>8.8870000000000005</v>
      </c>
      <c r="AJ12" s="15">
        <v>23.439999999999998</v>
      </c>
      <c r="AK12" s="9"/>
      <c r="AL12" s="26">
        <f t="shared" si="8"/>
        <v>1.1824953445065174</v>
      </c>
      <c r="AM12" s="26">
        <f t="shared" si="9"/>
        <v>1.6375604816023399</v>
      </c>
      <c r="AN12" s="17">
        <f t="shared" si="10"/>
        <v>12.699999999999998</v>
      </c>
      <c r="AO12" s="17">
        <f t="shared" si="11"/>
        <v>14.552999999999997</v>
      </c>
    </row>
    <row r="13" spans="1:41" ht="15" customHeight="1" x14ac:dyDescent="0.25">
      <c r="A13" s="3"/>
      <c r="B13" s="6"/>
      <c r="C13" s="7" t="s">
        <v>10</v>
      </c>
      <c r="D13" s="15">
        <v>45.660191999999995</v>
      </c>
      <c r="E13" s="15">
        <v>48.964295999999997</v>
      </c>
      <c r="F13" s="15">
        <v>50.549146999999998</v>
      </c>
      <c r="G13" s="15"/>
      <c r="H13" s="15">
        <v>391.464</v>
      </c>
      <c r="I13" s="15">
        <v>430.85300000000001</v>
      </c>
      <c r="J13" s="15">
        <v>472.44799999999998</v>
      </c>
      <c r="K13" s="9"/>
      <c r="L13" s="26">
        <f t="shared" si="0"/>
        <v>0.20687470623096882</v>
      </c>
      <c r="M13" s="26">
        <f t="shared" si="1"/>
        <v>9.6541047642699329E-2</v>
      </c>
      <c r="N13" s="16">
        <f t="shared" si="2"/>
        <v>80.98399999999998</v>
      </c>
      <c r="O13" s="16">
        <f t="shared" si="3"/>
        <v>41.59499999999997</v>
      </c>
      <c r="P13" s="8"/>
      <c r="Q13" s="15">
        <v>39.112162999999995</v>
      </c>
      <c r="R13" s="15">
        <v>39.489142999999999</v>
      </c>
      <c r="S13" s="15">
        <v>38.503965999999998</v>
      </c>
      <c r="T13" s="15"/>
      <c r="U13" s="15">
        <v>335.32499999999999</v>
      </c>
      <c r="V13" s="15">
        <v>347.47800000000001</v>
      </c>
      <c r="W13" s="15">
        <v>359.87</v>
      </c>
      <c r="X13" s="9"/>
      <c r="Y13" s="26">
        <f t="shared" si="4"/>
        <v>7.3197644076642199E-2</v>
      </c>
      <c r="Z13" s="26">
        <f t="shared" si="5"/>
        <v>3.5662689436453565E-2</v>
      </c>
      <c r="AA13" s="16">
        <f t="shared" si="6"/>
        <v>24.545000000000016</v>
      </c>
      <c r="AB13" s="16">
        <f t="shared" si="7"/>
        <v>12.391999999999996</v>
      </c>
      <c r="AC13" s="8"/>
      <c r="AD13" s="15">
        <v>6.5480289999999997</v>
      </c>
      <c r="AE13" s="15">
        <v>9.4751529999999988</v>
      </c>
      <c r="AF13" s="15">
        <v>12.045180999999999</v>
      </c>
      <c r="AG13" s="15"/>
      <c r="AH13" s="15">
        <v>56.138999999999996</v>
      </c>
      <c r="AI13" s="15">
        <v>83.375</v>
      </c>
      <c r="AJ13" s="15">
        <v>112.57799999999999</v>
      </c>
      <c r="AK13" s="9"/>
      <c r="AL13" s="26">
        <f t="shared" si="8"/>
        <v>1.0053438785870785</v>
      </c>
      <c r="AM13" s="26">
        <f t="shared" si="9"/>
        <v>0.35026086956521718</v>
      </c>
      <c r="AN13" s="17">
        <f t="shared" si="10"/>
        <v>56.438999999999993</v>
      </c>
      <c r="AO13" s="17">
        <f t="shared" si="11"/>
        <v>29.202999999999989</v>
      </c>
    </row>
    <row r="14" spans="1:41" ht="15" customHeight="1" x14ac:dyDescent="0.25">
      <c r="A14" s="3"/>
      <c r="B14" s="6"/>
      <c r="C14" s="7" t="s">
        <v>11</v>
      </c>
      <c r="D14" s="15">
        <v>27.055712999999997</v>
      </c>
      <c r="E14" s="15">
        <v>25.507704999999998</v>
      </c>
      <c r="F14" s="15">
        <v>25.617041</v>
      </c>
      <c r="G14" s="15"/>
      <c r="H14" s="15">
        <v>799.76199999999994</v>
      </c>
      <c r="I14" s="15">
        <v>778.06</v>
      </c>
      <c r="J14" s="15">
        <v>812.14499999999998</v>
      </c>
      <c r="K14" s="9"/>
      <c r="L14" s="26">
        <f t="shared" si="0"/>
        <v>1.548335629849884E-2</v>
      </c>
      <c r="M14" s="26">
        <f t="shared" si="1"/>
        <v>4.3807675500604049E-2</v>
      </c>
      <c r="N14" s="16">
        <f t="shared" si="2"/>
        <v>12.383000000000038</v>
      </c>
      <c r="O14" s="16">
        <f t="shared" si="3"/>
        <v>34.085000000000036</v>
      </c>
      <c r="P14" s="8"/>
      <c r="Q14" s="15">
        <v>25.130599999999998</v>
      </c>
      <c r="R14" s="15">
        <v>23.977688999999998</v>
      </c>
      <c r="S14" s="15">
        <v>23.062670999999998</v>
      </c>
      <c r="T14" s="15"/>
      <c r="U14" s="15">
        <v>742.85599999999999</v>
      </c>
      <c r="V14" s="15">
        <v>731.39</v>
      </c>
      <c r="W14" s="15">
        <v>731.16300000000001</v>
      </c>
      <c r="X14" s="9"/>
      <c r="Y14" s="26">
        <f t="shared" si="4"/>
        <v>-1.5740601139386357E-2</v>
      </c>
      <c r="Z14" s="26">
        <f t="shared" si="5"/>
        <v>-3.1036792955874137E-4</v>
      </c>
      <c r="AA14" s="16">
        <f t="shared" si="6"/>
        <v>-11.692999999999984</v>
      </c>
      <c r="AB14" s="16">
        <f t="shared" si="7"/>
        <v>-0.22699999999997544</v>
      </c>
      <c r="AC14" s="8"/>
      <c r="AD14" s="15">
        <v>1.9251129999999999</v>
      </c>
      <c r="AE14" s="15">
        <v>1.5300159999999998</v>
      </c>
      <c r="AF14" s="15">
        <v>2.5543709999999997</v>
      </c>
      <c r="AG14" s="15"/>
      <c r="AH14" s="15">
        <v>56.905999999999999</v>
      </c>
      <c r="AI14" s="15">
        <v>46.669999999999995</v>
      </c>
      <c r="AJ14" s="15">
        <v>80.981999999999999</v>
      </c>
      <c r="AK14" s="9"/>
      <c r="AL14" s="26">
        <f t="shared" si="8"/>
        <v>0.42308368186131506</v>
      </c>
      <c r="AM14" s="26">
        <f t="shared" si="9"/>
        <v>0.73520462824084021</v>
      </c>
      <c r="AN14" s="17">
        <f t="shared" si="10"/>
        <v>24.076000000000001</v>
      </c>
      <c r="AO14" s="17">
        <f t="shared" si="11"/>
        <v>34.312000000000005</v>
      </c>
    </row>
    <row r="15" spans="1:41" ht="15" customHeight="1" x14ac:dyDescent="0.25">
      <c r="A15" s="3"/>
      <c r="B15" s="6"/>
      <c r="C15" s="7" t="s">
        <v>12</v>
      </c>
      <c r="D15" s="15">
        <v>32.533197000000001</v>
      </c>
      <c r="E15" s="15">
        <v>30.41075</v>
      </c>
      <c r="F15" s="15">
        <v>26.693527</v>
      </c>
      <c r="G15" s="15"/>
      <c r="H15" s="15">
        <v>227.53099999999998</v>
      </c>
      <c r="I15" s="15">
        <v>219.79399999999998</v>
      </c>
      <c r="J15" s="15">
        <v>196.04499999999999</v>
      </c>
      <c r="K15" s="9"/>
      <c r="L15" s="26">
        <f t="shared" si="0"/>
        <v>-0.13838114366833532</v>
      </c>
      <c r="M15" s="26">
        <f t="shared" si="1"/>
        <v>-0.10805117519131546</v>
      </c>
      <c r="N15" s="16">
        <f t="shared" si="2"/>
        <v>-31.48599999999999</v>
      </c>
      <c r="O15" s="16">
        <f t="shared" si="3"/>
        <v>-23.748999999999995</v>
      </c>
      <c r="P15" s="8"/>
      <c r="Q15" s="15">
        <v>30.381293999999997</v>
      </c>
      <c r="R15" s="15">
        <v>28.494045999999997</v>
      </c>
      <c r="S15" s="15">
        <v>24.834667</v>
      </c>
      <c r="T15" s="15"/>
      <c r="U15" s="15">
        <v>212.48099999999999</v>
      </c>
      <c r="V15" s="15">
        <v>205.941</v>
      </c>
      <c r="W15" s="15">
        <v>182.393</v>
      </c>
      <c r="X15" s="9"/>
      <c r="Y15" s="26">
        <f t="shared" si="4"/>
        <v>-0.14160324923169598</v>
      </c>
      <c r="Z15" s="26">
        <f t="shared" si="5"/>
        <v>-0.1143434284576651</v>
      </c>
      <c r="AA15" s="16">
        <f t="shared" si="6"/>
        <v>-30.087999999999994</v>
      </c>
      <c r="AB15" s="16">
        <f t="shared" si="7"/>
        <v>-23.548000000000002</v>
      </c>
      <c r="AC15" s="8"/>
      <c r="AD15" s="15">
        <v>2.1519029999999999</v>
      </c>
      <c r="AE15" s="15">
        <v>1.916704</v>
      </c>
      <c r="AF15" s="15">
        <v>1.8588589999999998</v>
      </c>
      <c r="AG15" s="15"/>
      <c r="AH15" s="15">
        <v>15.049999999999999</v>
      </c>
      <c r="AI15" s="15">
        <v>13.853</v>
      </c>
      <c r="AJ15" s="15">
        <v>13.651999999999999</v>
      </c>
      <c r="AK15" s="9"/>
      <c r="AL15" s="26">
        <f t="shared" si="8"/>
        <v>-9.289036544850493E-2</v>
      </c>
      <c r="AM15" s="26">
        <f t="shared" si="9"/>
        <v>-1.4509492528694157E-2</v>
      </c>
      <c r="AN15" s="17">
        <f t="shared" si="10"/>
        <v>-1.3979999999999997</v>
      </c>
      <c r="AO15" s="17">
        <f t="shared" si="11"/>
        <v>-0.20100000000000051</v>
      </c>
    </row>
    <row r="16" spans="1:41" ht="15" customHeight="1" x14ac:dyDescent="0.25">
      <c r="A16" s="3"/>
      <c r="B16" s="6"/>
      <c r="C16" s="7" t="s">
        <v>13</v>
      </c>
      <c r="D16" s="15">
        <v>77.912764999999993</v>
      </c>
      <c r="E16" s="15">
        <v>77.995018000000002</v>
      </c>
      <c r="F16" s="15">
        <v>75.491289999999992</v>
      </c>
      <c r="G16" s="15"/>
      <c r="H16" s="15">
        <v>4036.7249999999999</v>
      </c>
      <c r="I16" s="15">
        <v>4165.9759999999997</v>
      </c>
      <c r="J16" s="15">
        <v>4218.0259999999998</v>
      </c>
      <c r="K16" s="9"/>
      <c r="L16" s="26">
        <f t="shared" si="0"/>
        <v>4.4912893496584561E-2</v>
      </c>
      <c r="M16" s="26">
        <f t="shared" si="1"/>
        <v>1.2494071017211894E-2</v>
      </c>
      <c r="N16" s="16">
        <f t="shared" si="2"/>
        <v>181.30099999999993</v>
      </c>
      <c r="O16" s="16">
        <f t="shared" si="3"/>
        <v>52.050000000000182</v>
      </c>
      <c r="P16" s="8"/>
      <c r="Q16" s="15">
        <v>48.277415999999995</v>
      </c>
      <c r="R16" s="15">
        <v>47.427403999999996</v>
      </c>
      <c r="S16" s="15">
        <v>46.441496999999998</v>
      </c>
      <c r="T16" s="15"/>
      <c r="U16" s="15">
        <v>2501.2929999999997</v>
      </c>
      <c r="V16" s="15">
        <v>2533.2570000000001</v>
      </c>
      <c r="W16" s="15">
        <v>2594.8879999999999</v>
      </c>
      <c r="X16" s="9"/>
      <c r="Y16" s="26">
        <f t="shared" si="4"/>
        <v>3.7418647075732503E-2</v>
      </c>
      <c r="Z16" s="26">
        <f t="shared" si="5"/>
        <v>2.4328759379723452E-2</v>
      </c>
      <c r="AA16" s="16">
        <f t="shared" si="6"/>
        <v>93.595000000000255</v>
      </c>
      <c r="AB16" s="16">
        <f t="shared" si="7"/>
        <v>61.630999999999858</v>
      </c>
      <c r="AC16" s="8"/>
      <c r="AD16" s="15">
        <v>29.635347999999997</v>
      </c>
      <c r="AE16" s="15">
        <v>30.567615</v>
      </c>
      <c r="AF16" s="15">
        <v>29.049792999999998</v>
      </c>
      <c r="AG16" s="15"/>
      <c r="AH16" s="15">
        <v>1535.432</v>
      </c>
      <c r="AI16" s="15">
        <v>1632.7189999999998</v>
      </c>
      <c r="AJ16" s="15">
        <v>1623.1379999999999</v>
      </c>
      <c r="AK16" s="9"/>
      <c r="AL16" s="26">
        <f t="shared" si="8"/>
        <v>5.7121383428246908E-2</v>
      </c>
      <c r="AM16" s="26">
        <f t="shared" si="9"/>
        <v>-5.8681255010812894E-3</v>
      </c>
      <c r="AN16" s="17">
        <f t="shared" si="10"/>
        <v>87.705999999999904</v>
      </c>
      <c r="AO16" s="17">
        <f t="shared" si="11"/>
        <v>-9.5809999999999036</v>
      </c>
    </row>
    <row r="17" spans="1:41" ht="15" customHeight="1" x14ac:dyDescent="0.25">
      <c r="A17" s="3"/>
      <c r="B17" s="6"/>
      <c r="C17" s="7" t="s">
        <v>14</v>
      </c>
      <c r="D17" s="15">
        <v>30.701642</v>
      </c>
      <c r="E17" s="15">
        <v>26.642786999999998</v>
      </c>
      <c r="F17" s="15">
        <v>25.304993</v>
      </c>
      <c r="G17" s="15"/>
      <c r="H17" s="15">
        <v>1103.9769999999999</v>
      </c>
      <c r="I17" s="15">
        <v>980.93999999999994</v>
      </c>
      <c r="J17" s="15">
        <v>952.48399999999992</v>
      </c>
      <c r="K17" s="9"/>
      <c r="L17" s="26">
        <f t="shared" si="0"/>
        <v>-0.13722477913942044</v>
      </c>
      <c r="M17" s="26">
        <f t="shared" si="1"/>
        <v>-2.9008909821191975E-2</v>
      </c>
      <c r="N17" s="16">
        <f t="shared" si="2"/>
        <v>-151.49299999999994</v>
      </c>
      <c r="O17" s="16">
        <f t="shared" si="3"/>
        <v>-28.456000000000017</v>
      </c>
      <c r="P17" s="8"/>
      <c r="Q17" s="15">
        <v>27.393805</v>
      </c>
      <c r="R17" s="15">
        <v>24.108878999999998</v>
      </c>
      <c r="S17" s="15">
        <v>22.370096</v>
      </c>
      <c r="T17" s="15"/>
      <c r="U17" s="15">
        <v>985.0329999999999</v>
      </c>
      <c r="V17" s="15">
        <v>887.64599999999996</v>
      </c>
      <c r="W17" s="15">
        <v>842.01400000000001</v>
      </c>
      <c r="X17" s="9"/>
      <c r="Y17" s="26">
        <f t="shared" si="4"/>
        <v>-0.14519209001119748</v>
      </c>
      <c r="Z17" s="26">
        <f t="shared" si="5"/>
        <v>-5.1407881069705619E-2</v>
      </c>
      <c r="AA17" s="16">
        <f t="shared" si="6"/>
        <v>-143.01899999999989</v>
      </c>
      <c r="AB17" s="16">
        <f t="shared" si="7"/>
        <v>-45.631999999999948</v>
      </c>
      <c r="AC17" s="8"/>
      <c r="AD17" s="15">
        <v>3.3078369999999997</v>
      </c>
      <c r="AE17" s="15">
        <v>2.5339079999999998</v>
      </c>
      <c r="AF17" s="15">
        <v>2.9348969999999999</v>
      </c>
      <c r="AG17" s="15"/>
      <c r="AH17" s="15">
        <v>118.94399999999999</v>
      </c>
      <c r="AI17" s="15">
        <v>93.293999999999997</v>
      </c>
      <c r="AJ17" s="15">
        <v>110.47</v>
      </c>
      <c r="AK17" s="9"/>
      <c r="AL17" s="26">
        <f t="shared" si="8"/>
        <v>-7.1243610438525562E-2</v>
      </c>
      <c r="AM17" s="26">
        <f t="shared" si="9"/>
        <v>0.18410615902416017</v>
      </c>
      <c r="AN17" s="17">
        <f t="shared" si="10"/>
        <v>-8.4739999999999895</v>
      </c>
      <c r="AO17" s="17">
        <f t="shared" si="11"/>
        <v>17.176000000000002</v>
      </c>
    </row>
    <row r="18" spans="1:41" ht="15" customHeight="1" x14ac:dyDescent="0.25">
      <c r="A18" s="3"/>
      <c r="B18" s="6"/>
      <c r="C18" s="7" t="s">
        <v>15</v>
      </c>
      <c r="D18" s="15">
        <v>26.599854999999998</v>
      </c>
      <c r="E18" s="15">
        <v>29.967806</v>
      </c>
      <c r="F18" s="15">
        <v>32.604470999999997</v>
      </c>
      <c r="G18" s="15"/>
      <c r="H18" s="15">
        <v>2424.66</v>
      </c>
      <c r="I18" s="15">
        <v>2755.9179999999997</v>
      </c>
      <c r="J18" s="15">
        <v>3009.3939999999998</v>
      </c>
      <c r="K18" s="9"/>
      <c r="L18" s="26">
        <f t="shared" si="0"/>
        <v>0.24116123497727515</v>
      </c>
      <c r="M18" s="26">
        <f t="shared" si="1"/>
        <v>9.1975160363987563E-2</v>
      </c>
      <c r="N18" s="16">
        <f t="shared" si="2"/>
        <v>584.73399999999992</v>
      </c>
      <c r="O18" s="16">
        <f t="shared" si="3"/>
        <v>253.47600000000011</v>
      </c>
      <c r="P18" s="8"/>
      <c r="Q18" s="15">
        <v>24.896939999999997</v>
      </c>
      <c r="R18" s="15">
        <v>28.3142</v>
      </c>
      <c r="S18" s="15">
        <v>28.266358</v>
      </c>
      <c r="T18" s="15"/>
      <c r="U18" s="15">
        <v>2269.4339999999997</v>
      </c>
      <c r="V18" s="15">
        <v>2603.848</v>
      </c>
      <c r="W18" s="15">
        <v>2608.9859999999999</v>
      </c>
      <c r="X18" s="9"/>
      <c r="Y18" s="26">
        <f t="shared" si="4"/>
        <v>0.14961968490821942</v>
      </c>
      <c r="Z18" s="26">
        <f t="shared" si="5"/>
        <v>1.9732334606321622E-3</v>
      </c>
      <c r="AA18" s="16">
        <f t="shared" si="6"/>
        <v>339.55200000000013</v>
      </c>
      <c r="AB18" s="16">
        <f t="shared" si="7"/>
        <v>5.13799999999992</v>
      </c>
      <c r="AC18" s="8"/>
      <c r="AD18" s="15">
        <v>1.702915</v>
      </c>
      <c r="AE18" s="15">
        <v>1.6536069999999998</v>
      </c>
      <c r="AF18" s="15">
        <v>4.3381129999999999</v>
      </c>
      <c r="AG18" s="15"/>
      <c r="AH18" s="15">
        <v>155.226</v>
      </c>
      <c r="AI18" s="15">
        <v>152.07</v>
      </c>
      <c r="AJ18" s="15">
        <v>400.40799999999996</v>
      </c>
      <c r="AK18" s="9"/>
      <c r="AL18" s="26">
        <f t="shared" si="8"/>
        <v>1.5795163181425789</v>
      </c>
      <c r="AM18" s="26">
        <f t="shared" si="9"/>
        <v>1.6330505688169921</v>
      </c>
      <c r="AN18" s="17">
        <f t="shared" si="10"/>
        <v>245.18199999999996</v>
      </c>
      <c r="AO18" s="17">
        <f t="shared" si="11"/>
        <v>248.33799999999997</v>
      </c>
    </row>
    <row r="19" spans="1:41" ht="15" customHeight="1" x14ac:dyDescent="0.25">
      <c r="A19" s="3"/>
      <c r="B19" s="6"/>
      <c r="C19" s="7" t="s">
        <v>16</v>
      </c>
      <c r="D19" s="15">
        <v>37.193115999999996</v>
      </c>
      <c r="E19" s="15">
        <v>38.787166999999997</v>
      </c>
      <c r="F19" s="15">
        <v>38.691670999999999</v>
      </c>
      <c r="G19" s="15"/>
      <c r="H19" s="15">
        <v>650.97399999999993</v>
      </c>
      <c r="I19" s="15">
        <v>694.50400000000002</v>
      </c>
      <c r="J19" s="15">
        <v>715.53899999999999</v>
      </c>
      <c r="K19" s="9"/>
      <c r="L19" s="26">
        <f t="shared" si="0"/>
        <v>9.9182148595796438E-2</v>
      </c>
      <c r="M19" s="26">
        <f t="shared" si="1"/>
        <v>3.0287802518055962E-2</v>
      </c>
      <c r="N19" s="16">
        <f t="shared" si="2"/>
        <v>64.565000000000055</v>
      </c>
      <c r="O19" s="16">
        <f t="shared" si="3"/>
        <v>21.034999999999968</v>
      </c>
      <c r="P19" s="8"/>
      <c r="Q19" s="15">
        <v>34.478538999999998</v>
      </c>
      <c r="R19" s="15">
        <v>36.636991000000002</v>
      </c>
      <c r="S19" s="15">
        <v>34.387260999999995</v>
      </c>
      <c r="T19" s="15"/>
      <c r="U19" s="15">
        <v>603.46199999999999</v>
      </c>
      <c r="V19" s="15">
        <v>656.00400000000002</v>
      </c>
      <c r="W19" s="15">
        <v>635.93599999999992</v>
      </c>
      <c r="X19" s="9"/>
      <c r="Y19" s="26">
        <f t="shared" si="4"/>
        <v>5.3812833285277195E-2</v>
      </c>
      <c r="Z19" s="26">
        <f t="shared" si="5"/>
        <v>-3.0591276882458218E-2</v>
      </c>
      <c r="AA19" s="16">
        <f t="shared" si="6"/>
        <v>32.473999999999933</v>
      </c>
      <c r="AB19" s="16">
        <f t="shared" si="7"/>
        <v>-20.068000000000097</v>
      </c>
      <c r="AC19" s="8"/>
      <c r="AD19" s="15">
        <v>2.7145769999999998</v>
      </c>
      <c r="AE19" s="15">
        <v>2.1501760000000001</v>
      </c>
      <c r="AF19" s="15">
        <v>4.3044099999999998</v>
      </c>
      <c r="AG19" s="15"/>
      <c r="AH19" s="15">
        <v>47.512</v>
      </c>
      <c r="AI19" s="15">
        <v>38.5</v>
      </c>
      <c r="AJ19" s="15">
        <v>79.602999999999994</v>
      </c>
      <c r="AK19" s="9"/>
      <c r="AL19" s="26">
        <f t="shared" si="8"/>
        <v>0.67542936521299879</v>
      </c>
      <c r="AM19" s="26">
        <f t="shared" si="9"/>
        <v>1.0676103896103895</v>
      </c>
      <c r="AN19" s="17">
        <f t="shared" si="10"/>
        <v>32.090999999999994</v>
      </c>
      <c r="AO19" s="17">
        <f t="shared" si="11"/>
        <v>41.102999999999994</v>
      </c>
    </row>
    <row r="20" spans="1:41" ht="15" customHeight="1" x14ac:dyDescent="0.25">
      <c r="A20" s="3"/>
      <c r="B20" s="6"/>
      <c r="C20" s="7" t="s">
        <v>17</v>
      </c>
      <c r="D20" s="15">
        <v>39.351095999999998</v>
      </c>
      <c r="E20" s="15">
        <v>41.488129000000001</v>
      </c>
      <c r="F20" s="15">
        <v>42.742388999999996</v>
      </c>
      <c r="G20" s="15"/>
      <c r="H20" s="15">
        <v>2338.9670000000001</v>
      </c>
      <c r="I20" s="15">
        <v>2519.7449999999999</v>
      </c>
      <c r="J20" s="15">
        <v>2649.643</v>
      </c>
      <c r="K20" s="9"/>
      <c r="L20" s="26">
        <f t="shared" si="0"/>
        <v>0.13282615787225716</v>
      </c>
      <c r="M20" s="26">
        <f t="shared" si="1"/>
        <v>5.1552041972501295E-2</v>
      </c>
      <c r="N20" s="16">
        <f t="shared" si="2"/>
        <v>310.67599999999993</v>
      </c>
      <c r="O20" s="16">
        <f t="shared" si="3"/>
        <v>129.89800000000014</v>
      </c>
      <c r="P20" s="8"/>
      <c r="Q20" s="15">
        <v>35.679615999999996</v>
      </c>
      <c r="R20" s="15">
        <v>37.918900000000001</v>
      </c>
      <c r="S20" s="15">
        <v>38.207035999999995</v>
      </c>
      <c r="T20" s="15"/>
      <c r="U20" s="15">
        <v>2120.7399999999998</v>
      </c>
      <c r="V20" s="15">
        <v>2302.971</v>
      </c>
      <c r="W20" s="15">
        <v>2368.4919999999997</v>
      </c>
      <c r="X20" s="9"/>
      <c r="Y20" s="26">
        <f t="shared" si="4"/>
        <v>0.11682337297358458</v>
      </c>
      <c r="Z20" s="26">
        <f t="shared" si="5"/>
        <v>2.8450640498729474E-2</v>
      </c>
      <c r="AA20" s="16">
        <f t="shared" si="6"/>
        <v>247.75199999999995</v>
      </c>
      <c r="AB20" s="16">
        <f t="shared" si="7"/>
        <v>65.520999999999731</v>
      </c>
      <c r="AC20" s="8"/>
      <c r="AD20" s="15">
        <v>3.671481</v>
      </c>
      <c r="AE20" s="15">
        <v>3.569229</v>
      </c>
      <c r="AF20" s="15">
        <v>4.5353529999999997</v>
      </c>
      <c r="AG20" s="15"/>
      <c r="AH20" s="15">
        <v>218.227</v>
      </c>
      <c r="AI20" s="15">
        <v>216.774</v>
      </c>
      <c r="AJ20" s="15">
        <v>281.15100000000001</v>
      </c>
      <c r="AK20" s="9"/>
      <c r="AL20" s="26">
        <f t="shared" si="8"/>
        <v>0.28834195585330868</v>
      </c>
      <c r="AM20" s="26">
        <f t="shared" si="9"/>
        <v>0.29697749730133682</v>
      </c>
      <c r="AN20" s="17">
        <f t="shared" si="10"/>
        <v>62.924000000000007</v>
      </c>
      <c r="AO20" s="17">
        <f t="shared" si="11"/>
        <v>64.37700000000001</v>
      </c>
    </row>
    <row r="21" spans="1:41" ht="15" customHeight="1" x14ac:dyDescent="0.25">
      <c r="A21" s="3"/>
      <c r="B21" s="6"/>
      <c r="C21" s="7" t="s">
        <v>18</v>
      </c>
      <c r="D21" s="15">
        <v>66.828158000000002</v>
      </c>
      <c r="E21" s="15">
        <v>67.890018999999995</v>
      </c>
      <c r="F21" s="15">
        <v>66.405710999999997</v>
      </c>
      <c r="G21" s="15"/>
      <c r="H21" s="15">
        <v>2318.3489999999997</v>
      </c>
      <c r="I21" s="15">
        <v>2378.5009999999997</v>
      </c>
      <c r="J21" s="15">
        <v>2363.1880000000001</v>
      </c>
      <c r="K21" s="9"/>
      <c r="L21" s="26">
        <f t="shared" si="0"/>
        <v>1.9340918903927085E-2</v>
      </c>
      <c r="M21" s="26">
        <f t="shared" si="1"/>
        <v>-6.438088527185637E-3</v>
      </c>
      <c r="N21" s="16">
        <f t="shared" si="2"/>
        <v>44.839000000000397</v>
      </c>
      <c r="O21" s="16">
        <f t="shared" si="3"/>
        <v>-15.312999999999647</v>
      </c>
      <c r="P21" s="8"/>
      <c r="Q21" s="15">
        <v>43.608032999999999</v>
      </c>
      <c r="R21" s="15">
        <v>40.962624999999996</v>
      </c>
      <c r="S21" s="15">
        <v>40.901286999999996</v>
      </c>
      <c r="T21" s="15"/>
      <c r="U21" s="15">
        <v>1512.8149999999998</v>
      </c>
      <c r="V21" s="15">
        <v>1435.11</v>
      </c>
      <c r="W21" s="15">
        <v>1455.559</v>
      </c>
      <c r="X21" s="9"/>
      <c r="Y21" s="26">
        <f t="shared" si="4"/>
        <v>-3.7847324358893708E-2</v>
      </c>
      <c r="Z21" s="26">
        <f t="shared" si="5"/>
        <v>1.4249081951906106E-2</v>
      </c>
      <c r="AA21" s="16">
        <f t="shared" si="6"/>
        <v>-57.255999999999858</v>
      </c>
      <c r="AB21" s="16">
        <f t="shared" si="7"/>
        <v>20.449000000000069</v>
      </c>
      <c r="AC21" s="8"/>
      <c r="AD21" s="15">
        <v>23.220124999999999</v>
      </c>
      <c r="AE21" s="15">
        <v>26.927394</v>
      </c>
      <c r="AF21" s="15">
        <v>25.504424</v>
      </c>
      <c r="AG21" s="15"/>
      <c r="AH21" s="15">
        <v>805.53399999999999</v>
      </c>
      <c r="AI21" s="15">
        <v>943.39099999999996</v>
      </c>
      <c r="AJ21" s="15">
        <v>907.62899999999991</v>
      </c>
      <c r="AK21" s="9"/>
      <c r="AL21" s="26">
        <f t="shared" si="8"/>
        <v>0.12674201213108316</v>
      </c>
      <c r="AM21" s="26">
        <f t="shared" si="9"/>
        <v>-3.7907930009932311E-2</v>
      </c>
      <c r="AN21" s="17">
        <f t="shared" si="10"/>
        <v>102.09499999999991</v>
      </c>
      <c r="AO21" s="17">
        <f t="shared" si="11"/>
        <v>-35.762000000000057</v>
      </c>
    </row>
    <row r="22" spans="1:41" ht="15" customHeight="1" x14ac:dyDescent="0.25">
      <c r="A22" s="3"/>
      <c r="B22" s="6"/>
      <c r="C22" s="7" t="s">
        <v>19</v>
      </c>
      <c r="D22" s="15">
        <v>56.902243999999996</v>
      </c>
      <c r="E22" s="15">
        <v>49.869709</v>
      </c>
      <c r="F22" s="15">
        <v>50.750792999999994</v>
      </c>
      <c r="G22" s="15"/>
      <c r="H22" s="15">
        <v>1673.9979999999998</v>
      </c>
      <c r="I22" s="15">
        <v>1517.2439999999999</v>
      </c>
      <c r="J22" s="15">
        <v>1570.598</v>
      </c>
      <c r="K22" s="9"/>
      <c r="L22" s="26">
        <f t="shared" si="0"/>
        <v>-6.1768293629980375E-2</v>
      </c>
      <c r="M22" s="26">
        <f t="shared" si="1"/>
        <v>3.5165075623960318E-2</v>
      </c>
      <c r="N22" s="16">
        <f t="shared" si="2"/>
        <v>-103.39999999999986</v>
      </c>
      <c r="O22" s="16">
        <f t="shared" si="3"/>
        <v>53.354000000000042</v>
      </c>
      <c r="P22" s="8"/>
      <c r="Q22" s="15">
        <v>47.390107999999998</v>
      </c>
      <c r="R22" s="15">
        <v>42.84046</v>
      </c>
      <c r="S22" s="15">
        <v>42.608101999999995</v>
      </c>
      <c r="T22" s="15"/>
      <c r="U22" s="15">
        <v>1394.162</v>
      </c>
      <c r="V22" s="15">
        <v>1303.385</v>
      </c>
      <c r="W22" s="15">
        <v>1318.604</v>
      </c>
      <c r="X22" s="9"/>
      <c r="Y22" s="26">
        <f t="shared" si="4"/>
        <v>-5.4195997308777555E-2</v>
      </c>
      <c r="Z22" s="26">
        <f t="shared" si="5"/>
        <v>1.1676519217268977E-2</v>
      </c>
      <c r="AA22" s="16">
        <f t="shared" si="6"/>
        <v>-75.557999999999993</v>
      </c>
      <c r="AB22" s="16">
        <f t="shared" si="7"/>
        <v>15.219000000000051</v>
      </c>
      <c r="AC22" s="8"/>
      <c r="AD22" s="15">
        <v>9.5121359999999999</v>
      </c>
      <c r="AE22" s="15">
        <v>7.0292490000000001</v>
      </c>
      <c r="AF22" s="15">
        <v>8.1426920000000003</v>
      </c>
      <c r="AG22" s="15"/>
      <c r="AH22" s="15">
        <v>279.83600000000001</v>
      </c>
      <c r="AI22" s="15">
        <v>213.85899999999998</v>
      </c>
      <c r="AJ22" s="15">
        <v>251.994</v>
      </c>
      <c r="AK22" s="9"/>
      <c r="AL22" s="26">
        <f t="shared" si="8"/>
        <v>-9.9493989336611466E-2</v>
      </c>
      <c r="AM22" s="26">
        <f t="shared" si="9"/>
        <v>0.17831842475649862</v>
      </c>
      <c r="AN22" s="17">
        <f t="shared" si="10"/>
        <v>-27.842000000000013</v>
      </c>
      <c r="AO22" s="17">
        <f t="shared" si="11"/>
        <v>38.135000000000019</v>
      </c>
    </row>
    <row r="23" spans="1:41" ht="15" customHeight="1" x14ac:dyDescent="0.25">
      <c r="A23" s="3"/>
      <c r="B23" s="6"/>
      <c r="C23" s="7" t="s">
        <v>20</v>
      </c>
      <c r="D23" s="15">
        <v>30.468398999999998</v>
      </c>
      <c r="E23" s="15">
        <v>27.801503</v>
      </c>
      <c r="F23" s="15">
        <v>31.415505</v>
      </c>
      <c r="G23" s="15"/>
      <c r="H23" s="15">
        <v>2426.4499999999998</v>
      </c>
      <c r="I23" s="15">
        <v>2285.7669999999998</v>
      </c>
      <c r="J23" s="15">
        <v>2633.4269999999997</v>
      </c>
      <c r="K23" s="9"/>
      <c r="L23" s="26">
        <f t="shared" si="0"/>
        <v>8.5300335881637768E-2</v>
      </c>
      <c r="M23" s="26">
        <f t="shared" si="1"/>
        <v>0.1520977422458194</v>
      </c>
      <c r="N23" s="16">
        <f t="shared" si="2"/>
        <v>206.97699999999986</v>
      </c>
      <c r="O23" s="16">
        <f t="shared" si="3"/>
        <v>347.65999999999985</v>
      </c>
      <c r="P23" s="8"/>
      <c r="Q23" s="15">
        <v>28.995187999999999</v>
      </c>
      <c r="R23" s="15">
        <v>25.501673</v>
      </c>
      <c r="S23" s="15">
        <v>28.411282999999997</v>
      </c>
      <c r="T23" s="15"/>
      <c r="U23" s="15">
        <v>2309.1259999999997</v>
      </c>
      <c r="V23" s="15">
        <v>2096.681</v>
      </c>
      <c r="W23" s="15">
        <v>2381.596</v>
      </c>
      <c r="X23" s="9"/>
      <c r="Y23" s="26">
        <f t="shared" si="4"/>
        <v>3.1384168728774586E-2</v>
      </c>
      <c r="Z23" s="26">
        <f t="shared" si="5"/>
        <v>0.13588857818619049</v>
      </c>
      <c r="AA23" s="16">
        <f t="shared" si="6"/>
        <v>72.470000000000255</v>
      </c>
      <c r="AB23" s="16">
        <f t="shared" si="7"/>
        <v>284.91499999999996</v>
      </c>
      <c r="AC23" s="8"/>
      <c r="AD23" s="15">
        <v>1.473212</v>
      </c>
      <c r="AE23" s="15">
        <v>2.29983</v>
      </c>
      <c r="AF23" s="15">
        <v>3.0042209999999998</v>
      </c>
      <c r="AG23" s="15"/>
      <c r="AH23" s="15">
        <v>117.324</v>
      </c>
      <c r="AI23" s="15">
        <v>189.08599999999998</v>
      </c>
      <c r="AJ23" s="15">
        <v>251.83099999999999</v>
      </c>
      <c r="AK23" s="9"/>
      <c r="AL23" s="26">
        <f t="shared" si="8"/>
        <v>1.1464576727694249</v>
      </c>
      <c r="AM23" s="26">
        <f t="shared" si="9"/>
        <v>0.33183313412944382</v>
      </c>
      <c r="AN23" s="17">
        <f t="shared" si="10"/>
        <v>134.50700000000001</v>
      </c>
      <c r="AO23" s="17">
        <f t="shared" si="11"/>
        <v>62.745000000000005</v>
      </c>
    </row>
    <row r="24" spans="1:41" ht="15" customHeight="1" x14ac:dyDescent="0.25">
      <c r="A24" s="3"/>
      <c r="B24" s="6"/>
      <c r="C24" s="7" t="s">
        <v>21</v>
      </c>
      <c r="D24" s="15">
        <v>46.645388999999994</v>
      </c>
      <c r="E24" s="15">
        <v>41.774496999999997</v>
      </c>
      <c r="F24" s="15">
        <v>48.864563999999994</v>
      </c>
      <c r="G24" s="15"/>
      <c r="H24" s="15">
        <v>7695.7759999999998</v>
      </c>
      <c r="I24" s="15">
        <v>7036.2889999999998</v>
      </c>
      <c r="J24" s="15">
        <v>8342.5</v>
      </c>
      <c r="K24" s="9"/>
      <c r="L24" s="26">
        <f t="shared" si="0"/>
        <v>8.4036229744732793E-2</v>
      </c>
      <c r="M24" s="26">
        <f t="shared" si="1"/>
        <v>0.18563919134077644</v>
      </c>
      <c r="N24" s="16">
        <f t="shared" si="2"/>
        <v>646.72400000000016</v>
      </c>
      <c r="O24" s="16">
        <f t="shared" si="3"/>
        <v>1306.2110000000002</v>
      </c>
      <c r="P24" s="8"/>
      <c r="Q24" s="15">
        <v>40.968924000000001</v>
      </c>
      <c r="R24" s="15">
        <v>37.122459999999997</v>
      </c>
      <c r="S24" s="15">
        <v>40.653144999999995</v>
      </c>
      <c r="T24" s="15"/>
      <c r="U24" s="15">
        <v>6759.2460000000001</v>
      </c>
      <c r="V24" s="15">
        <v>6252.723</v>
      </c>
      <c r="W24" s="15">
        <v>6940.5889999999999</v>
      </c>
      <c r="X24" s="9"/>
      <c r="Y24" s="26">
        <f t="shared" si="4"/>
        <v>2.6828880025967283E-2</v>
      </c>
      <c r="Z24" s="26">
        <f t="shared" si="5"/>
        <v>0.11001063056847382</v>
      </c>
      <c r="AA24" s="16">
        <f t="shared" si="6"/>
        <v>181.34299999999985</v>
      </c>
      <c r="AB24" s="16">
        <f t="shared" si="7"/>
        <v>687.86599999999999</v>
      </c>
      <c r="AC24" s="8"/>
      <c r="AD24" s="15">
        <v>5.6764649999999994</v>
      </c>
      <c r="AE24" s="15">
        <v>4.652037</v>
      </c>
      <c r="AF24" s="15">
        <v>8.2114200000000004</v>
      </c>
      <c r="AG24" s="15"/>
      <c r="AH24" s="15">
        <v>936.53</v>
      </c>
      <c r="AI24" s="15">
        <v>783.56599999999992</v>
      </c>
      <c r="AJ24" s="15">
        <v>1401.9109999999998</v>
      </c>
      <c r="AK24" s="9"/>
      <c r="AL24" s="26">
        <f t="shared" si="8"/>
        <v>0.4969205471260929</v>
      </c>
      <c r="AM24" s="26">
        <f t="shared" si="9"/>
        <v>0.78914220371991628</v>
      </c>
      <c r="AN24" s="17">
        <f t="shared" si="10"/>
        <v>465.38099999999986</v>
      </c>
      <c r="AO24" s="17">
        <f t="shared" si="11"/>
        <v>618.34499999999991</v>
      </c>
    </row>
    <row r="25" spans="1:41" ht="15" customHeight="1" x14ac:dyDescent="0.25">
      <c r="A25" s="3"/>
      <c r="B25" s="6"/>
      <c r="C25" s="7" t="s">
        <v>22</v>
      </c>
      <c r="D25" s="15">
        <v>54.162503999999998</v>
      </c>
      <c r="E25" s="15">
        <v>46.211510999999994</v>
      </c>
      <c r="F25" s="15">
        <v>44.509288999999995</v>
      </c>
      <c r="G25" s="15"/>
      <c r="H25" s="15">
        <v>2429.152</v>
      </c>
      <c r="I25" s="15">
        <v>2153.1869999999999</v>
      </c>
      <c r="J25" s="15">
        <v>2133.721</v>
      </c>
      <c r="K25" s="9"/>
      <c r="L25" s="26">
        <f t="shared" si="0"/>
        <v>-0.12161898473212052</v>
      </c>
      <c r="M25" s="26">
        <f t="shared" si="1"/>
        <v>-9.0405524462110476E-3</v>
      </c>
      <c r="N25" s="16">
        <f t="shared" si="2"/>
        <v>-295.43100000000004</v>
      </c>
      <c r="O25" s="16">
        <f t="shared" si="3"/>
        <v>-19.465999999999894</v>
      </c>
      <c r="P25" s="8"/>
      <c r="Q25" s="15">
        <v>45.853884999999998</v>
      </c>
      <c r="R25" s="15">
        <v>40.895759999999996</v>
      </c>
      <c r="S25" s="15">
        <v>36.921506999999998</v>
      </c>
      <c r="T25" s="15"/>
      <c r="U25" s="15">
        <v>2056.5160000000001</v>
      </c>
      <c r="V25" s="15">
        <v>1905.5039999999999</v>
      </c>
      <c r="W25" s="15">
        <v>1769.972</v>
      </c>
      <c r="X25" s="9"/>
      <c r="Y25" s="26">
        <f t="shared" si="4"/>
        <v>-0.13933468059572607</v>
      </c>
      <c r="Z25" s="26">
        <f t="shared" si="5"/>
        <v>-7.1126589080894087E-2</v>
      </c>
      <c r="AA25" s="16">
        <f t="shared" si="6"/>
        <v>-286.5440000000001</v>
      </c>
      <c r="AB25" s="16">
        <f t="shared" si="7"/>
        <v>-135.53199999999993</v>
      </c>
      <c r="AC25" s="8"/>
      <c r="AD25" s="15">
        <v>8.3086190000000002</v>
      </c>
      <c r="AE25" s="15">
        <v>5.3157509999999997</v>
      </c>
      <c r="AF25" s="15">
        <v>7.5877819999999998</v>
      </c>
      <c r="AG25" s="15"/>
      <c r="AH25" s="15">
        <v>372.63599999999997</v>
      </c>
      <c r="AI25" s="15">
        <v>247.68299999999999</v>
      </c>
      <c r="AJ25" s="15">
        <v>363.74899999999997</v>
      </c>
      <c r="AK25" s="9"/>
      <c r="AL25" s="26">
        <f t="shared" si="8"/>
        <v>-2.3849010830944928E-2</v>
      </c>
      <c r="AM25" s="26">
        <f t="shared" si="9"/>
        <v>0.46860705014070403</v>
      </c>
      <c r="AN25" s="17">
        <f t="shared" si="10"/>
        <v>-8.8870000000000005</v>
      </c>
      <c r="AO25" s="17">
        <f t="shared" si="11"/>
        <v>116.06599999999997</v>
      </c>
    </row>
    <row r="26" spans="1:41" ht="15" customHeight="1" x14ac:dyDescent="0.25">
      <c r="A26" s="3"/>
      <c r="B26" s="6"/>
      <c r="C26" s="7" t="s">
        <v>23</v>
      </c>
      <c r="D26" s="15">
        <v>46.693382</v>
      </c>
      <c r="E26" s="15">
        <v>48.544145</v>
      </c>
      <c r="F26" s="15">
        <v>50.945789999999995</v>
      </c>
      <c r="G26" s="15"/>
      <c r="H26" s="15">
        <v>894.54199999999992</v>
      </c>
      <c r="I26" s="15">
        <v>952.85699999999997</v>
      </c>
      <c r="J26" s="15">
        <v>1006.726</v>
      </c>
      <c r="K26" s="9"/>
      <c r="L26" s="26">
        <f t="shared" si="0"/>
        <v>0.12540942739413019</v>
      </c>
      <c r="M26" s="26">
        <f t="shared" si="1"/>
        <v>5.6534191384436605E-2</v>
      </c>
      <c r="N26" s="16">
        <f t="shared" si="2"/>
        <v>112.18400000000008</v>
      </c>
      <c r="O26" s="16">
        <f t="shared" si="3"/>
        <v>53.869000000000028</v>
      </c>
      <c r="P26" s="8"/>
      <c r="Q26" s="15">
        <v>41.594777000000001</v>
      </c>
      <c r="R26" s="15">
        <v>42.374852999999995</v>
      </c>
      <c r="S26" s="15">
        <v>42.504097999999999</v>
      </c>
      <c r="T26" s="15"/>
      <c r="U26" s="15">
        <v>796.86399999999992</v>
      </c>
      <c r="V26" s="15">
        <v>831.76199999999994</v>
      </c>
      <c r="W26" s="15">
        <v>839.91199999999992</v>
      </c>
      <c r="X26" s="9"/>
      <c r="Y26" s="26">
        <f t="shared" si="4"/>
        <v>5.4021765320054538E-2</v>
      </c>
      <c r="Z26" s="26">
        <f t="shared" si="5"/>
        <v>9.798476006357637E-3</v>
      </c>
      <c r="AA26" s="16">
        <f t="shared" si="6"/>
        <v>43.048000000000002</v>
      </c>
      <c r="AB26" s="16">
        <f t="shared" si="7"/>
        <v>8.1499999999999773</v>
      </c>
      <c r="AC26" s="8"/>
      <c r="AD26" s="15">
        <v>5.0986050000000001</v>
      </c>
      <c r="AE26" s="15">
        <v>6.1692919999999996</v>
      </c>
      <c r="AF26" s="15">
        <v>8.4416919999999998</v>
      </c>
      <c r="AG26" s="15"/>
      <c r="AH26" s="15">
        <v>97.677999999999997</v>
      </c>
      <c r="AI26" s="15">
        <v>121.095</v>
      </c>
      <c r="AJ26" s="15">
        <v>166.81399999999999</v>
      </c>
      <c r="AK26" s="9"/>
      <c r="AL26" s="26">
        <f t="shared" si="8"/>
        <v>0.70779499989762273</v>
      </c>
      <c r="AM26" s="26">
        <f t="shared" si="9"/>
        <v>0.37754655435814843</v>
      </c>
      <c r="AN26" s="17">
        <f t="shared" si="10"/>
        <v>69.135999999999996</v>
      </c>
      <c r="AO26" s="17">
        <f t="shared" si="11"/>
        <v>45.718999999999994</v>
      </c>
    </row>
    <row r="27" spans="1:41" ht="15" customHeight="1" x14ac:dyDescent="0.25">
      <c r="A27" s="3"/>
      <c r="B27" s="6"/>
      <c r="C27" s="7" t="s">
        <v>24</v>
      </c>
      <c r="D27" s="15">
        <v>38.104346</v>
      </c>
      <c r="E27" s="15">
        <v>35.72054</v>
      </c>
      <c r="F27" s="15">
        <v>30.405441</v>
      </c>
      <c r="G27" s="15"/>
      <c r="H27" s="15">
        <v>450.03899999999999</v>
      </c>
      <c r="I27" s="15">
        <v>436.51499999999999</v>
      </c>
      <c r="J27" s="15">
        <v>376.572</v>
      </c>
      <c r="K27" s="9"/>
      <c r="L27" s="26">
        <f t="shared" si="0"/>
        <v>-0.16324585202615771</v>
      </c>
      <c r="M27" s="26">
        <f t="shared" si="1"/>
        <v>-0.13732174152090992</v>
      </c>
      <c r="N27" s="16">
        <f t="shared" si="2"/>
        <v>-73.466999999999985</v>
      </c>
      <c r="O27" s="16">
        <f t="shared" si="3"/>
        <v>-59.942999999999984</v>
      </c>
      <c r="P27" s="8"/>
      <c r="Q27" s="15">
        <v>30.353662</v>
      </c>
      <c r="R27" s="15">
        <v>30.144399</v>
      </c>
      <c r="S27" s="15">
        <v>26.610695999999997</v>
      </c>
      <c r="T27" s="15"/>
      <c r="U27" s="15">
        <v>358.49799999999999</v>
      </c>
      <c r="V27" s="15">
        <v>368.37299999999999</v>
      </c>
      <c r="W27" s="15">
        <v>329.57400000000001</v>
      </c>
      <c r="X27" s="9"/>
      <c r="Y27" s="26">
        <f t="shared" si="4"/>
        <v>-8.0681063771624872E-2</v>
      </c>
      <c r="Z27" s="26">
        <f t="shared" si="5"/>
        <v>-0.10532530885814106</v>
      </c>
      <c r="AA27" s="16">
        <f t="shared" si="6"/>
        <v>-28.923999999999978</v>
      </c>
      <c r="AB27" s="16">
        <f t="shared" si="7"/>
        <v>-38.798999999999978</v>
      </c>
      <c r="AC27" s="8"/>
      <c r="AD27" s="15">
        <v>7.7506839999999997</v>
      </c>
      <c r="AE27" s="15">
        <v>5.5761409999999998</v>
      </c>
      <c r="AF27" s="15">
        <v>3.794746</v>
      </c>
      <c r="AG27" s="15"/>
      <c r="AH27" s="15">
        <v>91.540999999999997</v>
      </c>
      <c r="AI27" s="15">
        <v>68.141999999999996</v>
      </c>
      <c r="AJ27" s="15">
        <v>46.997999999999998</v>
      </c>
      <c r="AK27" s="9"/>
      <c r="AL27" s="26">
        <f t="shared" si="8"/>
        <v>-0.48659070798877002</v>
      </c>
      <c r="AM27" s="26">
        <f t="shared" si="9"/>
        <v>-0.31029321123536147</v>
      </c>
      <c r="AN27" s="17">
        <f t="shared" si="10"/>
        <v>-44.542999999999999</v>
      </c>
      <c r="AO27" s="17">
        <f t="shared" si="11"/>
        <v>-21.143999999999998</v>
      </c>
    </row>
    <row r="28" spans="1:41" ht="15" customHeight="1" x14ac:dyDescent="0.25">
      <c r="A28" s="3"/>
      <c r="B28" s="6"/>
      <c r="C28" s="7" t="s">
        <v>25</v>
      </c>
      <c r="D28" s="15">
        <v>18.840339999999998</v>
      </c>
      <c r="E28" s="15">
        <v>19.383268999999999</v>
      </c>
      <c r="F28" s="15">
        <v>24.330403</v>
      </c>
      <c r="G28" s="15"/>
      <c r="H28" s="15">
        <v>997.92399999999998</v>
      </c>
      <c r="I28" s="15">
        <v>1066.519</v>
      </c>
      <c r="J28" s="15">
        <v>1424.9659999999999</v>
      </c>
      <c r="K28" s="9"/>
      <c r="L28" s="26">
        <f t="shared" si="0"/>
        <v>0.42793038347609635</v>
      </c>
      <c r="M28" s="26">
        <f t="shared" si="1"/>
        <v>0.33609059004105868</v>
      </c>
      <c r="N28" s="16">
        <f t="shared" si="2"/>
        <v>427.04199999999992</v>
      </c>
      <c r="O28" s="16">
        <f t="shared" si="3"/>
        <v>358.44699999999989</v>
      </c>
      <c r="P28" s="8"/>
      <c r="Q28" s="15">
        <v>17.577544</v>
      </c>
      <c r="R28" s="15">
        <v>18.648807999999999</v>
      </c>
      <c r="S28" s="15">
        <v>22.215571000000001</v>
      </c>
      <c r="T28" s="15"/>
      <c r="U28" s="15">
        <v>931.03699999999992</v>
      </c>
      <c r="V28" s="15">
        <v>1026.107</v>
      </c>
      <c r="W28" s="15">
        <v>1301.106</v>
      </c>
      <c r="X28" s="9"/>
      <c r="Y28" s="26">
        <f t="shared" si="4"/>
        <v>0.39748044384917036</v>
      </c>
      <c r="Z28" s="26">
        <f t="shared" si="5"/>
        <v>0.26800226487101253</v>
      </c>
      <c r="AA28" s="16">
        <f t="shared" si="6"/>
        <v>370.06900000000007</v>
      </c>
      <c r="AB28" s="16">
        <f t="shared" si="7"/>
        <v>274.99900000000002</v>
      </c>
      <c r="AC28" s="8"/>
      <c r="AD28" s="15">
        <v>1.2627949999999999</v>
      </c>
      <c r="AE28" s="15">
        <v>0.73446099999999992</v>
      </c>
      <c r="AF28" s="15">
        <v>2.1148319999999998</v>
      </c>
      <c r="AG28" s="15"/>
      <c r="AH28" s="15">
        <v>66.887</v>
      </c>
      <c r="AI28" s="15">
        <v>40.411999999999999</v>
      </c>
      <c r="AJ28" s="15">
        <v>123.86</v>
      </c>
      <c r="AK28" s="9"/>
      <c r="AL28" s="26">
        <f t="shared" si="8"/>
        <v>0.85177986753778767</v>
      </c>
      <c r="AM28" s="26">
        <f t="shared" si="9"/>
        <v>2.0649312085519154</v>
      </c>
      <c r="AN28" s="17">
        <f t="shared" si="10"/>
        <v>56.972999999999999</v>
      </c>
      <c r="AO28" s="17">
        <f t="shared" si="11"/>
        <v>83.448000000000008</v>
      </c>
    </row>
    <row r="29" spans="1:41" ht="15" customHeight="1" x14ac:dyDescent="0.25">
      <c r="A29" s="3"/>
      <c r="B29" s="6"/>
      <c r="C29" s="7" t="s">
        <v>26</v>
      </c>
      <c r="D29" s="15">
        <v>67.977609000000001</v>
      </c>
      <c r="E29" s="15">
        <v>64.335959000000003</v>
      </c>
      <c r="F29" s="15">
        <v>61.664248000000001</v>
      </c>
      <c r="G29" s="15"/>
      <c r="H29" s="15">
        <v>2660.5070000000001</v>
      </c>
      <c r="I29" s="15">
        <v>2575.335</v>
      </c>
      <c r="J29" s="15">
        <v>2569.8229999999999</v>
      </c>
      <c r="K29" s="9"/>
      <c r="L29" s="26">
        <f t="shared" si="0"/>
        <v>-3.4085232626713702E-2</v>
      </c>
      <c r="M29" s="26">
        <f t="shared" si="1"/>
        <v>-2.1403040769454318E-3</v>
      </c>
      <c r="N29" s="16">
        <f t="shared" si="2"/>
        <v>-90.684000000000196</v>
      </c>
      <c r="O29" s="16">
        <f t="shared" si="3"/>
        <v>-5.512000000000171</v>
      </c>
      <c r="P29" s="8"/>
      <c r="Q29" s="15">
        <v>43.72128</v>
      </c>
      <c r="R29" s="15">
        <v>42.645494999999997</v>
      </c>
      <c r="S29" s="15">
        <v>41.016964000000002</v>
      </c>
      <c r="T29" s="15"/>
      <c r="U29" s="15">
        <v>1711.163</v>
      </c>
      <c r="V29" s="15">
        <v>1707.077</v>
      </c>
      <c r="W29" s="15">
        <v>1709.3589999999999</v>
      </c>
      <c r="X29" s="9"/>
      <c r="Y29" s="26">
        <f t="shared" si="4"/>
        <v>-1.0542537443832822E-3</v>
      </c>
      <c r="Z29" s="26">
        <f t="shared" si="5"/>
        <v>1.3367879714856201E-3</v>
      </c>
      <c r="AA29" s="16">
        <f t="shared" si="6"/>
        <v>-1.8040000000000873</v>
      </c>
      <c r="AB29" s="16">
        <f t="shared" si="7"/>
        <v>2.2819999999999254</v>
      </c>
      <c r="AC29" s="8"/>
      <c r="AD29" s="15">
        <v>24.256329999999998</v>
      </c>
      <c r="AE29" s="15">
        <v>21.690463999999999</v>
      </c>
      <c r="AF29" s="15">
        <v>20.647283999999999</v>
      </c>
      <c r="AG29" s="15"/>
      <c r="AH29" s="15">
        <v>949.34399999999994</v>
      </c>
      <c r="AI29" s="15">
        <v>868.25799999999992</v>
      </c>
      <c r="AJ29" s="15">
        <v>860.46399999999994</v>
      </c>
      <c r="AK29" s="9"/>
      <c r="AL29" s="26">
        <f t="shared" si="8"/>
        <v>-9.3622543566926231E-2</v>
      </c>
      <c r="AM29" s="26">
        <f t="shared" si="9"/>
        <v>-8.9765945145336978E-3</v>
      </c>
      <c r="AN29" s="17">
        <f t="shared" si="10"/>
        <v>-88.88</v>
      </c>
      <c r="AO29" s="17">
        <f t="shared" si="11"/>
        <v>-7.7939999999999827</v>
      </c>
    </row>
    <row r="30" spans="1:41" ht="15" customHeight="1" x14ac:dyDescent="0.25">
      <c r="A30" s="3"/>
      <c r="B30" s="6"/>
      <c r="C30" s="7" t="s">
        <v>27</v>
      </c>
      <c r="D30" s="15">
        <v>58.126089</v>
      </c>
      <c r="E30" s="15">
        <v>58.009442</v>
      </c>
      <c r="F30" s="15">
        <v>62.432099999999998</v>
      </c>
      <c r="G30" s="15"/>
      <c r="H30" s="15">
        <v>3674.5319999999997</v>
      </c>
      <c r="I30" s="15">
        <v>3756.308</v>
      </c>
      <c r="J30" s="15">
        <v>4136.558</v>
      </c>
      <c r="K30" s="9"/>
      <c r="L30" s="26">
        <f t="shared" si="0"/>
        <v>0.1257373728137352</v>
      </c>
      <c r="M30" s="26">
        <f t="shared" si="1"/>
        <v>0.10122971811683179</v>
      </c>
      <c r="N30" s="16">
        <f t="shared" si="2"/>
        <v>462.02600000000029</v>
      </c>
      <c r="O30" s="16">
        <f t="shared" si="3"/>
        <v>380.25</v>
      </c>
      <c r="P30" s="8"/>
      <c r="Q30" s="15">
        <v>50.168239</v>
      </c>
      <c r="R30" s="15">
        <v>49.903255999999999</v>
      </c>
      <c r="S30" s="15">
        <v>49.688945999999994</v>
      </c>
      <c r="T30" s="15"/>
      <c r="U30" s="15">
        <v>3171.4639999999999</v>
      </c>
      <c r="V30" s="15">
        <v>3231.4049999999997</v>
      </c>
      <c r="W30" s="15">
        <v>3292.2359999999999</v>
      </c>
      <c r="X30" s="9"/>
      <c r="Y30" s="26">
        <f t="shared" si="4"/>
        <v>3.8080835853725681E-2</v>
      </c>
      <c r="Z30" s="26">
        <f t="shared" si="5"/>
        <v>1.8824938378197764E-2</v>
      </c>
      <c r="AA30" s="16">
        <f t="shared" si="6"/>
        <v>120.77199999999993</v>
      </c>
      <c r="AB30" s="16">
        <f t="shared" si="7"/>
        <v>60.831000000000131</v>
      </c>
      <c r="AC30" s="8"/>
      <c r="AD30" s="15">
        <v>7.9578499999999996</v>
      </c>
      <c r="AE30" s="15">
        <v>8.1061859999999992</v>
      </c>
      <c r="AF30" s="15">
        <v>12.743153999999999</v>
      </c>
      <c r="AG30" s="15"/>
      <c r="AH30" s="15">
        <v>503.06799999999998</v>
      </c>
      <c r="AI30" s="15">
        <v>524.90300000000002</v>
      </c>
      <c r="AJ30" s="15">
        <v>844.322</v>
      </c>
      <c r="AK30" s="9"/>
      <c r="AL30" s="26">
        <f t="shared" si="8"/>
        <v>0.67834567096297116</v>
      </c>
      <c r="AM30" s="26">
        <f t="shared" si="9"/>
        <v>0.60852957594069745</v>
      </c>
      <c r="AN30" s="17">
        <f t="shared" si="10"/>
        <v>341.25400000000002</v>
      </c>
      <c r="AO30" s="17">
        <f t="shared" si="11"/>
        <v>319.41899999999998</v>
      </c>
    </row>
    <row r="31" spans="1:41" ht="15" customHeight="1" x14ac:dyDescent="0.25">
      <c r="A31" s="3"/>
      <c r="B31" s="6"/>
      <c r="C31" s="7" t="s">
        <v>28</v>
      </c>
      <c r="D31" s="15">
        <v>29.688085999999998</v>
      </c>
      <c r="E31" s="15">
        <v>26.373469</v>
      </c>
      <c r="F31" s="15">
        <v>31.325295999999998</v>
      </c>
      <c r="G31" s="15"/>
      <c r="H31" s="15">
        <v>640.19299999999998</v>
      </c>
      <c r="I31" s="15">
        <v>604.47699999999998</v>
      </c>
      <c r="J31" s="15">
        <v>750.41</v>
      </c>
      <c r="K31" s="9"/>
      <c r="L31" s="26">
        <f t="shared" si="0"/>
        <v>0.1721621448531927</v>
      </c>
      <c r="M31" s="26">
        <f t="shared" si="1"/>
        <v>0.24142026909212433</v>
      </c>
      <c r="N31" s="16">
        <f t="shared" si="2"/>
        <v>110.21699999999998</v>
      </c>
      <c r="O31" s="16">
        <f t="shared" si="3"/>
        <v>145.93299999999999</v>
      </c>
      <c r="P31" s="8"/>
      <c r="Q31" s="15">
        <v>27.181034</v>
      </c>
      <c r="R31" s="15">
        <v>24.705005</v>
      </c>
      <c r="S31" s="15">
        <v>28.414511999999998</v>
      </c>
      <c r="T31" s="15"/>
      <c r="U31" s="15">
        <v>586.13099999999997</v>
      </c>
      <c r="V31" s="15">
        <v>566.23599999999999</v>
      </c>
      <c r="W31" s="15">
        <v>680.68099999999993</v>
      </c>
      <c r="X31" s="9"/>
      <c r="Y31" s="26">
        <f t="shared" si="4"/>
        <v>0.16131206163809786</v>
      </c>
      <c r="Z31" s="26">
        <f t="shared" si="5"/>
        <v>0.20211537238889776</v>
      </c>
      <c r="AA31" s="16">
        <f t="shared" si="6"/>
        <v>94.549999999999955</v>
      </c>
      <c r="AB31" s="16">
        <f t="shared" si="7"/>
        <v>114.44499999999994</v>
      </c>
      <c r="AC31" s="8"/>
      <c r="AD31" s="15">
        <v>2.5070519999999998</v>
      </c>
      <c r="AE31" s="15">
        <v>1.6684639999999999</v>
      </c>
      <c r="AF31" s="15">
        <v>2.910784</v>
      </c>
      <c r="AG31" s="15"/>
      <c r="AH31" s="15">
        <v>54.061999999999998</v>
      </c>
      <c r="AI31" s="15">
        <v>38.241</v>
      </c>
      <c r="AJ31" s="15">
        <v>69.728999999999999</v>
      </c>
      <c r="AK31" s="9"/>
      <c r="AL31" s="26">
        <f t="shared" si="8"/>
        <v>0.28979689985572121</v>
      </c>
      <c r="AM31" s="26">
        <f t="shared" si="9"/>
        <v>0.8234094296697263</v>
      </c>
      <c r="AN31" s="17">
        <f t="shared" si="10"/>
        <v>15.667000000000002</v>
      </c>
      <c r="AO31" s="17">
        <f t="shared" si="11"/>
        <v>31.488</v>
      </c>
    </row>
    <row r="32" spans="1:41" ht="15" customHeight="1" x14ac:dyDescent="0.25">
      <c r="A32" s="3"/>
      <c r="B32" s="6"/>
      <c r="C32" s="7" t="s">
        <v>29</v>
      </c>
      <c r="D32" s="15">
        <v>31.652852999999997</v>
      </c>
      <c r="E32" s="15">
        <v>30.192064999999999</v>
      </c>
      <c r="F32" s="15">
        <v>47.480294000000001</v>
      </c>
      <c r="G32" s="15"/>
      <c r="H32" s="15">
        <v>537.88199999999995</v>
      </c>
      <c r="I32" s="15">
        <v>546.37099999999998</v>
      </c>
      <c r="J32" s="15">
        <v>892.875</v>
      </c>
      <c r="K32" s="9"/>
      <c r="L32" s="26">
        <f t="shared" si="0"/>
        <v>0.65998304460829704</v>
      </c>
      <c r="M32" s="26">
        <f t="shared" si="1"/>
        <v>0.6341917854351713</v>
      </c>
      <c r="N32" s="16">
        <f t="shared" si="2"/>
        <v>354.99300000000005</v>
      </c>
      <c r="O32" s="16">
        <f t="shared" si="3"/>
        <v>346.50400000000002</v>
      </c>
      <c r="P32" s="8"/>
      <c r="Q32" s="15">
        <v>26.623711999999998</v>
      </c>
      <c r="R32" s="15">
        <v>26.378898</v>
      </c>
      <c r="S32" s="15">
        <v>36.874752999999998</v>
      </c>
      <c r="T32" s="15"/>
      <c r="U32" s="15">
        <v>452.42099999999999</v>
      </c>
      <c r="V32" s="15">
        <v>477.36599999999999</v>
      </c>
      <c r="W32" s="15">
        <v>693.43599999999992</v>
      </c>
      <c r="X32" s="9"/>
      <c r="Y32" s="26">
        <f t="shared" si="4"/>
        <v>0.53272284000963688</v>
      </c>
      <c r="Z32" s="26">
        <f t="shared" si="5"/>
        <v>0.45262963847446192</v>
      </c>
      <c r="AA32" s="16">
        <f t="shared" si="6"/>
        <v>241.01499999999993</v>
      </c>
      <c r="AB32" s="16">
        <f t="shared" si="7"/>
        <v>216.06999999999994</v>
      </c>
      <c r="AC32" s="8"/>
      <c r="AD32" s="15">
        <v>5.0291410000000001</v>
      </c>
      <c r="AE32" s="15">
        <v>3.8131659999999998</v>
      </c>
      <c r="AF32" s="15">
        <v>10.605540999999999</v>
      </c>
      <c r="AG32" s="15"/>
      <c r="AH32" s="15">
        <v>85.460999999999999</v>
      </c>
      <c r="AI32" s="15">
        <v>69.004999999999995</v>
      </c>
      <c r="AJ32" s="15">
        <v>199.43899999999999</v>
      </c>
      <c r="AK32" s="9"/>
      <c r="AL32" s="26">
        <f t="shared" si="8"/>
        <v>1.3336843706486001</v>
      </c>
      <c r="AM32" s="26">
        <f t="shared" si="9"/>
        <v>1.8902108542859213</v>
      </c>
      <c r="AN32" s="17">
        <f t="shared" si="10"/>
        <v>113.97799999999999</v>
      </c>
      <c r="AO32" s="17">
        <f t="shared" si="11"/>
        <v>130.434</v>
      </c>
    </row>
    <row r="33" spans="1:41" ht="15" customHeight="1" x14ac:dyDescent="0.25">
      <c r="A33" s="3"/>
      <c r="B33" s="6"/>
      <c r="C33" s="7" t="s">
        <v>30</v>
      </c>
      <c r="D33" s="15">
        <v>44.137186999999997</v>
      </c>
      <c r="E33" s="15">
        <v>42.068166999999995</v>
      </c>
      <c r="F33" s="15">
        <v>42.846150999999999</v>
      </c>
      <c r="G33" s="15"/>
      <c r="H33" s="15">
        <v>1217.982</v>
      </c>
      <c r="I33" s="15">
        <v>1179.5139999999999</v>
      </c>
      <c r="J33" s="15">
        <v>1213.9569999999999</v>
      </c>
      <c r="K33" s="9"/>
      <c r="L33" s="26">
        <f t="shared" si="0"/>
        <v>-3.3046465382904344E-3</v>
      </c>
      <c r="M33" s="26">
        <f t="shared" si="1"/>
        <v>2.9201009907470432E-2</v>
      </c>
      <c r="N33" s="16">
        <f t="shared" si="2"/>
        <v>-4.0250000000000909</v>
      </c>
      <c r="O33" s="16">
        <f t="shared" si="3"/>
        <v>34.442999999999984</v>
      </c>
      <c r="P33" s="8"/>
      <c r="Q33" s="15">
        <v>37.726908999999999</v>
      </c>
      <c r="R33" s="15">
        <v>35.340015000000001</v>
      </c>
      <c r="S33" s="15">
        <v>34.001142999999999</v>
      </c>
      <c r="T33" s="15"/>
      <c r="U33" s="15">
        <v>1041.088</v>
      </c>
      <c r="V33" s="15">
        <v>990.86899999999991</v>
      </c>
      <c r="W33" s="15">
        <v>963.35199999999998</v>
      </c>
      <c r="X33" s="9"/>
      <c r="Y33" s="26">
        <f t="shared" si="4"/>
        <v>-7.4668039589352642E-2</v>
      </c>
      <c r="Z33" s="26">
        <f t="shared" si="5"/>
        <v>-2.777057310300346E-2</v>
      </c>
      <c r="AA33" s="16">
        <f t="shared" si="6"/>
        <v>-77.73599999999999</v>
      </c>
      <c r="AB33" s="16">
        <f t="shared" si="7"/>
        <v>-27.516999999999939</v>
      </c>
      <c r="AC33" s="8"/>
      <c r="AD33" s="15">
        <v>6.4102779999999999</v>
      </c>
      <c r="AE33" s="15">
        <v>6.7281519999999997</v>
      </c>
      <c r="AF33" s="15">
        <v>8.845008</v>
      </c>
      <c r="AG33" s="15"/>
      <c r="AH33" s="15">
        <v>176.89400000000001</v>
      </c>
      <c r="AI33" s="15">
        <v>188.64499999999998</v>
      </c>
      <c r="AJ33" s="15">
        <v>250.60499999999999</v>
      </c>
      <c r="AK33" s="9"/>
      <c r="AL33" s="26">
        <f t="shared" si="8"/>
        <v>0.41669587436543898</v>
      </c>
      <c r="AM33" s="26">
        <f t="shared" si="9"/>
        <v>0.32844761324180349</v>
      </c>
      <c r="AN33" s="17">
        <f t="shared" si="10"/>
        <v>73.710999999999984</v>
      </c>
      <c r="AO33" s="17">
        <f t="shared" si="11"/>
        <v>61.960000000000008</v>
      </c>
    </row>
    <row r="34" spans="1:41" ht="15" customHeight="1" x14ac:dyDescent="0.25">
      <c r="A34" s="3"/>
      <c r="B34" s="6"/>
      <c r="C34" s="7" t="s">
        <v>31</v>
      </c>
      <c r="D34" s="15">
        <v>30.458041999999999</v>
      </c>
      <c r="E34" s="15">
        <v>30.984254999999997</v>
      </c>
      <c r="F34" s="15">
        <v>28.071394999999999</v>
      </c>
      <c r="G34" s="15"/>
      <c r="H34" s="15">
        <v>895.73599999999999</v>
      </c>
      <c r="I34" s="15">
        <v>927.95799999999997</v>
      </c>
      <c r="J34" s="15">
        <v>853.851</v>
      </c>
      <c r="K34" s="9"/>
      <c r="L34" s="26">
        <f t="shared" si="0"/>
        <v>-4.676042941223757E-2</v>
      </c>
      <c r="M34" s="26">
        <f t="shared" si="1"/>
        <v>-7.9860295401300463E-2</v>
      </c>
      <c r="N34" s="16">
        <f t="shared" si="2"/>
        <v>-41.884999999999991</v>
      </c>
      <c r="O34" s="16">
        <f t="shared" si="3"/>
        <v>-74.106999999999971</v>
      </c>
      <c r="P34" s="8"/>
      <c r="Q34" s="15">
        <v>27.899867</v>
      </c>
      <c r="R34" s="15">
        <v>28.792821</v>
      </c>
      <c r="S34" s="15">
        <v>25.640658999999999</v>
      </c>
      <c r="T34" s="15"/>
      <c r="U34" s="15">
        <v>820.50299999999993</v>
      </c>
      <c r="V34" s="15">
        <v>862.32599999999991</v>
      </c>
      <c r="W34" s="15">
        <v>779.91499999999996</v>
      </c>
      <c r="X34" s="9"/>
      <c r="Y34" s="26">
        <f t="shared" si="4"/>
        <v>-4.9467217060754187E-2</v>
      </c>
      <c r="Z34" s="26">
        <f t="shared" si="5"/>
        <v>-9.5568265365998384E-2</v>
      </c>
      <c r="AA34" s="16">
        <f t="shared" si="6"/>
        <v>-40.587999999999965</v>
      </c>
      <c r="AB34" s="16">
        <f t="shared" si="7"/>
        <v>-82.410999999999945</v>
      </c>
      <c r="AC34" s="8"/>
      <c r="AD34" s="15">
        <v>2.558176</v>
      </c>
      <c r="AE34" s="15">
        <v>2.1914340000000001</v>
      </c>
      <c r="AF34" s="15">
        <v>2.430736</v>
      </c>
      <c r="AG34" s="15"/>
      <c r="AH34" s="15">
        <v>75.23299999999999</v>
      </c>
      <c r="AI34" s="15">
        <v>65.631999999999991</v>
      </c>
      <c r="AJ34" s="15">
        <v>73.935999999999993</v>
      </c>
      <c r="AK34" s="9"/>
      <c r="AL34" s="26">
        <f t="shared" si="8"/>
        <v>-1.7239775098693344E-2</v>
      </c>
      <c r="AM34" s="26">
        <f t="shared" si="9"/>
        <v>0.12652364700146279</v>
      </c>
      <c r="AN34" s="17">
        <f t="shared" si="10"/>
        <v>-1.296999999999997</v>
      </c>
      <c r="AO34" s="17">
        <f t="shared" si="11"/>
        <v>8.304000000000002</v>
      </c>
    </row>
    <row r="35" spans="1:41" ht="15" customHeight="1" x14ac:dyDescent="0.25">
      <c r="A35" s="3"/>
      <c r="B35" s="6"/>
      <c r="C35" s="7" t="s">
        <v>32</v>
      </c>
      <c r="D35" s="15">
        <v>27.007769999999997</v>
      </c>
      <c r="E35" s="15">
        <v>26.664019</v>
      </c>
      <c r="F35" s="15">
        <v>29.924022999999998</v>
      </c>
      <c r="G35" s="15"/>
      <c r="H35" s="15">
        <v>768.01400000000001</v>
      </c>
      <c r="I35" s="15">
        <v>774.20899999999995</v>
      </c>
      <c r="J35" s="15">
        <v>885.029</v>
      </c>
      <c r="K35" s="9"/>
      <c r="L35" s="26">
        <f t="shared" si="0"/>
        <v>0.15236050384498201</v>
      </c>
      <c r="M35" s="26">
        <f t="shared" si="1"/>
        <v>0.14313964317128836</v>
      </c>
      <c r="N35" s="16">
        <f t="shared" si="2"/>
        <v>117.01499999999999</v>
      </c>
      <c r="O35" s="16">
        <f t="shared" si="3"/>
        <v>110.82000000000005</v>
      </c>
      <c r="P35" s="8"/>
      <c r="Q35" s="15">
        <v>24.89969</v>
      </c>
      <c r="R35" s="15">
        <v>24.436522</v>
      </c>
      <c r="S35" s="15">
        <v>26.376197999999999</v>
      </c>
      <c r="T35" s="15"/>
      <c r="U35" s="15">
        <v>708.06700000000001</v>
      </c>
      <c r="V35" s="15">
        <v>709.53199999999993</v>
      </c>
      <c r="W35" s="15">
        <v>780.09899999999993</v>
      </c>
      <c r="X35" s="9"/>
      <c r="Y35" s="26">
        <f t="shared" si="4"/>
        <v>0.10173048595683731</v>
      </c>
      <c r="Z35" s="26">
        <f t="shared" si="5"/>
        <v>9.9455697558390677E-2</v>
      </c>
      <c r="AA35" s="16">
        <f t="shared" si="6"/>
        <v>72.031999999999925</v>
      </c>
      <c r="AB35" s="16">
        <f t="shared" si="7"/>
        <v>70.567000000000007</v>
      </c>
      <c r="AC35" s="8"/>
      <c r="AD35" s="15">
        <v>2.1080799999999997</v>
      </c>
      <c r="AE35" s="15">
        <v>2.2274979999999998</v>
      </c>
      <c r="AF35" s="15">
        <v>3.547825</v>
      </c>
      <c r="AG35" s="15"/>
      <c r="AH35" s="15">
        <v>59.946999999999996</v>
      </c>
      <c r="AI35" s="15">
        <v>64.676999999999992</v>
      </c>
      <c r="AJ35" s="15">
        <v>104.92999999999999</v>
      </c>
      <c r="AK35" s="9"/>
      <c r="AL35" s="26">
        <f t="shared" si="8"/>
        <v>0.75037950189333902</v>
      </c>
      <c r="AM35" s="26">
        <f t="shared" si="9"/>
        <v>0.62236962134916585</v>
      </c>
      <c r="AN35" s="17">
        <f t="shared" si="10"/>
        <v>44.982999999999997</v>
      </c>
      <c r="AO35" s="17">
        <f t="shared" si="11"/>
        <v>40.253</v>
      </c>
    </row>
    <row r="36" spans="1:41" ht="15" customHeight="1" x14ac:dyDescent="0.25">
      <c r="A36" s="3"/>
      <c r="B36" s="6"/>
      <c r="C36" s="7" t="s">
        <v>33</v>
      </c>
      <c r="D36" s="15">
        <v>53.843615</v>
      </c>
      <c r="E36" s="15">
        <v>56.351364999999994</v>
      </c>
      <c r="F36" s="15">
        <v>54.477786999999999</v>
      </c>
      <c r="G36" s="15"/>
      <c r="H36" s="15">
        <v>1255.9749999999999</v>
      </c>
      <c r="I36" s="15">
        <v>1333.182</v>
      </c>
      <c r="J36" s="15">
        <v>1316.0940000000001</v>
      </c>
      <c r="K36" s="9"/>
      <c r="L36" s="26">
        <f t="shared" si="0"/>
        <v>4.7866398614622163E-2</v>
      </c>
      <c r="M36" s="26">
        <f t="shared" si="1"/>
        <v>-1.2817454781117621E-2</v>
      </c>
      <c r="N36" s="16">
        <f t="shared" si="2"/>
        <v>60.119000000000142</v>
      </c>
      <c r="O36" s="16">
        <f t="shared" si="3"/>
        <v>-17.087999999999965</v>
      </c>
      <c r="P36" s="8"/>
      <c r="Q36" s="15">
        <v>42.347988000000001</v>
      </c>
      <c r="R36" s="15">
        <v>44.284478</v>
      </c>
      <c r="S36" s="15">
        <v>40.784638999999999</v>
      </c>
      <c r="T36" s="15"/>
      <c r="U36" s="15">
        <v>987.82399999999996</v>
      </c>
      <c r="V36" s="15">
        <v>1047.6989999999998</v>
      </c>
      <c r="W36" s="15">
        <v>985.29</v>
      </c>
      <c r="X36" s="9"/>
      <c r="Y36" s="26">
        <f t="shared" si="4"/>
        <v>-2.5652342927484639E-3</v>
      </c>
      <c r="Z36" s="26">
        <f t="shared" si="5"/>
        <v>-5.9567681175604736E-2</v>
      </c>
      <c r="AA36" s="16">
        <f t="shared" si="6"/>
        <v>-2.5339999999999918</v>
      </c>
      <c r="AB36" s="16">
        <f t="shared" si="7"/>
        <v>-62.408999999999878</v>
      </c>
      <c r="AC36" s="8"/>
      <c r="AD36" s="15">
        <v>11.495626</v>
      </c>
      <c r="AE36" s="15">
        <v>12.066886999999999</v>
      </c>
      <c r="AF36" s="15">
        <v>13.693147999999999</v>
      </c>
      <c r="AG36" s="15"/>
      <c r="AH36" s="15">
        <v>268.15100000000001</v>
      </c>
      <c r="AI36" s="15">
        <v>285.483</v>
      </c>
      <c r="AJ36" s="15">
        <v>330.80399999999997</v>
      </c>
      <c r="AK36" s="9"/>
      <c r="AL36" s="26">
        <f t="shared" si="8"/>
        <v>0.23364820567516054</v>
      </c>
      <c r="AM36" s="26">
        <f t="shared" si="9"/>
        <v>0.15875200975189396</v>
      </c>
      <c r="AN36" s="17">
        <f t="shared" si="10"/>
        <v>62.652999999999963</v>
      </c>
      <c r="AO36" s="17">
        <f t="shared" si="11"/>
        <v>45.32099999999997</v>
      </c>
    </row>
    <row r="37" spans="1:41" ht="15" customHeight="1" x14ac:dyDescent="0.25">
      <c r="A37" s="3"/>
      <c r="B37" s="6"/>
      <c r="C37" s="7" t="s">
        <v>34</v>
      </c>
      <c r="D37" s="15">
        <v>32.043420999999995</v>
      </c>
      <c r="E37" s="15">
        <v>34.54683</v>
      </c>
      <c r="F37" s="15">
        <v>34.942459999999997</v>
      </c>
      <c r="G37" s="15"/>
      <c r="H37" s="15">
        <v>1097.3589999999999</v>
      </c>
      <c r="I37" s="15">
        <v>1205.3799999999999</v>
      </c>
      <c r="J37" s="15">
        <v>1233.943</v>
      </c>
      <c r="K37" s="9"/>
      <c r="L37" s="26">
        <f t="shared" si="0"/>
        <v>0.12446610452914686</v>
      </c>
      <c r="M37" s="26">
        <f t="shared" si="1"/>
        <v>2.3696261759777126E-2</v>
      </c>
      <c r="N37" s="16">
        <f t="shared" si="2"/>
        <v>136.58400000000006</v>
      </c>
      <c r="O37" s="16">
        <f t="shared" si="3"/>
        <v>28.563000000000102</v>
      </c>
      <c r="P37" s="8"/>
      <c r="Q37" s="15">
        <v>29.324417</v>
      </c>
      <c r="R37" s="15">
        <v>31.554068999999998</v>
      </c>
      <c r="S37" s="15">
        <v>31.105577999999998</v>
      </c>
      <c r="T37" s="15"/>
      <c r="U37" s="15">
        <v>1004.2439999999999</v>
      </c>
      <c r="V37" s="15">
        <v>1100.9590000000001</v>
      </c>
      <c r="W37" s="15">
        <v>1098.4489999999998</v>
      </c>
      <c r="X37" s="9"/>
      <c r="Y37" s="26">
        <f t="shared" si="4"/>
        <v>9.3806883586060597E-2</v>
      </c>
      <c r="Z37" s="26">
        <f t="shared" si="5"/>
        <v>-2.27983058406378E-3</v>
      </c>
      <c r="AA37" s="16">
        <f t="shared" si="6"/>
        <v>94.204999999999927</v>
      </c>
      <c r="AB37" s="16">
        <f t="shared" si="7"/>
        <v>-2.5100000000002183</v>
      </c>
      <c r="AC37" s="8"/>
      <c r="AD37" s="15">
        <v>2.719004</v>
      </c>
      <c r="AE37" s="15">
        <v>2.9927609999999998</v>
      </c>
      <c r="AF37" s="15">
        <v>3.8368819999999997</v>
      </c>
      <c r="AG37" s="15"/>
      <c r="AH37" s="15">
        <v>93.114999999999995</v>
      </c>
      <c r="AI37" s="15">
        <v>104.42099999999999</v>
      </c>
      <c r="AJ37" s="15">
        <v>135.494</v>
      </c>
      <c r="AK37" s="9"/>
      <c r="AL37" s="26">
        <f t="shared" si="8"/>
        <v>0.45512538259141921</v>
      </c>
      <c r="AM37" s="26">
        <f t="shared" si="9"/>
        <v>0.29757424272895316</v>
      </c>
      <c r="AN37" s="17">
        <f t="shared" si="10"/>
        <v>42.379000000000005</v>
      </c>
      <c r="AO37" s="17">
        <f t="shared" si="11"/>
        <v>31.073000000000008</v>
      </c>
    </row>
    <row r="38" spans="1:41" ht="15" customHeight="1" x14ac:dyDescent="0.25">
      <c r="A38" s="3"/>
      <c r="B38" s="6"/>
      <c r="C38" s="7" t="s">
        <v>35</v>
      </c>
      <c r="D38" s="15">
        <v>55.933309999999999</v>
      </c>
      <c r="E38" s="15">
        <v>50.965522999999997</v>
      </c>
      <c r="F38" s="15">
        <v>59.287521999999996</v>
      </c>
      <c r="G38" s="15"/>
      <c r="H38" s="15">
        <v>711.28599999999994</v>
      </c>
      <c r="I38" s="15">
        <v>664.83199999999999</v>
      </c>
      <c r="J38" s="15">
        <v>800.41</v>
      </c>
      <c r="K38" s="9"/>
      <c r="L38" s="26">
        <f t="shared" si="0"/>
        <v>0.12529980907820493</v>
      </c>
      <c r="M38" s="26">
        <f t="shared" si="1"/>
        <v>0.20392821043511744</v>
      </c>
      <c r="N38" s="16">
        <f t="shared" si="2"/>
        <v>89.124000000000024</v>
      </c>
      <c r="O38" s="16">
        <f t="shared" si="3"/>
        <v>135.57799999999997</v>
      </c>
      <c r="P38" s="8"/>
      <c r="Q38" s="15">
        <v>50.076591999999998</v>
      </c>
      <c r="R38" s="15">
        <v>47.694395999999998</v>
      </c>
      <c r="S38" s="15">
        <v>49.443945999999997</v>
      </c>
      <c r="T38" s="15"/>
      <c r="U38" s="15">
        <v>636.80799999999999</v>
      </c>
      <c r="V38" s="15">
        <v>622.16099999999994</v>
      </c>
      <c r="W38" s="15">
        <v>667.51699999999994</v>
      </c>
      <c r="X38" s="9"/>
      <c r="Y38" s="26">
        <f t="shared" si="4"/>
        <v>4.8223326340121275E-2</v>
      </c>
      <c r="Z38" s="26">
        <f t="shared" si="5"/>
        <v>7.2900744341094947E-2</v>
      </c>
      <c r="AA38" s="16">
        <f t="shared" si="6"/>
        <v>30.708999999999946</v>
      </c>
      <c r="AB38" s="16">
        <f t="shared" si="7"/>
        <v>45.355999999999995</v>
      </c>
      <c r="AC38" s="8"/>
      <c r="AD38" s="15">
        <v>5.8567169999999997</v>
      </c>
      <c r="AE38" s="15">
        <v>3.2711269999999999</v>
      </c>
      <c r="AF38" s="15">
        <v>9.8435759999999988</v>
      </c>
      <c r="AG38" s="15"/>
      <c r="AH38" s="15">
        <v>74.477999999999994</v>
      </c>
      <c r="AI38" s="15">
        <v>42.670999999999999</v>
      </c>
      <c r="AJ38" s="15">
        <v>132.893</v>
      </c>
      <c r="AK38" s="9"/>
      <c r="AL38" s="26">
        <f t="shared" si="8"/>
        <v>0.78432557265232705</v>
      </c>
      <c r="AM38" s="26">
        <f t="shared" si="9"/>
        <v>2.1143633849687142</v>
      </c>
      <c r="AN38" s="17">
        <f t="shared" si="10"/>
        <v>58.415000000000006</v>
      </c>
      <c r="AO38" s="17">
        <f t="shared" si="11"/>
        <v>90.222000000000008</v>
      </c>
    </row>
    <row r="39" spans="1:41" ht="15" customHeight="1" x14ac:dyDescent="0.25">
      <c r="A39" s="3"/>
      <c r="B39" s="6"/>
      <c r="C39" s="7" t="s">
        <v>36</v>
      </c>
      <c r="D39" s="15">
        <v>60.491907999999995</v>
      </c>
      <c r="E39" s="15">
        <v>60.155336999999996</v>
      </c>
      <c r="F39" s="15">
        <v>58.603153999999996</v>
      </c>
      <c r="G39" s="15"/>
      <c r="H39" s="15">
        <v>4744.2919999999995</v>
      </c>
      <c r="I39" s="15">
        <v>4776.6549999999997</v>
      </c>
      <c r="J39" s="15">
        <v>4749.6449999999995</v>
      </c>
      <c r="K39" s="9"/>
      <c r="L39" s="26">
        <f t="shared" si="0"/>
        <v>1.1283032326003806E-3</v>
      </c>
      <c r="M39" s="26">
        <f t="shared" si="1"/>
        <v>-5.6545846413442735E-3</v>
      </c>
      <c r="N39" s="16">
        <f t="shared" si="2"/>
        <v>5.3530000000000655</v>
      </c>
      <c r="O39" s="16">
        <f t="shared" si="3"/>
        <v>-27.010000000000218</v>
      </c>
      <c r="P39" s="8"/>
      <c r="Q39" s="15">
        <v>45.730801999999997</v>
      </c>
      <c r="R39" s="15">
        <v>44.019923999999996</v>
      </c>
      <c r="S39" s="15">
        <v>44.663789999999999</v>
      </c>
      <c r="T39" s="15"/>
      <c r="U39" s="15">
        <v>3586.6</v>
      </c>
      <c r="V39" s="15">
        <v>3495.4169999999999</v>
      </c>
      <c r="W39" s="15">
        <v>3619.893</v>
      </c>
      <c r="X39" s="9"/>
      <c r="Y39" s="26">
        <f t="shared" si="4"/>
        <v>9.2826074834104766E-3</v>
      </c>
      <c r="Z39" s="26">
        <f t="shared" si="5"/>
        <v>3.5611201753610544E-2</v>
      </c>
      <c r="AA39" s="16">
        <f t="shared" si="6"/>
        <v>33.29300000000012</v>
      </c>
      <c r="AB39" s="16">
        <f t="shared" si="7"/>
        <v>124.47600000000011</v>
      </c>
      <c r="AC39" s="8"/>
      <c r="AD39" s="15">
        <v>14.761106</v>
      </c>
      <c r="AE39" s="15">
        <v>16.135414000000001</v>
      </c>
      <c r="AF39" s="15">
        <v>13.939363999999999</v>
      </c>
      <c r="AG39" s="15"/>
      <c r="AH39" s="15">
        <v>1157.692</v>
      </c>
      <c r="AI39" s="15">
        <v>1281.2379999999998</v>
      </c>
      <c r="AJ39" s="15">
        <v>1129.752</v>
      </c>
      <c r="AK39" s="9"/>
      <c r="AL39" s="26">
        <f t="shared" si="8"/>
        <v>-2.4134225683515198E-2</v>
      </c>
      <c r="AM39" s="26">
        <f t="shared" si="9"/>
        <v>-0.11823408297287463</v>
      </c>
      <c r="AN39" s="17">
        <f t="shared" si="10"/>
        <v>-27.940000000000055</v>
      </c>
      <c r="AO39" s="17">
        <f t="shared" si="11"/>
        <v>-151.48599999999988</v>
      </c>
    </row>
    <row r="40" spans="1:41" ht="15" customHeight="1" x14ac:dyDescent="0.25">
      <c r="A40" s="3"/>
      <c r="B40" s="6"/>
      <c r="C40" s="7" t="s">
        <v>37</v>
      </c>
      <c r="D40" s="15">
        <v>45.504567999999999</v>
      </c>
      <c r="E40" s="15">
        <v>44.030029999999996</v>
      </c>
      <c r="F40" s="15">
        <v>49.485625999999996</v>
      </c>
      <c r="G40" s="15"/>
      <c r="H40" s="15">
        <v>990.56299999999999</v>
      </c>
      <c r="I40" s="15">
        <v>992.2589999999999</v>
      </c>
      <c r="J40" s="15">
        <v>1156.8719999999998</v>
      </c>
      <c r="K40" s="9"/>
      <c r="L40" s="26">
        <f t="shared" si="0"/>
        <v>0.1678934101112195</v>
      </c>
      <c r="M40" s="26">
        <f t="shared" si="1"/>
        <v>0.16589721030497073</v>
      </c>
      <c r="N40" s="16">
        <f t="shared" si="2"/>
        <v>166.30899999999986</v>
      </c>
      <c r="O40" s="16">
        <f t="shared" si="3"/>
        <v>164.61299999999994</v>
      </c>
      <c r="P40" s="8"/>
      <c r="Q40" s="15">
        <v>39.004925999999998</v>
      </c>
      <c r="R40" s="15">
        <v>37.481251999999998</v>
      </c>
      <c r="S40" s="15">
        <v>38.206403000000002</v>
      </c>
      <c r="T40" s="15"/>
      <c r="U40" s="15">
        <v>849.07599999999991</v>
      </c>
      <c r="V40" s="15">
        <v>844.67599999999993</v>
      </c>
      <c r="W40" s="15">
        <v>893.18700000000001</v>
      </c>
      <c r="X40" s="9"/>
      <c r="Y40" s="26">
        <f t="shared" si="4"/>
        <v>5.1951768746260729E-2</v>
      </c>
      <c r="Z40" s="26">
        <f t="shared" si="5"/>
        <v>5.7431488523410179E-2</v>
      </c>
      <c r="AA40" s="16">
        <f t="shared" si="6"/>
        <v>44.111000000000104</v>
      </c>
      <c r="AB40" s="16">
        <f t="shared" si="7"/>
        <v>48.511000000000081</v>
      </c>
      <c r="AC40" s="8"/>
      <c r="AD40" s="15">
        <v>6.4996419999999997</v>
      </c>
      <c r="AE40" s="15">
        <v>6.5487779999999995</v>
      </c>
      <c r="AF40" s="15">
        <v>11.279223</v>
      </c>
      <c r="AG40" s="15"/>
      <c r="AH40" s="15">
        <v>141.48699999999999</v>
      </c>
      <c r="AI40" s="15">
        <v>147.583</v>
      </c>
      <c r="AJ40" s="15">
        <v>263.685</v>
      </c>
      <c r="AK40" s="9"/>
      <c r="AL40" s="26">
        <f t="shared" si="8"/>
        <v>0.86366945373073145</v>
      </c>
      <c r="AM40" s="26">
        <f t="shared" si="9"/>
        <v>0.78668952386114932</v>
      </c>
      <c r="AN40" s="17">
        <f t="shared" si="10"/>
        <v>122.19800000000001</v>
      </c>
      <c r="AO40" s="17">
        <f t="shared" si="11"/>
        <v>116.102</v>
      </c>
    </row>
    <row r="41" spans="1:41" ht="15" customHeight="1" x14ac:dyDescent="0.25">
      <c r="A41" s="20"/>
      <c r="B41" s="21"/>
      <c r="C41" s="22" t="s">
        <v>38</v>
      </c>
      <c r="D41" s="23">
        <v>50.194573999999996</v>
      </c>
      <c r="E41" s="23">
        <v>49.232147999999995</v>
      </c>
      <c r="F41" s="23">
        <v>45.770759999999996</v>
      </c>
      <c r="G41" s="23"/>
      <c r="H41" s="23">
        <v>800.35899999999992</v>
      </c>
      <c r="I41" s="23">
        <v>795.33600000000001</v>
      </c>
      <c r="J41" s="23">
        <v>745.74299999999994</v>
      </c>
      <c r="K41" s="24"/>
      <c r="L41" s="26">
        <f t="shared" si="0"/>
        <v>-6.8239377579311311E-2</v>
      </c>
      <c r="M41" s="26">
        <f t="shared" si="1"/>
        <v>-6.2354778357826213E-2</v>
      </c>
      <c r="N41" s="17">
        <f t="shared" si="2"/>
        <v>-54.615999999999985</v>
      </c>
      <c r="O41" s="16">
        <f t="shared" si="3"/>
        <v>-49.593000000000075</v>
      </c>
      <c r="P41" s="25"/>
      <c r="Q41" s="23">
        <v>46.422951999999995</v>
      </c>
      <c r="R41" s="23">
        <v>45.637738999999996</v>
      </c>
      <c r="S41" s="23">
        <v>41.840606000000001</v>
      </c>
      <c r="T41" s="23"/>
      <c r="U41" s="23">
        <v>740.21999999999991</v>
      </c>
      <c r="V41" s="23">
        <v>737.26900000000001</v>
      </c>
      <c r="W41" s="23">
        <v>681.70899999999995</v>
      </c>
      <c r="X41" s="24"/>
      <c r="Y41" s="26">
        <f t="shared" si="4"/>
        <v>-7.9045418929507449E-2</v>
      </c>
      <c r="Z41" s="26">
        <f t="shared" si="5"/>
        <v>-7.5359197253648369E-2</v>
      </c>
      <c r="AA41" s="17">
        <f t="shared" si="6"/>
        <v>-58.510999999999967</v>
      </c>
      <c r="AB41" s="16">
        <f t="shared" si="7"/>
        <v>-55.560000000000059</v>
      </c>
      <c r="AC41" s="25"/>
      <c r="AD41" s="23">
        <v>3.7716219999999998</v>
      </c>
      <c r="AE41" s="23">
        <v>3.5944089999999997</v>
      </c>
      <c r="AF41" s="23">
        <v>3.9301539999999999</v>
      </c>
      <c r="AG41" s="23"/>
      <c r="AH41" s="23">
        <v>60.138999999999996</v>
      </c>
      <c r="AI41" s="23">
        <v>58.067</v>
      </c>
      <c r="AJ41" s="23">
        <v>64.033999999999992</v>
      </c>
      <c r="AK41" s="24"/>
      <c r="AL41" s="26">
        <f t="shared" si="8"/>
        <v>6.4766623987761562E-2</v>
      </c>
      <c r="AM41" s="26">
        <f t="shared" si="9"/>
        <v>0.102760604129712</v>
      </c>
      <c r="AN41" s="17">
        <f t="shared" si="10"/>
        <v>3.894999999999996</v>
      </c>
      <c r="AO41" s="17">
        <f t="shared" si="11"/>
        <v>5.9669999999999916</v>
      </c>
    </row>
    <row r="42" spans="1:41" ht="15" customHeight="1" thickBot="1" x14ac:dyDescent="0.35">
      <c r="A42" s="18"/>
      <c r="B42" s="19"/>
      <c r="C42" s="27" t="s">
        <v>39</v>
      </c>
      <c r="D42" s="28">
        <v>43.231448</v>
      </c>
      <c r="E42" s="28">
        <v>41.905910999999996</v>
      </c>
      <c r="F42" s="28">
        <v>43.911355</v>
      </c>
      <c r="G42" s="28"/>
      <c r="H42" s="28">
        <v>52221.057000000001</v>
      </c>
      <c r="I42" s="28">
        <v>51890.879999999997</v>
      </c>
      <c r="J42" s="28">
        <v>55654.224999999999</v>
      </c>
      <c r="K42" s="28"/>
      <c r="L42" s="29">
        <f t="shared" si="0"/>
        <v>6.5742981801383271E-2</v>
      </c>
      <c r="M42" s="29">
        <f t="shared" si="1"/>
        <v>7.2524208492898978E-2</v>
      </c>
      <c r="N42" s="30">
        <f t="shared" si="2"/>
        <v>3433.1679999999978</v>
      </c>
      <c r="O42" s="30">
        <f t="shared" si="3"/>
        <v>3763.3450000000012</v>
      </c>
      <c r="P42" s="31"/>
      <c r="Q42" s="28">
        <v>35.991647</v>
      </c>
      <c r="R42" s="28">
        <v>34.882886999999997</v>
      </c>
      <c r="S42" s="28">
        <v>35.395654999999998</v>
      </c>
      <c r="T42" s="28"/>
      <c r="U42" s="28">
        <v>43475.800999999999</v>
      </c>
      <c r="V42" s="28">
        <v>43194.472000000002</v>
      </c>
      <c r="W42" s="28">
        <v>44861.237999999998</v>
      </c>
      <c r="X42" s="28"/>
      <c r="Y42" s="29">
        <f t="shared" si="4"/>
        <v>3.1866853930994754E-2</v>
      </c>
      <c r="Z42" s="29">
        <f t="shared" si="5"/>
        <v>3.8587484065090383E-2</v>
      </c>
      <c r="AA42" s="30">
        <f t="shared" si="6"/>
        <v>1385.4369999999981</v>
      </c>
      <c r="AB42" s="30">
        <f t="shared" si="7"/>
        <v>1666.765999999996</v>
      </c>
      <c r="AC42" s="31"/>
      <c r="AD42" s="28">
        <v>7.2398009999999999</v>
      </c>
      <c r="AE42" s="28">
        <v>7.0230239999999995</v>
      </c>
      <c r="AF42" s="28">
        <v>8.5156999999999989</v>
      </c>
      <c r="AG42" s="28"/>
      <c r="AH42" s="28">
        <v>8745.2559999999994</v>
      </c>
      <c r="AI42" s="28">
        <v>8696.4079999999994</v>
      </c>
      <c r="AJ42" s="28">
        <v>10792.986999999999</v>
      </c>
      <c r="AK42" s="28"/>
      <c r="AL42" s="29">
        <f t="shared" si="8"/>
        <v>0.2341533512569558</v>
      </c>
      <c r="AM42" s="29">
        <f t="shared" si="9"/>
        <v>0.2410856298370545</v>
      </c>
      <c r="AN42" s="30">
        <f t="shared" si="10"/>
        <v>2047.7309999999998</v>
      </c>
      <c r="AO42" s="30">
        <f t="shared" si="11"/>
        <v>2096.5789999999997</v>
      </c>
    </row>
    <row r="43" spans="1:41" ht="24.9" customHeight="1" x14ac:dyDescent="0.25">
      <c r="A43" s="43" t="s">
        <v>45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</row>
    <row r="44" spans="1:41" ht="13.5" customHeight="1" x14ac:dyDescent="0.25">
      <c r="A44" s="44" t="s">
        <v>47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41" x14ac:dyDescent="0.25">
      <c r="C45" s="10"/>
    </row>
    <row r="50" spans="17:26" x14ac:dyDescent="0.25">
      <c r="Q50" s="7"/>
      <c r="R50" s="7"/>
      <c r="S50" s="11"/>
      <c r="T50" s="11"/>
      <c r="U50" s="11"/>
      <c r="V50" s="11"/>
      <c r="W50" s="11"/>
      <c r="X50" s="11"/>
      <c r="Y50" s="11"/>
      <c r="Z50" s="11"/>
    </row>
    <row r="51" spans="17:26" x14ac:dyDescent="0.25">
      <c r="Q51" s="7"/>
      <c r="R51" s="7"/>
      <c r="S51" s="11"/>
      <c r="T51" s="11"/>
      <c r="U51" s="11"/>
      <c r="V51" s="11"/>
      <c r="W51" s="11"/>
      <c r="X51" s="11"/>
      <c r="Y51" s="11"/>
      <c r="Z51" s="11"/>
    </row>
    <row r="52" spans="17:26" x14ac:dyDescent="0.25">
      <c r="Q52" s="7"/>
      <c r="R52" s="7"/>
      <c r="S52" s="11"/>
      <c r="T52" s="11"/>
      <c r="U52" s="11"/>
      <c r="V52" s="11"/>
      <c r="W52" s="11"/>
      <c r="X52" s="11"/>
      <c r="Y52" s="11"/>
      <c r="Z52" s="11"/>
    </row>
    <row r="53" spans="17:26" x14ac:dyDescent="0.25">
      <c r="Q53" s="7"/>
      <c r="R53" s="7"/>
      <c r="S53" s="11"/>
      <c r="T53" s="11"/>
      <c r="U53" s="11"/>
      <c r="V53" s="11"/>
      <c r="W53" s="11"/>
      <c r="X53" s="11"/>
      <c r="Y53" s="11"/>
      <c r="Z53" s="11"/>
    </row>
    <row r="54" spans="17:26" x14ac:dyDescent="0.25">
      <c r="Q54" s="7"/>
      <c r="R54" s="7"/>
      <c r="S54" s="11"/>
      <c r="T54" s="11"/>
      <c r="U54" s="11"/>
      <c r="V54" s="11"/>
      <c r="W54" s="11"/>
      <c r="X54" s="11"/>
      <c r="Y54" s="11"/>
      <c r="Z54" s="11"/>
    </row>
    <row r="55" spans="17:26" x14ac:dyDescent="0.25">
      <c r="Q55" s="7"/>
      <c r="R55" s="7"/>
      <c r="S55" s="11"/>
      <c r="T55" s="11"/>
      <c r="U55" s="11"/>
      <c r="V55" s="11"/>
      <c r="W55" s="11"/>
      <c r="X55" s="11"/>
      <c r="Y55" s="11"/>
      <c r="Z55" s="11"/>
    </row>
    <row r="56" spans="17:26" x14ac:dyDescent="0.25">
      <c r="Q56" s="7"/>
      <c r="R56" s="7"/>
      <c r="S56" s="11"/>
      <c r="T56" s="11"/>
      <c r="U56" s="11"/>
      <c r="V56" s="11"/>
      <c r="W56" s="11"/>
      <c r="X56" s="11"/>
      <c r="Y56" s="11"/>
      <c r="Z56" s="11"/>
    </row>
    <row r="57" spans="17:26" x14ac:dyDescent="0.25">
      <c r="Q57" s="7"/>
      <c r="R57" s="7"/>
      <c r="S57" s="11"/>
      <c r="T57" s="11"/>
      <c r="U57" s="11"/>
      <c r="V57" s="11"/>
      <c r="W57" s="11"/>
      <c r="X57" s="11"/>
      <c r="Y57" s="11"/>
      <c r="Z57" s="11"/>
    </row>
    <row r="58" spans="17:26" x14ac:dyDescent="0.25">
      <c r="Q58" s="7"/>
      <c r="R58" s="7"/>
      <c r="S58" s="11"/>
      <c r="T58" s="11"/>
      <c r="U58" s="11"/>
      <c r="V58" s="11"/>
      <c r="W58" s="11"/>
      <c r="X58" s="11"/>
      <c r="Y58" s="11"/>
      <c r="Z58" s="11"/>
    </row>
    <row r="59" spans="17:26" x14ac:dyDescent="0.25">
      <c r="Q59" s="7"/>
      <c r="R59" s="7"/>
      <c r="S59" s="11"/>
      <c r="T59" s="11"/>
      <c r="U59" s="11"/>
      <c r="V59" s="11"/>
      <c r="W59" s="11"/>
      <c r="X59" s="11"/>
      <c r="Y59" s="11"/>
      <c r="Z59" s="11"/>
    </row>
    <row r="60" spans="17:26" x14ac:dyDescent="0.25">
      <c r="Q60" s="7"/>
      <c r="R60" s="7"/>
      <c r="S60" s="11"/>
      <c r="T60" s="11"/>
      <c r="U60" s="11"/>
      <c r="V60" s="11"/>
      <c r="W60" s="11"/>
      <c r="X60" s="11"/>
      <c r="Y60" s="11"/>
      <c r="Z60" s="11"/>
    </row>
    <row r="61" spans="17:26" x14ac:dyDescent="0.25">
      <c r="Q61" s="7"/>
      <c r="R61" s="7"/>
      <c r="S61" s="11"/>
      <c r="T61" s="11"/>
      <c r="U61" s="11"/>
      <c r="V61" s="11"/>
      <c r="W61" s="11"/>
      <c r="X61" s="11"/>
      <c r="Y61" s="11"/>
      <c r="Z61" s="11"/>
    </row>
    <row r="62" spans="17:26" x14ac:dyDescent="0.25">
      <c r="Q62" s="7"/>
      <c r="R62" s="7"/>
      <c r="S62" s="11"/>
      <c r="T62" s="11"/>
      <c r="U62" s="11"/>
      <c r="V62" s="11"/>
      <c r="W62" s="11"/>
      <c r="X62" s="11"/>
      <c r="Y62" s="11"/>
      <c r="Z62" s="11"/>
    </row>
    <row r="63" spans="17:26" x14ac:dyDescent="0.25">
      <c r="Q63" s="7"/>
      <c r="R63" s="7"/>
      <c r="S63" s="11"/>
      <c r="T63" s="11"/>
      <c r="U63" s="11"/>
      <c r="V63" s="11"/>
      <c r="W63" s="11"/>
      <c r="X63" s="11"/>
      <c r="Y63" s="11"/>
      <c r="Z63" s="11"/>
    </row>
    <row r="64" spans="17:26" x14ac:dyDescent="0.25">
      <c r="Q64" s="7"/>
      <c r="R64" s="7"/>
      <c r="S64" s="11"/>
      <c r="T64" s="11"/>
      <c r="U64" s="11"/>
      <c r="V64" s="11"/>
      <c r="W64" s="11"/>
      <c r="X64" s="11"/>
      <c r="Y64" s="11"/>
      <c r="Z64" s="11"/>
    </row>
    <row r="65" spans="17:26" x14ac:dyDescent="0.25">
      <c r="Q65" s="7"/>
      <c r="R65" s="7"/>
      <c r="S65" s="11"/>
      <c r="T65" s="11"/>
      <c r="U65" s="11"/>
      <c r="V65" s="11"/>
      <c r="W65" s="11"/>
      <c r="X65" s="11"/>
      <c r="Y65" s="11"/>
      <c r="Z65" s="11"/>
    </row>
    <row r="66" spans="17:26" x14ac:dyDescent="0.25">
      <c r="Q66" s="7"/>
      <c r="R66" s="7"/>
      <c r="S66" s="11"/>
      <c r="T66" s="11"/>
      <c r="U66" s="11"/>
      <c r="V66" s="11"/>
      <c r="W66" s="11"/>
      <c r="X66" s="11"/>
      <c r="Y66" s="11"/>
      <c r="Z66" s="11"/>
    </row>
    <row r="67" spans="17:26" x14ac:dyDescent="0.25">
      <c r="Q67" s="7"/>
      <c r="R67" s="7"/>
      <c r="S67" s="11"/>
      <c r="T67" s="11"/>
      <c r="U67" s="11"/>
      <c r="V67" s="11"/>
      <c r="W67" s="11"/>
      <c r="X67" s="11"/>
      <c r="Y67" s="11"/>
      <c r="Z67" s="11"/>
    </row>
    <row r="68" spans="17:26" x14ac:dyDescent="0.25">
      <c r="Q68" s="7"/>
      <c r="R68" s="7"/>
      <c r="S68" s="11"/>
      <c r="T68" s="11"/>
      <c r="U68" s="11"/>
      <c r="V68" s="11"/>
      <c r="W68" s="11"/>
      <c r="X68" s="11"/>
      <c r="Y68" s="11"/>
      <c r="Z68" s="11"/>
    </row>
    <row r="69" spans="17:26" x14ac:dyDescent="0.25">
      <c r="Q69" s="7"/>
      <c r="R69" s="7"/>
      <c r="S69" s="11"/>
      <c r="T69" s="11"/>
      <c r="U69" s="11"/>
      <c r="V69" s="11"/>
      <c r="W69" s="11"/>
      <c r="X69" s="11"/>
      <c r="Y69" s="11"/>
      <c r="Z69" s="11"/>
    </row>
    <row r="70" spans="17:26" x14ac:dyDescent="0.25">
      <c r="Q70" s="7"/>
      <c r="R70" s="7"/>
      <c r="S70" s="11"/>
      <c r="T70" s="11"/>
      <c r="U70" s="11"/>
      <c r="V70" s="11"/>
      <c r="W70" s="11"/>
      <c r="X70" s="11"/>
      <c r="Y70" s="11"/>
      <c r="Z70" s="11"/>
    </row>
    <row r="71" spans="17:26" x14ac:dyDescent="0.25">
      <c r="Q71" s="7"/>
      <c r="R71" s="7"/>
      <c r="S71" s="11"/>
      <c r="T71" s="11"/>
      <c r="U71" s="11"/>
      <c r="V71" s="11"/>
      <c r="W71" s="11"/>
      <c r="X71" s="11"/>
      <c r="Y71" s="11"/>
      <c r="Z71" s="11"/>
    </row>
    <row r="72" spans="17:26" x14ac:dyDescent="0.25">
      <c r="Q72" s="7"/>
      <c r="R72" s="7"/>
      <c r="S72" s="11"/>
      <c r="T72" s="11"/>
      <c r="U72" s="11"/>
      <c r="V72" s="11"/>
      <c r="W72" s="11"/>
      <c r="X72" s="11"/>
      <c r="Y72" s="11"/>
      <c r="Z72" s="11"/>
    </row>
    <row r="73" spans="17:26" x14ac:dyDescent="0.25">
      <c r="Q73" s="7"/>
      <c r="R73" s="7"/>
      <c r="S73" s="11"/>
      <c r="T73" s="11"/>
      <c r="U73" s="11"/>
      <c r="V73" s="11"/>
      <c r="W73" s="11"/>
      <c r="X73" s="11"/>
      <c r="Y73" s="11"/>
      <c r="Z73" s="11"/>
    </row>
    <row r="74" spans="17:26" x14ac:dyDescent="0.25">
      <c r="Q74" s="7"/>
      <c r="R74" s="7"/>
      <c r="S74" s="11"/>
      <c r="T74" s="11"/>
      <c r="U74" s="11"/>
      <c r="V74" s="11"/>
      <c r="W74" s="11"/>
      <c r="X74" s="11"/>
      <c r="Y74" s="11"/>
      <c r="Z74" s="11"/>
    </row>
    <row r="75" spans="17:26" x14ac:dyDescent="0.25">
      <c r="Q75" s="7"/>
      <c r="R75" s="7"/>
      <c r="S75" s="11"/>
      <c r="T75" s="11"/>
      <c r="U75" s="11"/>
      <c r="V75" s="11"/>
      <c r="W75" s="11"/>
      <c r="X75" s="11"/>
      <c r="Y75" s="11"/>
      <c r="Z75" s="11"/>
    </row>
    <row r="76" spans="17:26" x14ac:dyDescent="0.25">
      <c r="Q76" s="7"/>
      <c r="R76" s="7"/>
      <c r="S76" s="11"/>
      <c r="T76" s="11"/>
      <c r="U76" s="11"/>
      <c r="V76" s="11"/>
      <c r="W76" s="11"/>
      <c r="X76" s="11"/>
      <c r="Y76" s="11"/>
      <c r="Z76" s="11"/>
    </row>
    <row r="77" spans="17:26" x14ac:dyDescent="0.25">
      <c r="Q77" s="7"/>
      <c r="R77" s="7"/>
      <c r="S77" s="11"/>
      <c r="T77" s="11"/>
      <c r="U77" s="11"/>
      <c r="V77" s="11"/>
      <c r="W77" s="11"/>
      <c r="X77" s="11"/>
      <c r="Y77" s="11"/>
      <c r="Z77" s="11"/>
    </row>
    <row r="78" spans="17:26" x14ac:dyDescent="0.25">
      <c r="Q78" s="7"/>
      <c r="R78" s="7"/>
      <c r="S78" s="11"/>
      <c r="T78" s="11"/>
      <c r="U78" s="11"/>
      <c r="V78" s="11"/>
      <c r="W78" s="11"/>
      <c r="X78" s="11"/>
      <c r="Y78" s="11"/>
      <c r="Z78" s="11"/>
    </row>
    <row r="79" spans="17:26" x14ac:dyDescent="0.25">
      <c r="Q79" s="7"/>
      <c r="R79" s="7"/>
      <c r="S79" s="11"/>
      <c r="T79" s="11"/>
      <c r="U79" s="11"/>
      <c r="V79" s="11"/>
      <c r="W79" s="11"/>
      <c r="X79" s="11"/>
      <c r="Y79" s="11"/>
      <c r="Z79" s="11"/>
    </row>
    <row r="80" spans="17:26" x14ac:dyDescent="0.25">
      <c r="Q80" s="7"/>
      <c r="R80" s="7"/>
      <c r="S80" s="11"/>
      <c r="T80" s="11"/>
      <c r="U80" s="11"/>
      <c r="V80" s="11"/>
      <c r="W80" s="11"/>
      <c r="X80" s="11"/>
      <c r="Y80" s="11"/>
      <c r="Z80" s="11"/>
    </row>
    <row r="81" spans="17:26" x14ac:dyDescent="0.25">
      <c r="Q81" s="7"/>
      <c r="R81" s="7"/>
      <c r="S81" s="11"/>
      <c r="T81" s="11"/>
      <c r="U81" s="11"/>
      <c r="V81" s="11"/>
      <c r="W81" s="11"/>
      <c r="X81" s="11"/>
      <c r="Y81" s="11"/>
      <c r="Z81" s="11"/>
    </row>
    <row r="82" spans="17:26" x14ac:dyDescent="0.25">
      <c r="Q82" s="12"/>
      <c r="R82" s="12"/>
      <c r="S82" s="11"/>
      <c r="T82" s="11"/>
      <c r="U82" s="11"/>
      <c r="V82" s="11"/>
      <c r="W82" s="11"/>
      <c r="X82" s="11"/>
      <c r="Y82" s="11"/>
      <c r="Z82" s="11"/>
    </row>
  </sheetData>
  <mergeCells count="24">
    <mergeCell ref="D4:AO4"/>
    <mergeCell ref="D5:AO5"/>
    <mergeCell ref="A3:AM3"/>
    <mergeCell ref="C6:C9"/>
    <mergeCell ref="L7:O7"/>
    <mergeCell ref="D6:O6"/>
    <mergeCell ref="Y7:AB7"/>
    <mergeCell ref="Q6:AB6"/>
    <mergeCell ref="AL7:AO7"/>
    <mergeCell ref="AD6:AO6"/>
    <mergeCell ref="L8:M8"/>
    <mergeCell ref="N8:O8"/>
    <mergeCell ref="AN8:AO8"/>
    <mergeCell ref="Q8:S8"/>
    <mergeCell ref="U8:W8"/>
    <mergeCell ref="AD8:AF8"/>
    <mergeCell ref="A43:AM43"/>
    <mergeCell ref="A44:AM44"/>
    <mergeCell ref="Y8:Z8"/>
    <mergeCell ref="AA8:AB8"/>
    <mergeCell ref="AL8:AM8"/>
    <mergeCell ref="H8:J8"/>
    <mergeCell ref="D8:F8"/>
    <mergeCell ref="AH8:AJ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0267-8A44-4F10-B0C0-6A9FA6250239}">
  <dimension ref="A1:C35"/>
  <sheetViews>
    <sheetView workbookViewId="0">
      <selection sqref="A1:C1"/>
    </sheetView>
  </sheetViews>
  <sheetFormatPr defaultColWidth="11.5546875" defaultRowHeight="14.4" x14ac:dyDescent="0.3"/>
  <cols>
    <col min="1" max="1" width="28.33203125" bestFit="1" customWidth="1"/>
    <col min="2" max="2" width="17.88671875" bestFit="1" customWidth="1"/>
  </cols>
  <sheetData>
    <row r="1" spans="1:3" x14ac:dyDescent="0.3">
      <c r="A1" s="14" t="s">
        <v>41</v>
      </c>
      <c r="B1" s="14" t="s">
        <v>49</v>
      </c>
      <c r="C1" s="14" t="s">
        <v>50</v>
      </c>
    </row>
    <row r="2" spans="1:3" x14ac:dyDescent="0.3">
      <c r="A2" t="s">
        <v>29</v>
      </c>
      <c r="B2" s="32">
        <v>0.65998304460829704</v>
      </c>
      <c r="C2" s="32">
        <v>0.6341917854351713</v>
      </c>
    </row>
    <row r="3" spans="1:3" x14ac:dyDescent="0.3">
      <c r="A3" t="s">
        <v>9</v>
      </c>
      <c r="B3" s="32">
        <v>0.35221564569035446</v>
      </c>
      <c r="C3" s="32">
        <v>0.58053266367205469</v>
      </c>
    </row>
    <row r="4" spans="1:3" x14ac:dyDescent="0.3">
      <c r="A4" t="s">
        <v>25</v>
      </c>
      <c r="B4" s="32">
        <v>0.42793038347609635</v>
      </c>
      <c r="C4" s="32">
        <v>0.33609059004105868</v>
      </c>
    </row>
    <row r="5" spans="1:3" x14ac:dyDescent="0.3">
      <c r="A5" t="s">
        <v>28</v>
      </c>
      <c r="B5" s="32">
        <v>0.1721621448531927</v>
      </c>
      <c r="C5" s="32">
        <v>0.24142026909212433</v>
      </c>
    </row>
    <row r="6" spans="1:3" x14ac:dyDescent="0.3">
      <c r="A6" t="s">
        <v>35</v>
      </c>
      <c r="B6" s="32">
        <v>0.12529980907820493</v>
      </c>
      <c r="C6" s="32">
        <v>0.20392821043511744</v>
      </c>
    </row>
    <row r="7" spans="1:3" x14ac:dyDescent="0.3">
      <c r="A7" t="s">
        <v>21</v>
      </c>
      <c r="B7" s="32">
        <v>8.4036229744732793E-2</v>
      </c>
      <c r="C7" s="32">
        <v>0.18563919134077644</v>
      </c>
    </row>
    <row r="8" spans="1:3" x14ac:dyDescent="0.3">
      <c r="A8" t="s">
        <v>37</v>
      </c>
      <c r="B8" s="32">
        <v>0.1678934101112195</v>
      </c>
      <c r="C8" s="32">
        <v>0.16589721030497073</v>
      </c>
    </row>
    <row r="9" spans="1:3" x14ac:dyDescent="0.3">
      <c r="A9" t="s">
        <v>20</v>
      </c>
      <c r="B9" s="32">
        <v>8.5300335881637768E-2</v>
      </c>
      <c r="C9" s="32">
        <v>0.1520977422458194</v>
      </c>
    </row>
    <row r="10" spans="1:3" x14ac:dyDescent="0.3">
      <c r="A10" t="s">
        <v>32</v>
      </c>
      <c r="B10" s="32">
        <v>0.15236050384498201</v>
      </c>
      <c r="C10" s="32">
        <v>0.14313964317128836</v>
      </c>
    </row>
    <row r="11" spans="1:3" x14ac:dyDescent="0.3">
      <c r="A11" t="s">
        <v>27</v>
      </c>
      <c r="B11" s="32">
        <v>0.1257373728137352</v>
      </c>
      <c r="C11" s="32">
        <v>0.10122971811683179</v>
      </c>
    </row>
    <row r="12" spans="1:3" x14ac:dyDescent="0.3">
      <c r="A12" t="s">
        <v>7</v>
      </c>
      <c r="B12" s="32">
        <v>3.9543237715664148E-2</v>
      </c>
      <c r="C12" s="32">
        <v>9.8713837950787031E-2</v>
      </c>
    </row>
    <row r="13" spans="1:3" x14ac:dyDescent="0.3">
      <c r="A13" t="s">
        <v>10</v>
      </c>
      <c r="B13" s="32">
        <v>0.20687470623096882</v>
      </c>
      <c r="C13" s="32">
        <v>9.6541047642699329E-2</v>
      </c>
    </row>
    <row r="14" spans="1:3" x14ac:dyDescent="0.3">
      <c r="A14" t="s">
        <v>15</v>
      </c>
      <c r="B14" s="32">
        <v>0.24116123497727515</v>
      </c>
      <c r="C14" s="32">
        <v>9.1975160363987563E-2</v>
      </c>
    </row>
    <row r="15" spans="1:3" x14ac:dyDescent="0.3">
      <c r="A15" t="s">
        <v>23</v>
      </c>
      <c r="B15" s="32">
        <v>0.12540942739413019</v>
      </c>
      <c r="C15" s="32">
        <v>5.6534191384436605E-2</v>
      </c>
    </row>
    <row r="16" spans="1:3" x14ac:dyDescent="0.3">
      <c r="A16" t="s">
        <v>17</v>
      </c>
      <c r="B16" s="32">
        <v>0.13282615787225716</v>
      </c>
      <c r="C16" s="32">
        <v>5.1552041972501295E-2</v>
      </c>
    </row>
    <row r="17" spans="1:3" x14ac:dyDescent="0.3">
      <c r="A17" t="s">
        <v>42</v>
      </c>
      <c r="B17" s="32">
        <v>1.548335629849884E-2</v>
      </c>
      <c r="C17" s="32">
        <v>4.3807675500604049E-2</v>
      </c>
    </row>
    <row r="18" spans="1:3" x14ac:dyDescent="0.3">
      <c r="A18" t="s">
        <v>19</v>
      </c>
      <c r="B18" s="32">
        <v>-6.1768293629980375E-2</v>
      </c>
      <c r="C18" s="32">
        <v>3.5165075623960318E-2</v>
      </c>
    </row>
    <row r="19" spans="1:3" x14ac:dyDescent="0.3">
      <c r="A19" t="s">
        <v>16</v>
      </c>
      <c r="B19" s="32">
        <v>9.9182148595796438E-2</v>
      </c>
      <c r="C19" s="32">
        <v>3.0287802518055962E-2</v>
      </c>
    </row>
    <row r="20" spans="1:3" x14ac:dyDescent="0.3">
      <c r="A20" t="s">
        <v>30</v>
      </c>
      <c r="B20" s="32">
        <v>-3.3046465382904344E-3</v>
      </c>
      <c r="C20" s="32">
        <v>2.9201009907470432E-2</v>
      </c>
    </row>
    <row r="21" spans="1:3" x14ac:dyDescent="0.3">
      <c r="A21" t="s">
        <v>34</v>
      </c>
      <c r="B21" s="32">
        <v>0.12446610452914686</v>
      </c>
      <c r="C21" s="32">
        <v>2.3696261759777126E-2</v>
      </c>
    </row>
    <row r="22" spans="1:3" x14ac:dyDescent="0.3">
      <c r="A22" t="s">
        <v>13</v>
      </c>
      <c r="B22" s="32">
        <v>4.4912893496584561E-2</v>
      </c>
      <c r="C22" s="32">
        <v>1.2494071017211894E-2</v>
      </c>
    </row>
    <row r="23" spans="1:3" x14ac:dyDescent="0.3">
      <c r="A23" t="s">
        <v>26</v>
      </c>
      <c r="B23" s="32">
        <v>-3.4085232626713702E-2</v>
      </c>
      <c r="C23" s="32">
        <v>-2.1403040769454318E-3</v>
      </c>
    </row>
    <row r="24" spans="1:3" x14ac:dyDescent="0.3">
      <c r="A24" t="s">
        <v>43</v>
      </c>
      <c r="B24" s="32">
        <v>1.1283032326003806E-3</v>
      </c>
      <c r="C24" s="32">
        <v>-5.6545846413442735E-3</v>
      </c>
    </row>
    <row r="25" spans="1:3" x14ac:dyDescent="0.3">
      <c r="A25" t="s">
        <v>18</v>
      </c>
      <c r="B25" s="32">
        <v>1.9340918903927085E-2</v>
      </c>
      <c r="C25" s="32">
        <v>-6.438088527185637E-3</v>
      </c>
    </row>
    <row r="26" spans="1:3" x14ac:dyDescent="0.3">
      <c r="A26" t="s">
        <v>48</v>
      </c>
      <c r="B26" s="32">
        <v>-0.12161898473212052</v>
      </c>
      <c r="C26" s="32">
        <v>-9.0405524462110476E-3</v>
      </c>
    </row>
    <row r="27" spans="1:3" x14ac:dyDescent="0.3">
      <c r="A27" t="s">
        <v>33</v>
      </c>
      <c r="B27" s="32">
        <v>4.7866398614622163E-2</v>
      </c>
      <c r="C27" s="32">
        <v>-1.2817454781117621E-2</v>
      </c>
    </row>
    <row r="28" spans="1:3" x14ac:dyDescent="0.3">
      <c r="A28" t="s">
        <v>14</v>
      </c>
      <c r="B28" s="32">
        <v>-0.13722477913942044</v>
      </c>
      <c r="C28" s="32">
        <v>-2.9008909821191975E-2</v>
      </c>
    </row>
    <row r="29" spans="1:3" x14ac:dyDescent="0.3">
      <c r="A29" t="s">
        <v>8</v>
      </c>
      <c r="B29" s="32">
        <v>3.9326493978447008E-2</v>
      </c>
      <c r="C29" s="32">
        <v>-3.6744406456085787E-2</v>
      </c>
    </row>
    <row r="30" spans="1:3" x14ac:dyDescent="0.3">
      <c r="A30" t="s">
        <v>38</v>
      </c>
      <c r="B30" s="32">
        <v>-6.8239377579311311E-2</v>
      </c>
      <c r="C30" s="32">
        <v>-6.2354778357826213E-2</v>
      </c>
    </row>
    <row r="31" spans="1:3" x14ac:dyDescent="0.3">
      <c r="A31" t="s">
        <v>31</v>
      </c>
      <c r="B31" s="32">
        <v>-4.676042941223757E-2</v>
      </c>
      <c r="C31" s="32">
        <v>-7.9860295401300463E-2</v>
      </c>
    </row>
    <row r="32" spans="1:3" x14ac:dyDescent="0.3">
      <c r="A32" t="s">
        <v>12</v>
      </c>
      <c r="B32" s="32">
        <v>-0.13838114366833532</v>
      </c>
      <c r="C32" s="32">
        <v>-0.10805117519131546</v>
      </c>
    </row>
    <row r="33" spans="1:3" x14ac:dyDescent="0.3">
      <c r="A33" t="s">
        <v>24</v>
      </c>
      <c r="B33" s="32">
        <v>-0.16324585202615771</v>
      </c>
      <c r="C33" s="32">
        <v>-0.13732174152090992</v>
      </c>
    </row>
    <row r="34" spans="1:3" x14ac:dyDescent="0.3">
      <c r="B34" s="32"/>
      <c r="C34" s="32"/>
    </row>
    <row r="35" spans="1:3" x14ac:dyDescent="0.3">
      <c r="A35" t="s">
        <v>44</v>
      </c>
      <c r="B35" s="32">
        <v>6.5742981801383271E-2</v>
      </c>
      <c r="C35" s="32">
        <v>7.2524208492898978E-2</v>
      </c>
    </row>
  </sheetData>
  <autoFilter ref="A1:C1" xr:uid="{CA840267-8A44-4F10-B0C0-6A9FA6250239}">
    <sortState xmlns:xlrd2="http://schemas.microsoft.com/office/spreadsheetml/2017/richdata2" ref="A2:C33">
      <sortCondition descending="1" ref="C1"/>
    </sortState>
  </autoFilter>
  <sortState xmlns:xlrd2="http://schemas.microsoft.com/office/spreadsheetml/2017/richdata2" ref="A2:B33">
    <sortCondition descending="1"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837F-5D9D-4B6D-9617-0B38A2F4AD63}">
  <dimension ref="A1:C35"/>
  <sheetViews>
    <sheetView workbookViewId="0">
      <selection sqref="A1:C1"/>
    </sheetView>
  </sheetViews>
  <sheetFormatPr defaultColWidth="11.5546875" defaultRowHeight="14.4" x14ac:dyDescent="0.3"/>
  <cols>
    <col min="1" max="1" width="28.33203125" bestFit="1" customWidth="1"/>
    <col min="2" max="2" width="17.88671875" bestFit="1" customWidth="1"/>
  </cols>
  <sheetData>
    <row r="1" spans="1:3" x14ac:dyDescent="0.3">
      <c r="A1" s="14" t="s">
        <v>41</v>
      </c>
      <c r="B1" s="14" t="s">
        <v>49</v>
      </c>
      <c r="C1" s="14" t="s">
        <v>50</v>
      </c>
    </row>
    <row r="2" spans="1:3" x14ac:dyDescent="0.3">
      <c r="A2" t="s">
        <v>9</v>
      </c>
      <c r="B2" s="32">
        <v>0.29449687366499666</v>
      </c>
      <c r="C2" s="32">
        <v>0.50962423949636926</v>
      </c>
    </row>
    <row r="3" spans="1:3" x14ac:dyDescent="0.3">
      <c r="A3" t="s">
        <v>29</v>
      </c>
      <c r="B3" s="32">
        <v>0.53272284000963688</v>
      </c>
      <c r="C3" s="32">
        <v>0.45262963847446192</v>
      </c>
    </row>
    <row r="4" spans="1:3" x14ac:dyDescent="0.3">
      <c r="A4" t="s">
        <v>25</v>
      </c>
      <c r="B4" s="32">
        <v>0.39748044384917036</v>
      </c>
      <c r="C4" s="32">
        <v>0.26800226487101253</v>
      </c>
    </row>
    <row r="5" spans="1:3" x14ac:dyDescent="0.3">
      <c r="A5" t="s">
        <v>28</v>
      </c>
      <c r="B5" s="32">
        <v>0.16131206163809786</v>
      </c>
      <c r="C5" s="32">
        <v>0.20211537238889776</v>
      </c>
    </row>
    <row r="6" spans="1:3" x14ac:dyDescent="0.3">
      <c r="A6" t="s">
        <v>20</v>
      </c>
      <c r="B6" s="32">
        <v>3.1384168728774586E-2</v>
      </c>
      <c r="C6" s="32">
        <v>0.13588857818619049</v>
      </c>
    </row>
    <row r="7" spans="1:3" x14ac:dyDescent="0.3">
      <c r="A7" t="s">
        <v>21</v>
      </c>
      <c r="B7" s="32">
        <v>2.6828880025967283E-2</v>
      </c>
      <c r="C7" s="32">
        <v>0.11001063056847382</v>
      </c>
    </row>
    <row r="8" spans="1:3" x14ac:dyDescent="0.3">
      <c r="A8" t="s">
        <v>32</v>
      </c>
      <c r="B8" s="32">
        <v>0.10173048595683731</v>
      </c>
      <c r="C8" s="32">
        <v>9.9455697558390677E-2</v>
      </c>
    </row>
    <row r="9" spans="1:3" x14ac:dyDescent="0.3">
      <c r="A9" t="s">
        <v>35</v>
      </c>
      <c r="B9" s="32">
        <v>4.8223326340121275E-2</v>
      </c>
      <c r="C9" s="32">
        <v>7.2900744341094947E-2</v>
      </c>
    </row>
    <row r="10" spans="1:3" x14ac:dyDescent="0.3">
      <c r="A10" t="s">
        <v>37</v>
      </c>
      <c r="B10" s="32">
        <v>5.1951768746260729E-2</v>
      </c>
      <c r="C10" s="32">
        <v>5.7431488523410179E-2</v>
      </c>
    </row>
    <row r="11" spans="1:3" x14ac:dyDescent="0.3">
      <c r="A11" t="s">
        <v>7</v>
      </c>
      <c r="B11" s="32">
        <v>2.7261937213211684E-2</v>
      </c>
      <c r="C11" s="32">
        <v>4.1792411537043828E-2</v>
      </c>
    </row>
    <row r="12" spans="1:3" x14ac:dyDescent="0.3">
      <c r="A12" t="s">
        <v>10</v>
      </c>
      <c r="B12" s="32">
        <v>7.3197644076642199E-2</v>
      </c>
      <c r="C12" s="32">
        <v>3.5662689436453565E-2</v>
      </c>
    </row>
    <row r="13" spans="1:3" x14ac:dyDescent="0.3">
      <c r="A13" t="s">
        <v>43</v>
      </c>
      <c r="B13" s="32">
        <v>9.2826074834104766E-3</v>
      </c>
      <c r="C13" s="32">
        <v>3.5611201753610544E-2</v>
      </c>
    </row>
    <row r="14" spans="1:3" x14ac:dyDescent="0.3">
      <c r="A14" t="s">
        <v>17</v>
      </c>
      <c r="B14" s="32">
        <v>0.11682337297358458</v>
      </c>
      <c r="C14" s="32">
        <v>2.8450640498729474E-2</v>
      </c>
    </row>
    <row r="15" spans="1:3" x14ac:dyDescent="0.3">
      <c r="A15" t="s">
        <v>13</v>
      </c>
      <c r="B15" s="32">
        <v>3.7418647075732503E-2</v>
      </c>
      <c r="C15" s="32">
        <v>2.4328759379723452E-2</v>
      </c>
    </row>
    <row r="16" spans="1:3" x14ac:dyDescent="0.3">
      <c r="A16" t="s">
        <v>27</v>
      </c>
      <c r="B16" s="32">
        <v>3.8080835853725681E-2</v>
      </c>
      <c r="C16" s="32">
        <v>1.8824938378197764E-2</v>
      </c>
    </row>
    <row r="17" spans="1:3" x14ac:dyDescent="0.3">
      <c r="A17" t="s">
        <v>18</v>
      </c>
      <c r="B17" s="32">
        <v>-3.7847324358893708E-2</v>
      </c>
      <c r="C17" s="32">
        <v>1.4249081951906106E-2</v>
      </c>
    </row>
    <row r="18" spans="1:3" x14ac:dyDescent="0.3">
      <c r="A18" t="s">
        <v>19</v>
      </c>
      <c r="B18" s="32">
        <v>-5.4195997308777555E-2</v>
      </c>
      <c r="C18" s="32">
        <v>1.1676519217268977E-2</v>
      </c>
    </row>
    <row r="19" spans="1:3" x14ac:dyDescent="0.3">
      <c r="A19" t="s">
        <v>23</v>
      </c>
      <c r="B19" s="32">
        <v>5.4021765320054538E-2</v>
      </c>
      <c r="C19" s="32">
        <v>9.798476006357637E-3</v>
      </c>
    </row>
    <row r="20" spans="1:3" x14ac:dyDescent="0.3">
      <c r="A20" t="s">
        <v>15</v>
      </c>
      <c r="B20" s="32">
        <v>0.14961968490821942</v>
      </c>
      <c r="C20" s="32">
        <v>1.9732334606321622E-3</v>
      </c>
    </row>
    <row r="21" spans="1:3" x14ac:dyDescent="0.3">
      <c r="A21" t="s">
        <v>26</v>
      </c>
      <c r="B21" s="32">
        <v>-1.0542537443832822E-3</v>
      </c>
      <c r="C21" s="32">
        <v>1.3367879714856201E-3</v>
      </c>
    </row>
    <row r="22" spans="1:3" x14ac:dyDescent="0.3">
      <c r="A22" t="s">
        <v>42</v>
      </c>
      <c r="B22" s="32">
        <v>-1.5740601139386357E-2</v>
      </c>
      <c r="C22" s="32">
        <v>-3.1036792955874137E-4</v>
      </c>
    </row>
    <row r="23" spans="1:3" x14ac:dyDescent="0.3">
      <c r="A23" t="s">
        <v>34</v>
      </c>
      <c r="B23" s="32">
        <v>9.3806883586060597E-2</v>
      </c>
      <c r="C23" s="32">
        <v>-2.27983058406378E-3</v>
      </c>
    </row>
    <row r="24" spans="1:3" x14ac:dyDescent="0.3">
      <c r="A24" t="s">
        <v>30</v>
      </c>
      <c r="B24" s="32">
        <v>-7.4668039589352642E-2</v>
      </c>
      <c r="C24" s="32">
        <v>-2.777057310300346E-2</v>
      </c>
    </row>
    <row r="25" spans="1:3" x14ac:dyDescent="0.3">
      <c r="A25" t="s">
        <v>16</v>
      </c>
      <c r="B25" s="32">
        <v>5.3812833285277195E-2</v>
      </c>
      <c r="C25" s="32">
        <v>-3.0591276882458218E-2</v>
      </c>
    </row>
    <row r="26" spans="1:3" x14ac:dyDescent="0.3">
      <c r="A26" t="s">
        <v>8</v>
      </c>
      <c r="B26" s="32">
        <v>1.1544235911265632E-2</v>
      </c>
      <c r="C26" s="32">
        <v>-4.7826306027894838E-2</v>
      </c>
    </row>
    <row r="27" spans="1:3" x14ac:dyDescent="0.3">
      <c r="A27" t="s">
        <v>14</v>
      </c>
      <c r="B27" s="32">
        <v>-0.14519209001119748</v>
      </c>
      <c r="C27" s="32">
        <v>-5.1407881069705619E-2</v>
      </c>
    </row>
    <row r="28" spans="1:3" x14ac:dyDescent="0.3">
      <c r="A28" t="s">
        <v>33</v>
      </c>
      <c r="B28" s="32">
        <v>-2.5652342927484639E-3</v>
      </c>
      <c r="C28" s="32">
        <v>-5.9567681175604736E-2</v>
      </c>
    </row>
    <row r="29" spans="1:3" x14ac:dyDescent="0.3">
      <c r="A29" t="s">
        <v>48</v>
      </c>
      <c r="B29" s="32">
        <v>-0.13933468059572607</v>
      </c>
      <c r="C29" s="32">
        <v>-7.1126589080894087E-2</v>
      </c>
    </row>
    <row r="30" spans="1:3" x14ac:dyDescent="0.3">
      <c r="A30" t="s">
        <v>38</v>
      </c>
      <c r="B30" s="32">
        <v>-7.9045418929507449E-2</v>
      </c>
      <c r="C30" s="32">
        <v>-7.5359197253648369E-2</v>
      </c>
    </row>
    <row r="31" spans="1:3" x14ac:dyDescent="0.3">
      <c r="A31" t="s">
        <v>31</v>
      </c>
      <c r="B31" s="32">
        <v>-4.9467217060754187E-2</v>
      </c>
      <c r="C31" s="32">
        <v>-9.5568265365998384E-2</v>
      </c>
    </row>
    <row r="32" spans="1:3" x14ac:dyDescent="0.3">
      <c r="A32" t="s">
        <v>24</v>
      </c>
      <c r="B32" s="32">
        <v>-8.0681063771624872E-2</v>
      </c>
      <c r="C32" s="32">
        <v>-0.10532530885814106</v>
      </c>
    </row>
    <row r="33" spans="1:3" x14ac:dyDescent="0.3">
      <c r="A33" t="s">
        <v>12</v>
      </c>
      <c r="B33" s="32">
        <v>-0.14160324923169598</v>
      </c>
      <c r="C33" s="32">
        <v>-0.1143434284576651</v>
      </c>
    </row>
    <row r="34" spans="1:3" x14ac:dyDescent="0.3">
      <c r="B34" s="32"/>
      <c r="C34" s="32"/>
    </row>
    <row r="35" spans="1:3" x14ac:dyDescent="0.3">
      <c r="A35" t="s">
        <v>44</v>
      </c>
      <c r="B35" s="32">
        <v>3.1866853930994754E-2</v>
      </c>
      <c r="C35" s="32">
        <v>3.8587484065090383E-2</v>
      </c>
    </row>
  </sheetData>
  <autoFilter ref="A1:C1" xr:uid="{BAC0837F-5D9D-4B6D-9617-0B38A2F4AD63}">
    <sortState xmlns:xlrd2="http://schemas.microsoft.com/office/spreadsheetml/2017/richdata2" ref="A2:C33">
      <sortCondition descending="1"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955B-0C1E-4E30-88A6-048508E9775B}">
  <dimension ref="A1:S34"/>
  <sheetViews>
    <sheetView tabSelected="1" workbookViewId="0">
      <selection activeCell="U11" sqref="U11"/>
    </sheetView>
  </sheetViews>
  <sheetFormatPr defaultRowHeight="14.4" x14ac:dyDescent="0.3"/>
  <cols>
    <col min="1" max="1" width="29.44140625" customWidth="1"/>
  </cols>
  <sheetData>
    <row r="1" spans="1:19" ht="53.4" thickBot="1" x14ac:dyDescent="0.35">
      <c r="A1" t="s">
        <v>41</v>
      </c>
      <c r="B1" s="40" t="s">
        <v>53</v>
      </c>
      <c r="C1" s="40" t="s">
        <v>54</v>
      </c>
      <c r="D1" s="40" t="s">
        <v>55</v>
      </c>
      <c r="E1" s="40" t="s">
        <v>56</v>
      </c>
      <c r="F1" s="40" t="s">
        <v>57</v>
      </c>
      <c r="G1" s="40" t="s">
        <v>58</v>
      </c>
      <c r="H1" s="40" t="s">
        <v>59</v>
      </c>
      <c r="I1" s="40" t="s">
        <v>60</v>
      </c>
      <c r="J1" s="40" t="s">
        <v>61</v>
      </c>
      <c r="K1" s="40" t="s">
        <v>62</v>
      </c>
      <c r="L1" s="40" t="s">
        <v>63</v>
      </c>
      <c r="M1" s="40" t="s">
        <v>64</v>
      </c>
      <c r="N1" s="40" t="s">
        <v>65</v>
      </c>
      <c r="O1" s="40" t="s">
        <v>66</v>
      </c>
      <c r="P1" s="40" t="s">
        <v>67</v>
      </c>
      <c r="Q1" s="40" t="s">
        <v>68</v>
      </c>
      <c r="R1" s="40" t="s">
        <v>69</v>
      </c>
      <c r="S1" s="40" t="s">
        <v>70</v>
      </c>
    </row>
    <row r="2" spans="1:19" x14ac:dyDescent="0.3">
      <c r="A2" s="7" t="s">
        <v>7</v>
      </c>
      <c r="B2" s="15">
        <v>28.946479999999998</v>
      </c>
      <c r="C2" s="15">
        <v>26.265407999999997</v>
      </c>
      <c r="D2" s="15">
        <v>27.626693</v>
      </c>
      <c r="E2" s="15">
        <v>381.38</v>
      </c>
      <c r="F2" s="15">
        <v>360.84100000000001</v>
      </c>
      <c r="G2" s="15">
        <v>396.46099999999996</v>
      </c>
      <c r="H2" s="15">
        <v>26.729915999999999</v>
      </c>
      <c r="I2" s="15">
        <v>25.277145999999998</v>
      </c>
      <c r="J2" s="15">
        <v>25.209799</v>
      </c>
      <c r="K2" s="15">
        <v>352.17599999999999</v>
      </c>
      <c r="L2" s="15">
        <v>347.26400000000001</v>
      </c>
      <c r="M2" s="15">
        <v>361.77699999999999</v>
      </c>
      <c r="N2" s="15">
        <v>2.216564</v>
      </c>
      <c r="O2" s="15">
        <v>0.98826199999999997</v>
      </c>
      <c r="P2" s="15">
        <v>2.4168940000000001</v>
      </c>
      <c r="Q2" s="15">
        <v>29.203999999999997</v>
      </c>
      <c r="R2" s="15">
        <v>13.577</v>
      </c>
      <c r="S2" s="15">
        <v>34.683999999999997</v>
      </c>
    </row>
    <row r="3" spans="1:19" x14ac:dyDescent="0.3">
      <c r="A3" s="7" t="s">
        <v>8</v>
      </c>
      <c r="B3" s="15">
        <v>22.604866999999999</v>
      </c>
      <c r="C3" s="15">
        <v>23.598686999999998</v>
      </c>
      <c r="D3" s="15">
        <v>22.510116999999997</v>
      </c>
      <c r="E3" s="15">
        <v>819.47299999999996</v>
      </c>
      <c r="F3" s="15">
        <v>884.18899999999996</v>
      </c>
      <c r="G3" s="15">
        <v>851.69999999999993</v>
      </c>
      <c r="H3" s="15">
        <v>21.643846</v>
      </c>
      <c r="I3" s="15">
        <v>22.247363999999997</v>
      </c>
      <c r="J3" s="15">
        <v>20.976986999999998</v>
      </c>
      <c r="K3" s="15">
        <v>784.63400000000001</v>
      </c>
      <c r="L3" s="15">
        <v>833.55799999999999</v>
      </c>
      <c r="M3" s="15">
        <v>793.69200000000001</v>
      </c>
      <c r="N3" s="15">
        <v>0.9610209999999999</v>
      </c>
      <c r="O3" s="15">
        <v>1.3513229999999998</v>
      </c>
      <c r="P3" s="15">
        <v>1.5331299999999999</v>
      </c>
      <c r="Q3" s="15">
        <v>34.838999999999999</v>
      </c>
      <c r="R3" s="15">
        <v>50.631</v>
      </c>
      <c r="S3" s="15">
        <v>58.007999999999996</v>
      </c>
    </row>
    <row r="4" spans="1:19" x14ac:dyDescent="0.3">
      <c r="A4" s="7" t="s">
        <v>9</v>
      </c>
      <c r="B4" s="15">
        <v>22.880050000000001</v>
      </c>
      <c r="C4" s="15">
        <v>18.572164000000001</v>
      </c>
      <c r="D4" s="15">
        <v>27.602224</v>
      </c>
      <c r="E4" s="15">
        <v>165.23399999999998</v>
      </c>
      <c r="F4" s="15">
        <v>141.36499999999998</v>
      </c>
      <c r="G4" s="15">
        <v>223.43199999999999</v>
      </c>
      <c r="H4" s="15">
        <v>21.392875999999998</v>
      </c>
      <c r="I4" s="15">
        <v>17.404612999999998</v>
      </c>
      <c r="J4" s="15">
        <v>24.706505999999997</v>
      </c>
      <c r="K4" s="15">
        <v>154.494</v>
      </c>
      <c r="L4" s="15">
        <v>132.47799999999998</v>
      </c>
      <c r="M4" s="15">
        <v>199.99199999999999</v>
      </c>
      <c r="N4" s="15">
        <v>1.487174</v>
      </c>
      <c r="O4" s="15">
        <v>1.167551</v>
      </c>
      <c r="P4" s="15">
        <v>2.895718</v>
      </c>
      <c r="Q4" s="15">
        <v>10.74</v>
      </c>
      <c r="R4" s="15">
        <v>8.8870000000000005</v>
      </c>
      <c r="S4" s="15">
        <v>23.439999999999998</v>
      </c>
    </row>
    <row r="5" spans="1:19" x14ac:dyDescent="0.3">
      <c r="A5" s="7" t="s">
        <v>10</v>
      </c>
      <c r="B5" s="15">
        <v>45.660191999999995</v>
      </c>
      <c r="C5" s="15">
        <v>48.964295999999997</v>
      </c>
      <c r="D5" s="15">
        <v>50.549146999999998</v>
      </c>
      <c r="E5" s="15">
        <v>391.464</v>
      </c>
      <c r="F5" s="15">
        <v>430.85300000000001</v>
      </c>
      <c r="G5" s="15">
        <v>472.44799999999998</v>
      </c>
      <c r="H5" s="15">
        <v>39.112162999999995</v>
      </c>
      <c r="I5" s="15">
        <v>39.489142999999999</v>
      </c>
      <c r="J5" s="15">
        <v>38.503965999999998</v>
      </c>
      <c r="K5" s="15">
        <v>335.32499999999999</v>
      </c>
      <c r="L5" s="15">
        <v>347.47800000000001</v>
      </c>
      <c r="M5" s="15">
        <v>359.87</v>
      </c>
      <c r="N5" s="15">
        <v>6.5480289999999997</v>
      </c>
      <c r="O5" s="15">
        <v>9.4751529999999988</v>
      </c>
      <c r="P5" s="15">
        <v>12.045180999999999</v>
      </c>
      <c r="Q5" s="15">
        <v>56.138999999999996</v>
      </c>
      <c r="R5" s="15">
        <v>83.375</v>
      </c>
      <c r="S5" s="15">
        <v>112.57799999999999</v>
      </c>
    </row>
    <row r="6" spans="1:19" x14ac:dyDescent="0.3">
      <c r="A6" s="7" t="s">
        <v>11</v>
      </c>
      <c r="B6" s="15">
        <v>27.055712999999997</v>
      </c>
      <c r="C6" s="15">
        <v>25.507704999999998</v>
      </c>
      <c r="D6" s="15">
        <v>25.617041</v>
      </c>
      <c r="E6" s="15">
        <v>799.76199999999994</v>
      </c>
      <c r="F6" s="15">
        <v>778.06</v>
      </c>
      <c r="G6" s="15">
        <v>812.14499999999998</v>
      </c>
      <c r="H6" s="15">
        <v>25.130599999999998</v>
      </c>
      <c r="I6" s="15">
        <v>23.977688999999998</v>
      </c>
      <c r="J6" s="15">
        <v>23.062670999999998</v>
      </c>
      <c r="K6" s="15">
        <v>742.85599999999999</v>
      </c>
      <c r="L6" s="15">
        <v>731.39</v>
      </c>
      <c r="M6" s="15">
        <v>731.16300000000001</v>
      </c>
      <c r="N6" s="15">
        <v>1.9251129999999999</v>
      </c>
      <c r="O6" s="15">
        <v>1.5300159999999998</v>
      </c>
      <c r="P6" s="15">
        <v>2.5543709999999997</v>
      </c>
      <c r="Q6" s="15">
        <v>56.905999999999999</v>
      </c>
      <c r="R6" s="15">
        <v>46.669999999999995</v>
      </c>
      <c r="S6" s="15">
        <v>80.981999999999999</v>
      </c>
    </row>
    <row r="7" spans="1:19" x14ac:dyDescent="0.3">
      <c r="A7" s="7" t="s">
        <v>12</v>
      </c>
      <c r="B7" s="15">
        <v>32.533197000000001</v>
      </c>
      <c r="C7" s="15">
        <v>30.41075</v>
      </c>
      <c r="D7" s="15">
        <v>26.693527</v>
      </c>
      <c r="E7" s="15">
        <v>227.53099999999998</v>
      </c>
      <c r="F7" s="15">
        <v>219.79399999999998</v>
      </c>
      <c r="G7" s="15">
        <v>196.04499999999999</v>
      </c>
      <c r="H7" s="15">
        <v>30.381293999999997</v>
      </c>
      <c r="I7" s="15">
        <v>28.494045999999997</v>
      </c>
      <c r="J7" s="15">
        <v>24.834667</v>
      </c>
      <c r="K7" s="15">
        <v>212.48099999999999</v>
      </c>
      <c r="L7" s="15">
        <v>205.941</v>
      </c>
      <c r="M7" s="15">
        <v>182.393</v>
      </c>
      <c r="N7" s="15">
        <v>2.1519029999999999</v>
      </c>
      <c r="O7" s="15">
        <v>1.916704</v>
      </c>
      <c r="P7" s="15">
        <v>1.8588589999999998</v>
      </c>
      <c r="Q7" s="15">
        <v>15.049999999999999</v>
      </c>
      <c r="R7" s="15">
        <v>13.853</v>
      </c>
      <c r="S7" s="15">
        <v>13.651999999999999</v>
      </c>
    </row>
    <row r="8" spans="1:19" x14ac:dyDescent="0.3">
      <c r="A8" s="7" t="s">
        <v>13</v>
      </c>
      <c r="B8" s="15">
        <v>77.912764999999993</v>
      </c>
      <c r="C8" s="15">
        <v>77.995018000000002</v>
      </c>
      <c r="D8" s="15">
        <v>75.491289999999992</v>
      </c>
      <c r="E8" s="15">
        <v>4036.7249999999999</v>
      </c>
      <c r="F8" s="15">
        <v>4165.9759999999997</v>
      </c>
      <c r="G8" s="15">
        <v>4218.0259999999998</v>
      </c>
      <c r="H8" s="15">
        <v>48.277415999999995</v>
      </c>
      <c r="I8" s="15">
        <v>47.427403999999996</v>
      </c>
      <c r="J8" s="15">
        <v>46.441496999999998</v>
      </c>
      <c r="K8" s="15">
        <v>2501.2929999999997</v>
      </c>
      <c r="L8" s="15">
        <v>2533.2570000000001</v>
      </c>
      <c r="M8" s="15">
        <v>2594.8879999999999</v>
      </c>
      <c r="N8" s="15">
        <v>29.635347999999997</v>
      </c>
      <c r="O8" s="15">
        <v>30.567615</v>
      </c>
      <c r="P8" s="15">
        <v>29.049792999999998</v>
      </c>
      <c r="Q8" s="15">
        <v>1535.432</v>
      </c>
      <c r="R8" s="15">
        <v>1632.7189999999998</v>
      </c>
      <c r="S8" s="15">
        <v>1623.1379999999999</v>
      </c>
    </row>
    <row r="9" spans="1:19" x14ac:dyDescent="0.3">
      <c r="A9" s="7" t="s">
        <v>14</v>
      </c>
      <c r="B9" s="15">
        <v>30.701642</v>
      </c>
      <c r="C9" s="15">
        <v>26.642786999999998</v>
      </c>
      <c r="D9" s="15">
        <v>25.304993</v>
      </c>
      <c r="E9" s="15">
        <v>1103.9769999999999</v>
      </c>
      <c r="F9" s="15">
        <v>980.93999999999994</v>
      </c>
      <c r="G9" s="15">
        <v>952.48399999999992</v>
      </c>
      <c r="H9" s="15">
        <v>27.393805</v>
      </c>
      <c r="I9" s="15">
        <v>24.108878999999998</v>
      </c>
      <c r="J9" s="15">
        <v>22.370096</v>
      </c>
      <c r="K9" s="15">
        <v>985.0329999999999</v>
      </c>
      <c r="L9" s="15">
        <v>887.64599999999996</v>
      </c>
      <c r="M9" s="15">
        <v>842.01400000000001</v>
      </c>
      <c r="N9" s="15">
        <v>3.3078369999999997</v>
      </c>
      <c r="O9" s="15">
        <v>2.5339079999999998</v>
      </c>
      <c r="P9" s="15">
        <v>2.9348969999999999</v>
      </c>
      <c r="Q9" s="15">
        <v>118.94399999999999</v>
      </c>
      <c r="R9" s="15">
        <v>93.293999999999997</v>
      </c>
      <c r="S9" s="15">
        <v>110.47</v>
      </c>
    </row>
    <row r="10" spans="1:19" x14ac:dyDescent="0.3">
      <c r="A10" s="7" t="s">
        <v>15</v>
      </c>
      <c r="B10" s="15">
        <v>26.599854999999998</v>
      </c>
      <c r="C10" s="15">
        <v>29.967806</v>
      </c>
      <c r="D10" s="15">
        <v>32.604470999999997</v>
      </c>
      <c r="E10" s="15">
        <v>2424.66</v>
      </c>
      <c r="F10" s="15">
        <v>2755.9179999999997</v>
      </c>
      <c r="G10" s="15">
        <v>3009.3939999999998</v>
      </c>
      <c r="H10" s="15">
        <v>24.896939999999997</v>
      </c>
      <c r="I10" s="15">
        <v>28.3142</v>
      </c>
      <c r="J10" s="15">
        <v>28.266358</v>
      </c>
      <c r="K10" s="15">
        <v>2269.4339999999997</v>
      </c>
      <c r="L10" s="15">
        <v>2603.848</v>
      </c>
      <c r="M10" s="15">
        <v>2608.9859999999999</v>
      </c>
      <c r="N10" s="15">
        <v>1.702915</v>
      </c>
      <c r="O10" s="15">
        <v>1.6536069999999998</v>
      </c>
      <c r="P10" s="15">
        <v>4.3381129999999999</v>
      </c>
      <c r="Q10" s="15">
        <v>155.226</v>
      </c>
      <c r="R10" s="15">
        <v>152.07</v>
      </c>
      <c r="S10" s="15">
        <v>400.40799999999996</v>
      </c>
    </row>
    <row r="11" spans="1:19" x14ac:dyDescent="0.3">
      <c r="A11" s="7" t="s">
        <v>16</v>
      </c>
      <c r="B11" s="15">
        <v>37.193115999999996</v>
      </c>
      <c r="C11" s="15">
        <v>38.787166999999997</v>
      </c>
      <c r="D11" s="15">
        <v>38.691670999999999</v>
      </c>
      <c r="E11" s="15">
        <v>650.97399999999993</v>
      </c>
      <c r="F11" s="15">
        <v>694.50400000000002</v>
      </c>
      <c r="G11" s="15">
        <v>715.53899999999999</v>
      </c>
      <c r="H11" s="15">
        <v>34.478538999999998</v>
      </c>
      <c r="I11" s="15">
        <v>36.636991000000002</v>
      </c>
      <c r="J11" s="15">
        <v>34.387260999999995</v>
      </c>
      <c r="K11" s="15">
        <v>603.46199999999999</v>
      </c>
      <c r="L11" s="15">
        <v>656.00400000000002</v>
      </c>
      <c r="M11" s="15">
        <v>635.93599999999992</v>
      </c>
      <c r="N11" s="15">
        <v>2.7145769999999998</v>
      </c>
      <c r="O11" s="15">
        <v>2.1501760000000001</v>
      </c>
      <c r="P11" s="15">
        <v>4.3044099999999998</v>
      </c>
      <c r="Q11" s="15">
        <v>47.512</v>
      </c>
      <c r="R11" s="15">
        <v>38.5</v>
      </c>
      <c r="S11" s="15">
        <v>79.602999999999994</v>
      </c>
    </row>
    <row r="12" spans="1:19" x14ac:dyDescent="0.3">
      <c r="A12" s="7" t="s">
        <v>17</v>
      </c>
      <c r="B12" s="15">
        <v>39.351095999999998</v>
      </c>
      <c r="C12" s="15">
        <v>41.488129000000001</v>
      </c>
      <c r="D12" s="15">
        <v>42.742388999999996</v>
      </c>
      <c r="E12" s="15">
        <v>2338.9670000000001</v>
      </c>
      <c r="F12" s="15">
        <v>2519.7449999999999</v>
      </c>
      <c r="G12" s="15">
        <v>2649.643</v>
      </c>
      <c r="H12" s="15">
        <v>35.679615999999996</v>
      </c>
      <c r="I12" s="15">
        <v>37.918900000000001</v>
      </c>
      <c r="J12" s="15">
        <v>38.207035999999995</v>
      </c>
      <c r="K12" s="15">
        <v>2120.7399999999998</v>
      </c>
      <c r="L12" s="15">
        <v>2302.971</v>
      </c>
      <c r="M12" s="15">
        <v>2368.4919999999997</v>
      </c>
      <c r="N12" s="15">
        <v>3.671481</v>
      </c>
      <c r="O12" s="15">
        <v>3.569229</v>
      </c>
      <c r="P12" s="15">
        <v>4.5353529999999997</v>
      </c>
      <c r="Q12" s="15">
        <v>218.227</v>
      </c>
      <c r="R12" s="15">
        <v>216.774</v>
      </c>
      <c r="S12" s="15">
        <v>281.15100000000001</v>
      </c>
    </row>
    <row r="13" spans="1:19" x14ac:dyDescent="0.3">
      <c r="A13" s="7" t="s">
        <v>18</v>
      </c>
      <c r="B13" s="15">
        <v>66.828158000000002</v>
      </c>
      <c r="C13" s="15">
        <v>67.890018999999995</v>
      </c>
      <c r="D13" s="15">
        <v>66.405710999999997</v>
      </c>
      <c r="E13" s="15">
        <v>2318.3489999999997</v>
      </c>
      <c r="F13" s="15">
        <v>2378.5009999999997</v>
      </c>
      <c r="G13" s="15">
        <v>2363.1880000000001</v>
      </c>
      <c r="H13" s="15">
        <v>43.608032999999999</v>
      </c>
      <c r="I13" s="15">
        <v>40.962624999999996</v>
      </c>
      <c r="J13" s="15">
        <v>40.901286999999996</v>
      </c>
      <c r="K13" s="15">
        <v>1512.8149999999998</v>
      </c>
      <c r="L13" s="15">
        <v>1435.11</v>
      </c>
      <c r="M13" s="15">
        <v>1455.559</v>
      </c>
      <c r="N13" s="15">
        <v>23.220124999999999</v>
      </c>
      <c r="O13" s="15">
        <v>26.927394</v>
      </c>
      <c r="P13" s="15">
        <v>25.504424</v>
      </c>
      <c r="Q13" s="15">
        <v>805.53399999999999</v>
      </c>
      <c r="R13" s="15">
        <v>943.39099999999996</v>
      </c>
      <c r="S13" s="15">
        <v>907.62899999999991</v>
      </c>
    </row>
    <row r="14" spans="1:19" x14ac:dyDescent="0.3">
      <c r="A14" s="7" t="s">
        <v>19</v>
      </c>
      <c r="B14" s="15">
        <v>56.902243999999996</v>
      </c>
      <c r="C14" s="15">
        <v>49.869709</v>
      </c>
      <c r="D14" s="15">
        <v>50.750792999999994</v>
      </c>
      <c r="E14" s="15">
        <v>1673.9979999999998</v>
      </c>
      <c r="F14" s="15">
        <v>1517.2439999999999</v>
      </c>
      <c r="G14" s="15">
        <v>1570.598</v>
      </c>
      <c r="H14" s="15">
        <v>47.390107999999998</v>
      </c>
      <c r="I14" s="15">
        <v>42.84046</v>
      </c>
      <c r="J14" s="15">
        <v>42.608101999999995</v>
      </c>
      <c r="K14" s="15">
        <v>1394.162</v>
      </c>
      <c r="L14" s="15">
        <v>1303.385</v>
      </c>
      <c r="M14" s="15">
        <v>1318.604</v>
      </c>
      <c r="N14" s="15">
        <v>9.5121359999999999</v>
      </c>
      <c r="O14" s="15">
        <v>7.0292490000000001</v>
      </c>
      <c r="P14" s="15">
        <v>8.1426920000000003</v>
      </c>
      <c r="Q14" s="15">
        <v>279.83600000000001</v>
      </c>
      <c r="R14" s="15">
        <v>213.85899999999998</v>
      </c>
      <c r="S14" s="15">
        <v>251.994</v>
      </c>
    </row>
    <row r="15" spans="1:19" x14ac:dyDescent="0.3">
      <c r="A15" s="7" t="s">
        <v>20</v>
      </c>
      <c r="B15" s="15">
        <v>30.468398999999998</v>
      </c>
      <c r="C15" s="15">
        <v>27.801503</v>
      </c>
      <c r="D15" s="15">
        <v>31.415505</v>
      </c>
      <c r="E15" s="15">
        <v>2426.4499999999998</v>
      </c>
      <c r="F15" s="15">
        <v>2285.7669999999998</v>
      </c>
      <c r="G15" s="15">
        <v>2633.4269999999997</v>
      </c>
      <c r="H15" s="15">
        <v>28.995187999999999</v>
      </c>
      <c r="I15" s="15">
        <v>25.501673</v>
      </c>
      <c r="J15" s="15">
        <v>28.411282999999997</v>
      </c>
      <c r="K15" s="15">
        <v>2309.1259999999997</v>
      </c>
      <c r="L15" s="15">
        <v>2096.681</v>
      </c>
      <c r="M15" s="15">
        <v>2381.596</v>
      </c>
      <c r="N15" s="15">
        <v>1.473212</v>
      </c>
      <c r="O15" s="15">
        <v>2.29983</v>
      </c>
      <c r="P15" s="15">
        <v>3.0042209999999998</v>
      </c>
      <c r="Q15" s="15">
        <v>117.324</v>
      </c>
      <c r="R15" s="15">
        <v>189.08599999999998</v>
      </c>
      <c r="S15" s="15">
        <v>251.83099999999999</v>
      </c>
    </row>
    <row r="16" spans="1:19" x14ac:dyDescent="0.3">
      <c r="A16" s="7" t="s">
        <v>21</v>
      </c>
      <c r="B16" s="15">
        <v>46.645388999999994</v>
      </c>
      <c r="C16" s="15">
        <v>41.774496999999997</v>
      </c>
      <c r="D16" s="15">
        <v>48.864563999999994</v>
      </c>
      <c r="E16" s="15">
        <v>7695.7759999999998</v>
      </c>
      <c r="F16" s="15">
        <v>7036.2889999999998</v>
      </c>
      <c r="G16" s="15">
        <v>8342.5</v>
      </c>
      <c r="H16" s="15">
        <v>40.968924000000001</v>
      </c>
      <c r="I16" s="15">
        <v>37.122459999999997</v>
      </c>
      <c r="J16" s="15">
        <v>40.653144999999995</v>
      </c>
      <c r="K16" s="15">
        <v>6759.2460000000001</v>
      </c>
      <c r="L16" s="15">
        <v>6252.723</v>
      </c>
      <c r="M16" s="15">
        <v>6940.5889999999999</v>
      </c>
      <c r="N16" s="15">
        <v>5.6764649999999994</v>
      </c>
      <c r="O16" s="15">
        <v>4.652037</v>
      </c>
      <c r="P16" s="15">
        <v>8.2114200000000004</v>
      </c>
      <c r="Q16" s="15">
        <v>936.53</v>
      </c>
      <c r="R16" s="15">
        <v>783.56599999999992</v>
      </c>
      <c r="S16" s="15">
        <v>1401.9109999999998</v>
      </c>
    </row>
    <row r="17" spans="1:19" x14ac:dyDescent="0.3">
      <c r="A17" s="7" t="s">
        <v>22</v>
      </c>
      <c r="B17" s="15">
        <v>54.162503999999998</v>
      </c>
      <c r="C17" s="15">
        <v>46.211510999999994</v>
      </c>
      <c r="D17" s="15">
        <v>44.509288999999995</v>
      </c>
      <c r="E17" s="15">
        <v>2429.152</v>
      </c>
      <c r="F17" s="15">
        <v>2153.1869999999999</v>
      </c>
      <c r="G17" s="15">
        <v>2133.721</v>
      </c>
      <c r="H17" s="15">
        <v>45.853884999999998</v>
      </c>
      <c r="I17" s="15">
        <v>40.895759999999996</v>
      </c>
      <c r="J17" s="15">
        <v>36.921506999999998</v>
      </c>
      <c r="K17" s="15">
        <v>2056.5160000000001</v>
      </c>
      <c r="L17" s="15">
        <v>1905.5039999999999</v>
      </c>
      <c r="M17" s="15">
        <v>1769.972</v>
      </c>
      <c r="N17" s="15">
        <v>8.3086190000000002</v>
      </c>
      <c r="O17" s="15">
        <v>5.3157509999999997</v>
      </c>
      <c r="P17" s="15">
        <v>7.5877819999999998</v>
      </c>
      <c r="Q17" s="15">
        <v>372.63599999999997</v>
      </c>
      <c r="R17" s="15">
        <v>247.68299999999999</v>
      </c>
      <c r="S17" s="15">
        <v>363.74899999999997</v>
      </c>
    </row>
    <row r="18" spans="1:19" x14ac:dyDescent="0.3">
      <c r="A18" s="7" t="s">
        <v>23</v>
      </c>
      <c r="B18" s="15">
        <v>46.693382</v>
      </c>
      <c r="C18" s="15">
        <v>48.544145</v>
      </c>
      <c r="D18" s="15">
        <v>50.945789999999995</v>
      </c>
      <c r="E18" s="15">
        <v>894.54199999999992</v>
      </c>
      <c r="F18" s="15">
        <v>952.85699999999997</v>
      </c>
      <c r="G18" s="15">
        <v>1006.726</v>
      </c>
      <c r="H18" s="15">
        <v>41.594777000000001</v>
      </c>
      <c r="I18" s="15">
        <v>42.374852999999995</v>
      </c>
      <c r="J18" s="15">
        <v>42.504097999999999</v>
      </c>
      <c r="K18" s="15">
        <v>796.86399999999992</v>
      </c>
      <c r="L18" s="15">
        <v>831.76199999999994</v>
      </c>
      <c r="M18" s="15">
        <v>839.91199999999992</v>
      </c>
      <c r="N18" s="15">
        <v>5.0986050000000001</v>
      </c>
      <c r="O18" s="15">
        <v>6.1692919999999996</v>
      </c>
      <c r="P18" s="15">
        <v>8.4416919999999998</v>
      </c>
      <c r="Q18" s="15">
        <v>97.677999999999997</v>
      </c>
      <c r="R18" s="15">
        <v>121.095</v>
      </c>
      <c r="S18" s="15">
        <v>166.81399999999999</v>
      </c>
    </row>
    <row r="19" spans="1:19" x14ac:dyDescent="0.3">
      <c r="A19" s="7" t="s">
        <v>24</v>
      </c>
      <c r="B19" s="15">
        <v>38.104346</v>
      </c>
      <c r="C19" s="15">
        <v>35.72054</v>
      </c>
      <c r="D19" s="15">
        <v>30.405441</v>
      </c>
      <c r="E19" s="15">
        <v>450.03899999999999</v>
      </c>
      <c r="F19" s="15">
        <v>436.51499999999999</v>
      </c>
      <c r="G19" s="15">
        <v>376.572</v>
      </c>
      <c r="H19" s="15">
        <v>30.353662</v>
      </c>
      <c r="I19" s="15">
        <v>30.144399</v>
      </c>
      <c r="J19" s="15">
        <v>26.610695999999997</v>
      </c>
      <c r="K19" s="15">
        <v>358.49799999999999</v>
      </c>
      <c r="L19" s="15">
        <v>368.37299999999999</v>
      </c>
      <c r="M19" s="15">
        <v>329.57400000000001</v>
      </c>
      <c r="N19" s="15">
        <v>7.7506839999999997</v>
      </c>
      <c r="O19" s="15">
        <v>5.5761409999999998</v>
      </c>
      <c r="P19" s="15">
        <v>3.794746</v>
      </c>
      <c r="Q19" s="15">
        <v>91.540999999999997</v>
      </c>
      <c r="R19" s="15">
        <v>68.141999999999996</v>
      </c>
      <c r="S19" s="15">
        <v>46.997999999999998</v>
      </c>
    </row>
    <row r="20" spans="1:19" x14ac:dyDescent="0.3">
      <c r="A20" s="7" t="s">
        <v>25</v>
      </c>
      <c r="B20" s="15">
        <v>18.840339999999998</v>
      </c>
      <c r="C20" s="15">
        <v>19.383268999999999</v>
      </c>
      <c r="D20" s="15">
        <v>24.330403</v>
      </c>
      <c r="E20" s="15">
        <v>997.92399999999998</v>
      </c>
      <c r="F20" s="15">
        <v>1066.519</v>
      </c>
      <c r="G20" s="15">
        <v>1424.9659999999999</v>
      </c>
      <c r="H20" s="15">
        <v>17.577544</v>
      </c>
      <c r="I20" s="15">
        <v>18.648807999999999</v>
      </c>
      <c r="J20" s="15">
        <v>22.215571000000001</v>
      </c>
      <c r="K20" s="15">
        <v>931.03699999999992</v>
      </c>
      <c r="L20" s="15">
        <v>1026.107</v>
      </c>
      <c r="M20" s="15">
        <v>1301.106</v>
      </c>
      <c r="N20" s="15">
        <v>1.2627949999999999</v>
      </c>
      <c r="O20" s="15">
        <v>0.73446099999999992</v>
      </c>
      <c r="P20" s="15">
        <v>2.1148319999999998</v>
      </c>
      <c r="Q20" s="15">
        <v>66.887</v>
      </c>
      <c r="R20" s="15">
        <v>40.411999999999999</v>
      </c>
      <c r="S20" s="15">
        <v>123.86</v>
      </c>
    </row>
    <row r="21" spans="1:19" x14ac:dyDescent="0.3">
      <c r="A21" s="7" t="s">
        <v>26</v>
      </c>
      <c r="B21" s="15">
        <v>67.977609000000001</v>
      </c>
      <c r="C21" s="15">
        <v>64.335959000000003</v>
      </c>
      <c r="D21" s="15">
        <v>61.664248000000001</v>
      </c>
      <c r="E21" s="15">
        <v>2660.5070000000001</v>
      </c>
      <c r="F21" s="15">
        <v>2575.335</v>
      </c>
      <c r="G21" s="15">
        <v>2569.8229999999999</v>
      </c>
      <c r="H21" s="15">
        <v>43.72128</v>
      </c>
      <c r="I21" s="15">
        <v>42.645494999999997</v>
      </c>
      <c r="J21" s="15">
        <v>41.016964000000002</v>
      </c>
      <c r="K21" s="15">
        <v>1711.163</v>
      </c>
      <c r="L21" s="15">
        <v>1707.077</v>
      </c>
      <c r="M21" s="15">
        <v>1709.3589999999999</v>
      </c>
      <c r="N21" s="15">
        <v>24.256329999999998</v>
      </c>
      <c r="O21" s="15">
        <v>21.690463999999999</v>
      </c>
      <c r="P21" s="15">
        <v>20.647283999999999</v>
      </c>
      <c r="Q21" s="15">
        <v>949.34399999999994</v>
      </c>
      <c r="R21" s="15">
        <v>868.25799999999992</v>
      </c>
      <c r="S21" s="15">
        <v>860.46399999999994</v>
      </c>
    </row>
    <row r="22" spans="1:19" x14ac:dyDescent="0.3">
      <c r="A22" s="7" t="s">
        <v>27</v>
      </c>
      <c r="B22" s="15">
        <v>58.126089</v>
      </c>
      <c r="C22" s="15">
        <v>58.009442</v>
      </c>
      <c r="D22" s="15">
        <v>62.432099999999998</v>
      </c>
      <c r="E22" s="15">
        <v>3674.5319999999997</v>
      </c>
      <c r="F22" s="15">
        <v>3756.308</v>
      </c>
      <c r="G22" s="15">
        <v>4136.558</v>
      </c>
      <c r="H22" s="15">
        <v>50.168239</v>
      </c>
      <c r="I22" s="15">
        <v>49.903255999999999</v>
      </c>
      <c r="J22" s="15">
        <v>49.688945999999994</v>
      </c>
      <c r="K22" s="15">
        <v>3171.4639999999999</v>
      </c>
      <c r="L22" s="15">
        <v>3231.4049999999997</v>
      </c>
      <c r="M22" s="15">
        <v>3292.2359999999999</v>
      </c>
      <c r="N22" s="15">
        <v>7.9578499999999996</v>
      </c>
      <c r="O22" s="15">
        <v>8.1061859999999992</v>
      </c>
      <c r="P22" s="15">
        <v>12.743153999999999</v>
      </c>
      <c r="Q22" s="15">
        <v>503.06799999999998</v>
      </c>
      <c r="R22" s="15">
        <v>524.90300000000002</v>
      </c>
      <c r="S22" s="15">
        <v>844.322</v>
      </c>
    </row>
    <row r="23" spans="1:19" x14ac:dyDescent="0.3">
      <c r="A23" s="7" t="s">
        <v>28</v>
      </c>
      <c r="B23" s="15">
        <v>29.688085999999998</v>
      </c>
      <c r="C23" s="15">
        <v>26.373469</v>
      </c>
      <c r="D23" s="15">
        <v>31.325295999999998</v>
      </c>
      <c r="E23" s="15">
        <v>640.19299999999998</v>
      </c>
      <c r="F23" s="15">
        <v>604.47699999999998</v>
      </c>
      <c r="G23" s="15">
        <v>750.41</v>
      </c>
      <c r="H23" s="15">
        <v>27.181034</v>
      </c>
      <c r="I23" s="15">
        <v>24.705005</v>
      </c>
      <c r="J23" s="15">
        <v>28.414511999999998</v>
      </c>
      <c r="K23" s="15">
        <v>586.13099999999997</v>
      </c>
      <c r="L23" s="15">
        <v>566.23599999999999</v>
      </c>
      <c r="M23" s="15">
        <v>680.68099999999993</v>
      </c>
      <c r="N23" s="15">
        <v>2.5070519999999998</v>
      </c>
      <c r="O23" s="15">
        <v>1.6684639999999999</v>
      </c>
      <c r="P23" s="15">
        <v>2.910784</v>
      </c>
      <c r="Q23" s="15">
        <v>54.061999999999998</v>
      </c>
      <c r="R23" s="15">
        <v>38.241</v>
      </c>
      <c r="S23" s="15">
        <v>69.728999999999999</v>
      </c>
    </row>
    <row r="24" spans="1:19" x14ac:dyDescent="0.3">
      <c r="A24" s="7" t="s">
        <v>29</v>
      </c>
      <c r="B24" s="15">
        <v>31.652852999999997</v>
      </c>
      <c r="C24" s="15">
        <v>30.192064999999999</v>
      </c>
      <c r="D24" s="15">
        <v>47.480294000000001</v>
      </c>
      <c r="E24" s="15">
        <v>537.88199999999995</v>
      </c>
      <c r="F24" s="15">
        <v>546.37099999999998</v>
      </c>
      <c r="G24" s="15">
        <v>892.875</v>
      </c>
      <c r="H24" s="15">
        <v>26.623711999999998</v>
      </c>
      <c r="I24" s="15">
        <v>26.378898</v>
      </c>
      <c r="J24" s="15">
        <v>36.874752999999998</v>
      </c>
      <c r="K24" s="15">
        <v>452.42099999999999</v>
      </c>
      <c r="L24" s="15">
        <v>477.36599999999999</v>
      </c>
      <c r="M24" s="15">
        <v>693.43599999999992</v>
      </c>
      <c r="N24" s="15">
        <v>5.0291410000000001</v>
      </c>
      <c r="O24" s="15">
        <v>3.8131659999999998</v>
      </c>
      <c r="P24" s="15">
        <v>10.605540999999999</v>
      </c>
      <c r="Q24" s="15">
        <v>85.460999999999999</v>
      </c>
      <c r="R24" s="15">
        <v>69.004999999999995</v>
      </c>
      <c r="S24" s="15">
        <v>199.43899999999999</v>
      </c>
    </row>
    <row r="25" spans="1:19" x14ac:dyDescent="0.3">
      <c r="A25" s="7" t="s">
        <v>30</v>
      </c>
      <c r="B25" s="15">
        <v>44.137186999999997</v>
      </c>
      <c r="C25" s="15">
        <v>42.068166999999995</v>
      </c>
      <c r="D25" s="15">
        <v>42.846150999999999</v>
      </c>
      <c r="E25" s="15">
        <v>1217.982</v>
      </c>
      <c r="F25" s="15">
        <v>1179.5139999999999</v>
      </c>
      <c r="G25" s="15">
        <v>1213.9569999999999</v>
      </c>
      <c r="H25" s="15">
        <v>37.726908999999999</v>
      </c>
      <c r="I25" s="15">
        <v>35.340015000000001</v>
      </c>
      <c r="J25" s="15">
        <v>34.001142999999999</v>
      </c>
      <c r="K25" s="15">
        <v>1041.088</v>
      </c>
      <c r="L25" s="15">
        <v>990.86899999999991</v>
      </c>
      <c r="M25" s="15">
        <v>963.35199999999998</v>
      </c>
      <c r="N25" s="15">
        <v>6.4102779999999999</v>
      </c>
      <c r="O25" s="15">
        <v>6.7281519999999997</v>
      </c>
      <c r="P25" s="15">
        <v>8.845008</v>
      </c>
      <c r="Q25" s="15">
        <v>176.89400000000001</v>
      </c>
      <c r="R25" s="15">
        <v>188.64499999999998</v>
      </c>
      <c r="S25" s="15">
        <v>250.60499999999999</v>
      </c>
    </row>
    <row r="26" spans="1:19" x14ac:dyDescent="0.3">
      <c r="A26" s="7" t="s">
        <v>31</v>
      </c>
      <c r="B26" s="15">
        <v>30.458041999999999</v>
      </c>
      <c r="C26" s="15">
        <v>30.984254999999997</v>
      </c>
      <c r="D26" s="15">
        <v>28.071394999999999</v>
      </c>
      <c r="E26" s="15">
        <v>895.73599999999999</v>
      </c>
      <c r="F26" s="15">
        <v>927.95799999999997</v>
      </c>
      <c r="G26" s="15">
        <v>853.851</v>
      </c>
      <c r="H26" s="15">
        <v>27.899867</v>
      </c>
      <c r="I26" s="15">
        <v>28.792821</v>
      </c>
      <c r="J26" s="15">
        <v>25.640658999999999</v>
      </c>
      <c r="K26" s="15">
        <v>820.50299999999993</v>
      </c>
      <c r="L26" s="15">
        <v>862.32599999999991</v>
      </c>
      <c r="M26" s="15">
        <v>779.91499999999996</v>
      </c>
      <c r="N26" s="15">
        <v>2.558176</v>
      </c>
      <c r="O26" s="15">
        <v>2.1914340000000001</v>
      </c>
      <c r="P26" s="15">
        <v>2.430736</v>
      </c>
      <c r="Q26" s="15">
        <v>75.23299999999999</v>
      </c>
      <c r="R26" s="15">
        <v>65.631999999999991</v>
      </c>
      <c r="S26" s="15">
        <v>73.935999999999993</v>
      </c>
    </row>
    <row r="27" spans="1:19" x14ac:dyDescent="0.3">
      <c r="A27" s="7" t="s">
        <v>32</v>
      </c>
      <c r="B27" s="15">
        <v>27.007769999999997</v>
      </c>
      <c r="C27" s="15">
        <v>26.664019</v>
      </c>
      <c r="D27" s="15">
        <v>29.924022999999998</v>
      </c>
      <c r="E27" s="15">
        <v>768.01400000000001</v>
      </c>
      <c r="F27" s="15">
        <v>774.20899999999995</v>
      </c>
      <c r="G27" s="15">
        <v>885.029</v>
      </c>
      <c r="H27" s="15">
        <v>24.89969</v>
      </c>
      <c r="I27" s="15">
        <v>24.436522</v>
      </c>
      <c r="J27" s="15">
        <v>26.376197999999999</v>
      </c>
      <c r="K27" s="15">
        <v>708.06700000000001</v>
      </c>
      <c r="L27" s="15">
        <v>709.53199999999993</v>
      </c>
      <c r="M27" s="15">
        <v>780.09899999999993</v>
      </c>
      <c r="N27" s="15">
        <v>2.1080799999999997</v>
      </c>
      <c r="O27" s="15">
        <v>2.2274979999999998</v>
      </c>
      <c r="P27" s="15">
        <v>3.547825</v>
      </c>
      <c r="Q27" s="15">
        <v>59.946999999999996</v>
      </c>
      <c r="R27" s="15">
        <v>64.676999999999992</v>
      </c>
      <c r="S27" s="15">
        <v>104.92999999999999</v>
      </c>
    </row>
    <row r="28" spans="1:19" x14ac:dyDescent="0.3">
      <c r="A28" s="7" t="s">
        <v>33</v>
      </c>
      <c r="B28" s="15">
        <v>53.843615</v>
      </c>
      <c r="C28" s="15">
        <v>56.351364999999994</v>
      </c>
      <c r="D28" s="15">
        <v>54.477786999999999</v>
      </c>
      <c r="E28" s="15">
        <v>1255.9749999999999</v>
      </c>
      <c r="F28" s="15">
        <v>1333.182</v>
      </c>
      <c r="G28" s="15">
        <v>1316.0940000000001</v>
      </c>
      <c r="H28" s="15">
        <v>42.347988000000001</v>
      </c>
      <c r="I28" s="15">
        <v>44.284478</v>
      </c>
      <c r="J28" s="15">
        <v>40.784638999999999</v>
      </c>
      <c r="K28" s="15">
        <v>987.82399999999996</v>
      </c>
      <c r="L28" s="15">
        <v>1047.6989999999998</v>
      </c>
      <c r="M28" s="15">
        <v>985.29</v>
      </c>
      <c r="N28" s="15">
        <v>11.495626</v>
      </c>
      <c r="O28" s="15">
        <v>12.066886999999999</v>
      </c>
      <c r="P28" s="15">
        <v>13.693147999999999</v>
      </c>
      <c r="Q28" s="15">
        <v>268.15100000000001</v>
      </c>
      <c r="R28" s="15">
        <v>285.483</v>
      </c>
      <c r="S28" s="15">
        <v>330.80399999999997</v>
      </c>
    </row>
    <row r="29" spans="1:19" x14ac:dyDescent="0.3">
      <c r="A29" s="7" t="s">
        <v>34</v>
      </c>
      <c r="B29" s="15">
        <v>32.043420999999995</v>
      </c>
      <c r="C29" s="15">
        <v>34.54683</v>
      </c>
      <c r="D29" s="15">
        <v>34.942459999999997</v>
      </c>
      <c r="E29" s="15">
        <v>1097.3589999999999</v>
      </c>
      <c r="F29" s="15">
        <v>1205.3799999999999</v>
      </c>
      <c r="G29" s="15">
        <v>1233.943</v>
      </c>
      <c r="H29" s="15">
        <v>29.324417</v>
      </c>
      <c r="I29" s="15">
        <v>31.554068999999998</v>
      </c>
      <c r="J29" s="15">
        <v>31.105577999999998</v>
      </c>
      <c r="K29" s="15">
        <v>1004.2439999999999</v>
      </c>
      <c r="L29" s="15">
        <v>1100.9590000000001</v>
      </c>
      <c r="M29" s="15">
        <v>1098.4489999999998</v>
      </c>
      <c r="N29" s="15">
        <v>2.719004</v>
      </c>
      <c r="O29" s="15">
        <v>2.9927609999999998</v>
      </c>
      <c r="P29" s="15">
        <v>3.8368819999999997</v>
      </c>
      <c r="Q29" s="15">
        <v>93.114999999999995</v>
      </c>
      <c r="R29" s="15">
        <v>104.42099999999999</v>
      </c>
      <c r="S29" s="15">
        <v>135.494</v>
      </c>
    </row>
    <row r="30" spans="1:19" x14ac:dyDescent="0.3">
      <c r="A30" s="7" t="s">
        <v>35</v>
      </c>
      <c r="B30" s="15">
        <v>55.933309999999999</v>
      </c>
      <c r="C30" s="15">
        <v>50.965522999999997</v>
      </c>
      <c r="D30" s="15">
        <v>59.287521999999996</v>
      </c>
      <c r="E30" s="15">
        <v>711.28599999999994</v>
      </c>
      <c r="F30" s="15">
        <v>664.83199999999999</v>
      </c>
      <c r="G30" s="15">
        <v>800.41</v>
      </c>
      <c r="H30" s="15">
        <v>50.076591999999998</v>
      </c>
      <c r="I30" s="15">
        <v>47.694395999999998</v>
      </c>
      <c r="J30" s="15">
        <v>49.443945999999997</v>
      </c>
      <c r="K30" s="15">
        <v>636.80799999999999</v>
      </c>
      <c r="L30" s="15">
        <v>622.16099999999994</v>
      </c>
      <c r="M30" s="15">
        <v>667.51699999999994</v>
      </c>
      <c r="N30" s="15">
        <v>5.8567169999999997</v>
      </c>
      <c r="O30" s="15">
        <v>3.2711269999999999</v>
      </c>
      <c r="P30" s="15">
        <v>9.8435759999999988</v>
      </c>
      <c r="Q30" s="15">
        <v>74.477999999999994</v>
      </c>
      <c r="R30" s="15">
        <v>42.670999999999999</v>
      </c>
      <c r="S30" s="15">
        <v>132.893</v>
      </c>
    </row>
    <row r="31" spans="1:19" x14ac:dyDescent="0.3">
      <c r="A31" s="7" t="s">
        <v>36</v>
      </c>
      <c r="B31" s="15">
        <v>60.491907999999995</v>
      </c>
      <c r="C31" s="15">
        <v>60.155336999999996</v>
      </c>
      <c r="D31" s="15">
        <v>58.603153999999996</v>
      </c>
      <c r="E31" s="15">
        <v>4744.2919999999995</v>
      </c>
      <c r="F31" s="15">
        <v>4776.6549999999997</v>
      </c>
      <c r="G31" s="15">
        <v>4749.6449999999995</v>
      </c>
      <c r="H31" s="15">
        <v>45.730801999999997</v>
      </c>
      <c r="I31" s="15">
        <v>44.019923999999996</v>
      </c>
      <c r="J31" s="15">
        <v>44.663789999999999</v>
      </c>
      <c r="K31" s="15">
        <v>3586.6</v>
      </c>
      <c r="L31" s="15">
        <v>3495.4169999999999</v>
      </c>
      <c r="M31" s="15">
        <v>3619.893</v>
      </c>
      <c r="N31" s="15">
        <v>14.761106</v>
      </c>
      <c r="O31" s="15">
        <v>16.135414000000001</v>
      </c>
      <c r="P31" s="15">
        <v>13.939363999999999</v>
      </c>
      <c r="Q31" s="15">
        <v>1157.692</v>
      </c>
      <c r="R31" s="15">
        <v>1281.2379999999998</v>
      </c>
      <c r="S31" s="15">
        <v>1129.752</v>
      </c>
    </row>
    <row r="32" spans="1:19" x14ac:dyDescent="0.3">
      <c r="A32" s="7" t="s">
        <v>37</v>
      </c>
      <c r="B32" s="15">
        <v>45.504567999999999</v>
      </c>
      <c r="C32" s="15">
        <v>44.030029999999996</v>
      </c>
      <c r="D32" s="15">
        <v>49.485625999999996</v>
      </c>
      <c r="E32" s="15">
        <v>990.56299999999999</v>
      </c>
      <c r="F32" s="15">
        <v>992.2589999999999</v>
      </c>
      <c r="G32" s="15">
        <v>1156.8719999999998</v>
      </c>
      <c r="H32" s="15">
        <v>39.004925999999998</v>
      </c>
      <c r="I32" s="15">
        <v>37.481251999999998</v>
      </c>
      <c r="J32" s="15">
        <v>38.206403000000002</v>
      </c>
      <c r="K32" s="15">
        <v>849.07599999999991</v>
      </c>
      <c r="L32" s="15">
        <v>844.67599999999993</v>
      </c>
      <c r="M32" s="15">
        <v>893.18700000000001</v>
      </c>
      <c r="N32" s="15">
        <v>6.4996419999999997</v>
      </c>
      <c r="O32" s="15">
        <v>6.5487779999999995</v>
      </c>
      <c r="P32" s="15">
        <v>11.279223</v>
      </c>
      <c r="Q32" s="15">
        <v>141.48699999999999</v>
      </c>
      <c r="R32" s="15">
        <v>147.583</v>
      </c>
      <c r="S32" s="15">
        <v>263.685</v>
      </c>
    </row>
    <row r="33" spans="1:19" x14ac:dyDescent="0.3">
      <c r="A33" s="22" t="s">
        <v>38</v>
      </c>
      <c r="B33" s="23">
        <v>50.194573999999996</v>
      </c>
      <c r="C33" s="23">
        <v>49.232147999999995</v>
      </c>
      <c r="D33" s="23">
        <v>45.770759999999996</v>
      </c>
      <c r="E33" s="23">
        <v>800.35899999999992</v>
      </c>
      <c r="F33" s="23">
        <v>795.33600000000001</v>
      </c>
      <c r="G33" s="23">
        <v>745.74299999999994</v>
      </c>
      <c r="H33" s="23">
        <v>46.422951999999995</v>
      </c>
      <c r="I33" s="23">
        <v>45.637738999999996</v>
      </c>
      <c r="J33" s="23">
        <v>41.840606000000001</v>
      </c>
      <c r="K33" s="23">
        <v>740.21999999999991</v>
      </c>
      <c r="L33" s="23">
        <v>737.26900000000001</v>
      </c>
      <c r="M33" s="23">
        <v>681.70899999999995</v>
      </c>
      <c r="N33" s="23">
        <v>3.7716219999999998</v>
      </c>
      <c r="O33" s="23">
        <v>3.5944089999999997</v>
      </c>
      <c r="P33" s="23">
        <v>3.9301539999999999</v>
      </c>
      <c r="Q33" s="23">
        <v>60.138999999999996</v>
      </c>
      <c r="R33" s="23">
        <v>58.067</v>
      </c>
      <c r="S33" s="23">
        <v>64.033999999999992</v>
      </c>
    </row>
    <row r="34" spans="1:19" ht="15" thickBot="1" x14ac:dyDescent="0.35">
      <c r="A34" s="27" t="s">
        <v>39</v>
      </c>
      <c r="B34" s="28">
        <v>43.231448</v>
      </c>
      <c r="C34" s="28">
        <v>41.905910999999996</v>
      </c>
      <c r="D34" s="28">
        <v>43.911355</v>
      </c>
      <c r="E34" s="28">
        <v>52221.057000000001</v>
      </c>
      <c r="F34" s="28">
        <v>51890.879999999997</v>
      </c>
      <c r="G34" s="28">
        <v>55654.224999999999</v>
      </c>
      <c r="H34" s="28">
        <v>35.991647</v>
      </c>
      <c r="I34" s="28">
        <v>34.882886999999997</v>
      </c>
      <c r="J34" s="28">
        <v>35.395654999999998</v>
      </c>
      <c r="K34" s="28">
        <v>43475.800999999999</v>
      </c>
      <c r="L34" s="28">
        <v>43194.472000000002</v>
      </c>
      <c r="M34" s="28">
        <v>44861.237999999998</v>
      </c>
      <c r="N34" s="28">
        <v>7.2398009999999999</v>
      </c>
      <c r="O34" s="28">
        <v>7.0230239999999995</v>
      </c>
      <c r="P34" s="28">
        <v>8.5156999999999989</v>
      </c>
      <c r="Q34" s="28">
        <v>8745.2559999999994</v>
      </c>
      <c r="R34" s="28">
        <v>8696.4079999999994</v>
      </c>
      <c r="S34" s="28">
        <v>10792.986999999999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F7B5-3D08-4E0A-8D25-6D6C70DC77CD}">
  <dimension ref="A1:C35"/>
  <sheetViews>
    <sheetView workbookViewId="0">
      <selection activeCell="A2" sqref="A2"/>
    </sheetView>
  </sheetViews>
  <sheetFormatPr defaultColWidth="11.5546875" defaultRowHeight="14.4" x14ac:dyDescent="0.3"/>
  <cols>
    <col min="1" max="1" width="28.33203125" bestFit="1" customWidth="1"/>
    <col min="2" max="2" width="17.88671875" bestFit="1" customWidth="1"/>
  </cols>
  <sheetData>
    <row r="1" spans="1:3" x14ac:dyDescent="0.3">
      <c r="A1" s="14" t="s">
        <v>41</v>
      </c>
      <c r="B1" s="14" t="s">
        <v>49</v>
      </c>
      <c r="C1" s="14" t="s">
        <v>50</v>
      </c>
    </row>
    <row r="2" spans="1:3" x14ac:dyDescent="0.3">
      <c r="A2" t="s">
        <v>35</v>
      </c>
      <c r="B2" s="32">
        <v>0.78432557265232705</v>
      </c>
      <c r="C2" s="32">
        <v>2.1143633849687142</v>
      </c>
    </row>
    <row r="3" spans="1:3" x14ac:dyDescent="0.3">
      <c r="A3" t="s">
        <v>25</v>
      </c>
      <c r="B3" s="32">
        <v>0.85177986753778767</v>
      </c>
      <c r="C3" s="32">
        <v>2.0649312085519154</v>
      </c>
    </row>
    <row r="4" spans="1:3" x14ac:dyDescent="0.3">
      <c r="A4" t="s">
        <v>29</v>
      </c>
      <c r="B4" s="32">
        <v>1.3336843706486001</v>
      </c>
      <c r="C4" s="32">
        <v>1.8902108542859213</v>
      </c>
    </row>
    <row r="5" spans="1:3" x14ac:dyDescent="0.3">
      <c r="A5" t="s">
        <v>9</v>
      </c>
      <c r="B5" s="32">
        <v>1.1824953445065174</v>
      </c>
      <c r="C5" s="32">
        <v>1.6375604816023399</v>
      </c>
    </row>
    <row r="6" spans="1:3" x14ac:dyDescent="0.3">
      <c r="A6" t="s">
        <v>15</v>
      </c>
      <c r="B6" s="32">
        <v>1.5795163181425789</v>
      </c>
      <c r="C6" s="32">
        <v>1.6330505688169921</v>
      </c>
    </row>
    <row r="7" spans="1:3" x14ac:dyDescent="0.3">
      <c r="A7" t="s">
        <v>7</v>
      </c>
      <c r="B7" s="32">
        <v>0.18764552800986167</v>
      </c>
      <c r="C7" s="32">
        <v>1.5546144214480369</v>
      </c>
    </row>
    <row r="8" spans="1:3" x14ac:dyDescent="0.3">
      <c r="A8" t="s">
        <v>16</v>
      </c>
      <c r="B8" s="32">
        <v>0.67542936521299879</v>
      </c>
      <c r="C8" s="32">
        <v>1.0676103896103895</v>
      </c>
    </row>
    <row r="9" spans="1:3" x14ac:dyDescent="0.3">
      <c r="A9" t="s">
        <v>28</v>
      </c>
      <c r="B9" s="32">
        <v>0.28979689985572121</v>
      </c>
      <c r="C9" s="32">
        <v>0.8234094296697263</v>
      </c>
    </row>
    <row r="10" spans="1:3" x14ac:dyDescent="0.3">
      <c r="A10" t="s">
        <v>21</v>
      </c>
      <c r="B10" s="32">
        <v>0.4969205471260929</v>
      </c>
      <c r="C10" s="32">
        <v>0.78914220371991628</v>
      </c>
    </row>
    <row r="11" spans="1:3" x14ac:dyDescent="0.3">
      <c r="A11" t="s">
        <v>37</v>
      </c>
      <c r="B11" s="32">
        <v>0.86366945373073145</v>
      </c>
      <c r="C11" s="32">
        <v>0.78668952386114932</v>
      </c>
    </row>
    <row r="12" spans="1:3" x14ac:dyDescent="0.3">
      <c r="A12" t="s">
        <v>42</v>
      </c>
      <c r="B12" s="32">
        <v>0.42308368186131506</v>
      </c>
      <c r="C12" s="32">
        <v>0.73520462824084021</v>
      </c>
    </row>
    <row r="13" spans="1:3" x14ac:dyDescent="0.3">
      <c r="A13" t="s">
        <v>32</v>
      </c>
      <c r="B13" s="32">
        <v>0.75037950189333902</v>
      </c>
      <c r="C13" s="32">
        <v>0.62236962134916585</v>
      </c>
    </row>
    <row r="14" spans="1:3" x14ac:dyDescent="0.3">
      <c r="A14" t="s">
        <v>27</v>
      </c>
      <c r="B14" s="32">
        <v>0.67834567096297116</v>
      </c>
      <c r="C14" s="32">
        <v>0.60852957594069745</v>
      </c>
    </row>
    <row r="15" spans="1:3" x14ac:dyDescent="0.3">
      <c r="A15" t="s">
        <v>48</v>
      </c>
      <c r="B15" s="32">
        <v>-2.3849010830944928E-2</v>
      </c>
      <c r="C15" s="32">
        <v>0.46860705014070403</v>
      </c>
    </row>
    <row r="16" spans="1:3" x14ac:dyDescent="0.3">
      <c r="A16" t="s">
        <v>23</v>
      </c>
      <c r="B16" s="32">
        <v>0.70779499989762273</v>
      </c>
      <c r="C16" s="32">
        <v>0.37754655435814843</v>
      </c>
    </row>
    <row r="17" spans="1:3" x14ac:dyDescent="0.3">
      <c r="A17" t="s">
        <v>10</v>
      </c>
      <c r="B17" s="32">
        <v>1.0053438785870785</v>
      </c>
      <c r="C17" s="32">
        <v>0.35026086956521718</v>
      </c>
    </row>
    <row r="18" spans="1:3" x14ac:dyDescent="0.3">
      <c r="A18" t="s">
        <v>20</v>
      </c>
      <c r="B18" s="32">
        <v>1.1464576727694249</v>
      </c>
      <c r="C18" s="32">
        <v>0.33183313412944382</v>
      </c>
    </row>
    <row r="19" spans="1:3" x14ac:dyDescent="0.3">
      <c r="A19" t="s">
        <v>30</v>
      </c>
      <c r="B19" s="32">
        <v>0.41669587436543898</v>
      </c>
      <c r="C19" s="32">
        <v>0.32844761324180349</v>
      </c>
    </row>
    <row r="20" spans="1:3" x14ac:dyDescent="0.3">
      <c r="A20" t="s">
        <v>34</v>
      </c>
      <c r="B20" s="32">
        <v>0.45512538259141921</v>
      </c>
      <c r="C20" s="32">
        <v>0.29757424272895316</v>
      </c>
    </row>
    <row r="21" spans="1:3" x14ac:dyDescent="0.3">
      <c r="A21" t="s">
        <v>17</v>
      </c>
      <c r="B21" s="32">
        <v>0.28834195585330868</v>
      </c>
      <c r="C21" s="32">
        <v>0.29697749730133682</v>
      </c>
    </row>
    <row r="22" spans="1:3" x14ac:dyDescent="0.3">
      <c r="A22" t="s">
        <v>14</v>
      </c>
      <c r="B22" s="32">
        <v>-7.1243610438525562E-2</v>
      </c>
      <c r="C22" s="32">
        <v>0.18410615902416017</v>
      </c>
    </row>
    <row r="23" spans="1:3" x14ac:dyDescent="0.3">
      <c r="A23" t="s">
        <v>19</v>
      </c>
      <c r="B23" s="32">
        <v>-9.9493989336611466E-2</v>
      </c>
      <c r="C23" s="32">
        <v>0.17831842475649862</v>
      </c>
    </row>
    <row r="24" spans="1:3" x14ac:dyDescent="0.3">
      <c r="A24" t="s">
        <v>33</v>
      </c>
      <c r="B24" s="32">
        <v>0.23364820567516054</v>
      </c>
      <c r="C24" s="32">
        <v>0.15875200975189396</v>
      </c>
    </row>
    <row r="25" spans="1:3" x14ac:dyDescent="0.3">
      <c r="A25" t="s">
        <v>8</v>
      </c>
      <c r="B25" s="32">
        <v>0.66503056918970116</v>
      </c>
      <c r="C25" s="32">
        <v>0.14570125022219571</v>
      </c>
    </row>
    <row r="26" spans="1:3" x14ac:dyDescent="0.3">
      <c r="A26" t="s">
        <v>31</v>
      </c>
      <c r="B26" s="32">
        <v>-1.7239775098693344E-2</v>
      </c>
      <c r="C26" s="32">
        <v>0.12652364700146279</v>
      </c>
    </row>
    <row r="27" spans="1:3" x14ac:dyDescent="0.3">
      <c r="A27" t="s">
        <v>38</v>
      </c>
      <c r="B27" s="32">
        <v>6.4766623987761562E-2</v>
      </c>
      <c r="C27" s="32">
        <v>0.102760604129712</v>
      </c>
    </row>
    <row r="28" spans="1:3" x14ac:dyDescent="0.3">
      <c r="A28" t="s">
        <v>13</v>
      </c>
      <c r="B28" s="32">
        <v>5.7121383428246908E-2</v>
      </c>
      <c r="C28" s="32">
        <v>-5.8681255010812894E-3</v>
      </c>
    </row>
    <row r="29" spans="1:3" x14ac:dyDescent="0.3">
      <c r="A29" t="s">
        <v>26</v>
      </c>
      <c r="B29" s="32">
        <v>-9.3622543566926231E-2</v>
      </c>
      <c r="C29" s="32">
        <v>-8.9765945145336978E-3</v>
      </c>
    </row>
    <row r="30" spans="1:3" x14ac:dyDescent="0.3">
      <c r="A30" t="s">
        <v>12</v>
      </c>
      <c r="B30" s="32">
        <v>-9.289036544850493E-2</v>
      </c>
      <c r="C30" s="32">
        <v>-1.4509492528694157E-2</v>
      </c>
    </row>
    <row r="31" spans="1:3" x14ac:dyDescent="0.3">
      <c r="A31" t="s">
        <v>18</v>
      </c>
      <c r="B31" s="32">
        <v>0.12674201213108316</v>
      </c>
      <c r="C31" s="32">
        <v>-3.7907930009932311E-2</v>
      </c>
    </row>
    <row r="32" spans="1:3" x14ac:dyDescent="0.3">
      <c r="A32" t="s">
        <v>43</v>
      </c>
      <c r="B32" s="32">
        <v>-2.4134225683515198E-2</v>
      </c>
      <c r="C32" s="32">
        <v>-0.11823408297287463</v>
      </c>
    </row>
    <row r="33" spans="1:3" x14ac:dyDescent="0.3">
      <c r="A33" t="s">
        <v>24</v>
      </c>
      <c r="B33" s="32">
        <v>-0.48659070798877002</v>
      </c>
      <c r="C33" s="32">
        <v>-0.31029321123536147</v>
      </c>
    </row>
    <row r="34" spans="1:3" x14ac:dyDescent="0.3">
      <c r="B34" s="32"/>
      <c r="C34" s="32"/>
    </row>
    <row r="35" spans="1:3" x14ac:dyDescent="0.3">
      <c r="A35" t="s">
        <v>44</v>
      </c>
      <c r="B35" s="32">
        <v>0.2341533512569558</v>
      </c>
      <c r="C35" s="32">
        <v>0.2410856298370545</v>
      </c>
    </row>
  </sheetData>
  <autoFilter ref="A1:C1" xr:uid="{F123F7B5-3D08-4E0A-8D25-6D6C70DC77CD}">
    <sortState xmlns:xlrd2="http://schemas.microsoft.com/office/spreadsheetml/2017/richdata2" ref="A2:C33">
      <sortCondition descending="1" ref="C1"/>
    </sortState>
  </autoFilter>
  <sortState xmlns:xlrd2="http://schemas.microsoft.com/office/spreadsheetml/2017/richdata2" ref="A2:B33">
    <sortCondition descending="1" ref="B2:B33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Evolución 2016-2020</vt:lpstr>
      <vt:lpstr>graf_pob</vt:lpstr>
      <vt:lpstr>graf_pob_m</vt:lpstr>
      <vt:lpstr>TabuladoLimpio</vt:lpstr>
      <vt:lpstr>graf_pob_e</vt:lpstr>
      <vt:lpstr>Pobreza</vt:lpstr>
      <vt:lpstr>Pobreza moderada</vt:lpstr>
      <vt:lpstr>Pobreza extrema</vt:lpstr>
      <vt:lpstr>'Evolución 2016-2020'!Print_Area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DEMPSI</dc:creator>
  <cp:lastModifiedBy>Ismael Medina Muñoz</cp:lastModifiedBy>
  <dcterms:created xsi:type="dcterms:W3CDTF">2021-07-25T01:16:07Z</dcterms:created>
  <dcterms:modified xsi:type="dcterms:W3CDTF">2022-02-24T03:36:45Z</dcterms:modified>
</cp:coreProperties>
</file>