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food\"/>
    </mc:Choice>
  </mc:AlternateContent>
  <xr:revisionPtr revIDLastSave="0" documentId="13_ncr:1_{10322D19-FBEE-4E06-9460-886B1B48D11C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table" sheetId="2" r:id="rId1"/>
    <sheet name="table (2)" sheetId="3" r:id="rId2"/>
    <sheet name="IBS" sheetId="4" r:id="rId3"/>
    <sheet name="IBS2" sheetId="5" r:id="rId4"/>
  </sheets>
  <definedNames>
    <definedName name="_xlnm._FilterDatabase" localSheetId="3" hidden="1">'IBS2'!$A$1:$P$1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5" l="1"/>
  <c r="Y3" i="5"/>
  <c r="Z3" i="5"/>
  <c r="AA3" i="5"/>
  <c r="X4" i="5"/>
  <c r="Y4" i="5"/>
  <c r="Z4" i="5"/>
  <c r="AA4" i="5"/>
  <c r="X5" i="5"/>
  <c r="Y5" i="5"/>
  <c r="Z5" i="5"/>
  <c r="AA5" i="5"/>
  <c r="X6" i="5"/>
  <c r="Y6" i="5"/>
  <c r="Z6" i="5"/>
  <c r="AA6" i="5"/>
  <c r="X7" i="5"/>
  <c r="Y7" i="5"/>
  <c r="Z7" i="5"/>
  <c r="AA7" i="5"/>
  <c r="X8" i="5"/>
  <c r="Y8" i="5"/>
  <c r="Z8" i="5"/>
  <c r="AA8" i="5"/>
  <c r="X9" i="5"/>
  <c r="Y9" i="5"/>
  <c r="Z9" i="5"/>
  <c r="AA9" i="5"/>
  <c r="X10" i="5"/>
  <c r="Y10" i="5"/>
  <c r="Z10" i="5"/>
  <c r="AA10" i="5"/>
  <c r="X11" i="5"/>
  <c r="Y11" i="5"/>
  <c r="Z11" i="5"/>
  <c r="AA11" i="5"/>
  <c r="X12" i="5"/>
  <c r="Y12" i="5"/>
  <c r="Z12" i="5"/>
  <c r="AA12" i="5"/>
  <c r="X13" i="5"/>
  <c r="Y13" i="5"/>
  <c r="Z13" i="5"/>
  <c r="AA13" i="5"/>
  <c r="X14" i="5"/>
  <c r="Y14" i="5"/>
  <c r="Z14" i="5"/>
  <c r="AA14" i="5"/>
  <c r="X15" i="5"/>
  <c r="Y15" i="5"/>
  <c r="Z15" i="5"/>
  <c r="AA15" i="5"/>
  <c r="X16" i="5"/>
  <c r="Y16" i="5"/>
  <c r="Z16" i="5"/>
  <c r="AA16" i="5"/>
  <c r="X17" i="5"/>
  <c r="Y17" i="5"/>
  <c r="Z17" i="5"/>
  <c r="AA17" i="5"/>
  <c r="X18" i="5"/>
  <c r="Y18" i="5"/>
  <c r="Z18" i="5"/>
  <c r="AA18" i="5"/>
  <c r="X19" i="5"/>
  <c r="Y19" i="5"/>
  <c r="Z19" i="5"/>
  <c r="AA19" i="5"/>
  <c r="Y2" i="5"/>
  <c r="Z2" i="5"/>
  <c r="AA2" i="5"/>
  <c r="X2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I15" i="5"/>
  <c r="J15" i="5"/>
  <c r="K15" i="5"/>
  <c r="L15" i="5"/>
  <c r="I16" i="5"/>
  <c r="J16" i="5"/>
  <c r="K16" i="5"/>
  <c r="L16" i="5"/>
  <c r="I17" i="5"/>
  <c r="J17" i="5"/>
  <c r="K17" i="5"/>
  <c r="L17" i="5"/>
  <c r="I18" i="5"/>
  <c r="J18" i="5"/>
  <c r="K18" i="5"/>
  <c r="L18" i="5"/>
  <c r="I19" i="5"/>
  <c r="J19" i="5"/>
  <c r="K19" i="5"/>
  <c r="L19" i="5"/>
  <c r="L2" i="5"/>
  <c r="K2" i="5"/>
  <c r="J2" i="5"/>
  <c r="I2" i="5"/>
  <c r="Q3" i="5"/>
  <c r="R3" i="5"/>
  <c r="S3" i="5"/>
  <c r="T3" i="5"/>
  <c r="U3" i="5"/>
  <c r="V3" i="5"/>
  <c r="AB3" i="5"/>
  <c r="AC3" i="5"/>
  <c r="AD3" i="5"/>
  <c r="AE3" i="5"/>
  <c r="Q4" i="5"/>
  <c r="R4" i="5"/>
  <c r="S4" i="5"/>
  <c r="T4" i="5"/>
  <c r="U4" i="5"/>
  <c r="V4" i="5"/>
  <c r="AB4" i="5"/>
  <c r="AC4" i="5"/>
  <c r="AD4" i="5"/>
  <c r="AE4" i="5"/>
  <c r="Q5" i="5"/>
  <c r="R5" i="5"/>
  <c r="S5" i="5"/>
  <c r="T5" i="5"/>
  <c r="U5" i="5"/>
  <c r="V5" i="5"/>
  <c r="AB5" i="5"/>
  <c r="AC5" i="5"/>
  <c r="AD5" i="5"/>
  <c r="AE5" i="5"/>
  <c r="Q6" i="5"/>
  <c r="R6" i="5"/>
  <c r="S6" i="5"/>
  <c r="T6" i="5"/>
  <c r="U6" i="5"/>
  <c r="V6" i="5"/>
  <c r="W6" i="5"/>
  <c r="AB6" i="5"/>
  <c r="AC6" i="5"/>
  <c r="AD6" i="5"/>
  <c r="AE6" i="5"/>
  <c r="Q7" i="5"/>
  <c r="R7" i="5"/>
  <c r="S7" i="5"/>
  <c r="T7" i="5"/>
  <c r="U7" i="5"/>
  <c r="V7" i="5"/>
  <c r="AB7" i="5"/>
  <c r="AC7" i="5"/>
  <c r="AD7" i="5"/>
  <c r="AE7" i="5"/>
  <c r="Q8" i="5"/>
  <c r="R8" i="5"/>
  <c r="S8" i="5"/>
  <c r="T8" i="5"/>
  <c r="U8" i="5"/>
  <c r="V8" i="5"/>
  <c r="AB8" i="5"/>
  <c r="AC8" i="5"/>
  <c r="AD8" i="5"/>
  <c r="AE8" i="5"/>
  <c r="Q9" i="5"/>
  <c r="R9" i="5"/>
  <c r="S9" i="5"/>
  <c r="T9" i="5"/>
  <c r="U9" i="5"/>
  <c r="V9" i="5"/>
  <c r="AB9" i="5"/>
  <c r="AC9" i="5"/>
  <c r="AD9" i="5"/>
  <c r="AE9" i="5"/>
  <c r="Q10" i="5"/>
  <c r="R10" i="5"/>
  <c r="S10" i="5"/>
  <c r="T10" i="5"/>
  <c r="U10" i="5"/>
  <c r="V10" i="5"/>
  <c r="AB10" i="5"/>
  <c r="AC10" i="5"/>
  <c r="AD10" i="5"/>
  <c r="AE10" i="5"/>
  <c r="Q11" i="5"/>
  <c r="R11" i="5"/>
  <c r="S11" i="5"/>
  <c r="T11" i="5"/>
  <c r="U11" i="5"/>
  <c r="V11" i="5"/>
  <c r="AB11" i="5"/>
  <c r="AC11" i="5"/>
  <c r="AD11" i="5"/>
  <c r="AE11" i="5"/>
  <c r="Q12" i="5"/>
  <c r="R12" i="5"/>
  <c r="S12" i="5"/>
  <c r="T12" i="5"/>
  <c r="U12" i="5"/>
  <c r="V12" i="5"/>
  <c r="AB12" i="5"/>
  <c r="AC12" i="5"/>
  <c r="AD12" i="5"/>
  <c r="AE12" i="5"/>
  <c r="Q13" i="5"/>
  <c r="R13" i="5"/>
  <c r="S13" i="5"/>
  <c r="T13" i="5"/>
  <c r="U13" i="5"/>
  <c r="V13" i="5"/>
  <c r="AB13" i="5"/>
  <c r="AC13" i="5"/>
  <c r="AD13" i="5"/>
  <c r="AE13" i="5"/>
  <c r="Q14" i="5"/>
  <c r="R14" i="5"/>
  <c r="S14" i="5"/>
  <c r="T14" i="5"/>
  <c r="U14" i="5"/>
  <c r="V14" i="5"/>
  <c r="AB14" i="5"/>
  <c r="AC14" i="5"/>
  <c r="AD14" i="5"/>
  <c r="AE14" i="5"/>
  <c r="Q15" i="5"/>
  <c r="R15" i="5"/>
  <c r="S15" i="5"/>
  <c r="T15" i="5"/>
  <c r="U15" i="5"/>
  <c r="V15" i="5"/>
  <c r="W15" i="5"/>
  <c r="AB15" i="5"/>
  <c r="AC15" i="5"/>
  <c r="AD15" i="5"/>
  <c r="AE15" i="5"/>
  <c r="Q16" i="5"/>
  <c r="R16" i="5"/>
  <c r="S16" i="5"/>
  <c r="T16" i="5"/>
  <c r="U16" i="5"/>
  <c r="V16" i="5"/>
  <c r="AB16" i="5"/>
  <c r="AC16" i="5"/>
  <c r="AD16" i="5"/>
  <c r="AE16" i="5"/>
  <c r="Q17" i="5"/>
  <c r="R17" i="5"/>
  <c r="S17" i="5"/>
  <c r="T17" i="5"/>
  <c r="U17" i="5"/>
  <c r="V17" i="5"/>
  <c r="AB17" i="5"/>
  <c r="AC17" i="5"/>
  <c r="AD17" i="5"/>
  <c r="AE17" i="5"/>
  <c r="Q18" i="5"/>
  <c r="R18" i="5"/>
  <c r="S18" i="5"/>
  <c r="T18" i="5"/>
  <c r="U18" i="5"/>
  <c r="V18" i="5"/>
  <c r="W18" i="5"/>
  <c r="AB18" i="5"/>
  <c r="AC18" i="5"/>
  <c r="AD18" i="5"/>
  <c r="AE18" i="5"/>
  <c r="Q19" i="5"/>
  <c r="R19" i="5"/>
  <c r="S19" i="5"/>
  <c r="T19" i="5"/>
  <c r="U19" i="5"/>
  <c r="V19" i="5"/>
  <c r="AB19" i="5"/>
  <c r="AC19" i="5"/>
  <c r="AD19" i="5"/>
  <c r="AE19" i="5"/>
  <c r="R2" i="5"/>
  <c r="S2" i="5"/>
  <c r="T2" i="5"/>
  <c r="U2" i="5"/>
  <c r="V2" i="5"/>
  <c r="W2" i="5"/>
  <c r="AB2" i="5"/>
  <c r="AC2" i="5"/>
  <c r="AD2" i="5"/>
  <c r="AE2" i="5"/>
  <c r="Q2" i="5"/>
  <c r="H2" i="5"/>
  <c r="H3" i="5"/>
  <c r="W3" i="5" s="1"/>
  <c r="H4" i="5"/>
  <c r="W4" i="5" s="1"/>
  <c r="H5" i="5"/>
  <c r="W5" i="5" s="1"/>
  <c r="H6" i="5"/>
  <c r="H7" i="5"/>
  <c r="W7" i="5" s="1"/>
  <c r="H8" i="5"/>
  <c r="W8" i="5" s="1"/>
  <c r="H9" i="5"/>
  <c r="W9" i="5" s="1"/>
  <c r="H10" i="5"/>
  <c r="W10" i="5" s="1"/>
  <c r="H11" i="5"/>
  <c r="W11" i="5" s="1"/>
  <c r="H12" i="5"/>
  <c r="W12" i="5" s="1"/>
  <c r="H13" i="5"/>
  <c r="W13" i="5" s="1"/>
  <c r="H14" i="5"/>
  <c r="W14" i="5" s="1"/>
  <c r="H15" i="5"/>
  <c r="H16" i="5"/>
  <c r="W16" i="5" s="1"/>
  <c r="H17" i="5"/>
  <c r="W17" i="5" s="1"/>
  <c r="H18" i="5"/>
  <c r="H19" i="5"/>
  <c r="W19" i="5" s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3" i="4"/>
</calcChain>
</file>

<file path=xl/sharedStrings.xml><?xml version="1.0" encoding="utf-8"?>
<sst xmlns="http://schemas.openxmlformats.org/spreadsheetml/2006/main" count="82" uniqueCount="52">
  <si>
    <t>KBLI 2 digit (Deskripsi)</t>
  </si>
  <si>
    <t>10 Makanan</t>
  </si>
  <si>
    <t>11 Minuman</t>
  </si>
  <si>
    <t>Jumlah Perusahaan IBS (KBLI 2020) (Unit)</t>
  </si>
  <si>
    <t>Jumlah Tenaga Kerja Industri Besar Dan Sedang Menurut Sub Sektor [KBLI 2020] (Orang)</t>
  </si>
  <si>
    <t>Nilai Output IBS menurut KBLI 2 Digit [KBLI 2009] (Milyar Rupiah)</t>
  </si>
  <si>
    <t>Nilai Tambah (Harga Pasar) Industri Besar sedang Menurut Subsektor [KBLI 2020] (Milyar Rupiah)</t>
  </si>
  <si>
    <t>Pajak Tidak Langsung IBS menurut KBLI 2 digit [KBLI 2020] (Milyar Rupiah)</t>
  </si>
  <si>
    <t>Pengeluaran untuk Tenaga Kerja Industri Besar Dan Sedang Menurut Sub Sektor [KBLI 2009]</t>
  </si>
  <si>
    <t>Produktivitas Tenaga Kerja Menurut Sub Sektor (Ribu Rupiah)</t>
  </si>
  <si>
    <t>,</t>
  </si>
  <si>
    <t>KBLI 2000-2 digit (Deskripsi)</t>
  </si>
  <si>
    <t>15 Makanan dan minuman</t>
  </si>
  <si>
    <t>Jumlah Perusahaan IBS (KBLI 2000) (Unit)</t>
  </si>
  <si>
    <t>Jumlah Tenaga Kerja Industri Besar Dan Sedang Menurut Sub Sektor [KBLI 2000] (Orang)</t>
  </si>
  <si>
    <t>Nilai Output IBS menurut KBLI 2 Digit [KBLI 2000] (Milyar Rupiah)</t>
  </si>
  <si>
    <t>Nilai Tambah (Harga Pasar) Industri Besar Sedang Menurut Subsektor [KBLI 2000] (Milyar Rupiah)</t>
  </si>
  <si>
    <t>Pajak Tidak Langsung IBS menurut KBLI 2 Digit [KBLI 2000]</t>
  </si>
  <si>
    <t>Pengeluaran untuk Tenaga Kerja Industri Besar Dan Sedang Menurut Sub Sektor [KBLI 2000] (Milyar Rupiah)</t>
  </si>
  <si>
    <t>tahun</t>
  </si>
  <si>
    <t>mamin</t>
  </si>
  <si>
    <t>n</t>
  </si>
  <si>
    <t>naker</t>
  </si>
  <si>
    <t>output</t>
  </si>
  <si>
    <t>va</t>
  </si>
  <si>
    <t>tax</t>
  </si>
  <si>
    <t>tw</t>
  </si>
  <si>
    <t>productivity</t>
  </si>
  <si>
    <t>w</t>
  </si>
  <si>
    <t>intx</t>
  </si>
  <si>
    <t>fx</t>
  </si>
  <si>
    <t>intm</t>
  </si>
  <si>
    <t>fm</t>
  </si>
  <si>
    <t>ln</t>
  </si>
  <si>
    <t>lnaker</t>
  </si>
  <si>
    <t>loutput</t>
  </si>
  <si>
    <t>lva</t>
  </si>
  <si>
    <t>ltax</t>
  </si>
  <si>
    <t>ltw</t>
  </si>
  <si>
    <t>lw</t>
  </si>
  <si>
    <t>lintx</t>
  </si>
  <si>
    <t>lfx</t>
  </si>
  <si>
    <t>lintm</t>
  </si>
  <si>
    <t>lfm</t>
  </si>
  <si>
    <t>on</t>
  </si>
  <si>
    <t>van</t>
  </si>
  <si>
    <t>ona</t>
  </si>
  <si>
    <t>vana</t>
  </si>
  <si>
    <t>lon</t>
  </si>
  <si>
    <t>lvan</t>
  </si>
  <si>
    <t>lona</t>
  </si>
  <si>
    <t>lvana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</si>
</sst>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142"/>
        <bgColor indexed="64"/>
      </patternFill>
    </fill>
    <fill>
      <patternFill patternType="solid">
        <fgColor rgb="FFD4D4D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9" fillId="34" borderId="0" xfId="0" applyFont="1" applyFill="1" applyAlignment="1">
      <alignment vertical="center" wrapText="1"/>
    </xf>
    <xf numFmtId="0" fontId="0" fillId="0" borderId="0" xfId="0" applyAlignment="1">
      <alignment horizontal="right" vertical="center" wrapText="1"/>
    </xf>
    <xf numFmtId="0" fontId="19" fillId="34" borderId="0" xfId="0" applyFont="1" applyFill="1" applyAlignment="1">
      <alignment horizontal="right" vertical="center" wrapText="1"/>
    </xf>
    <xf numFmtId="0" fontId="16" fillId="0" borderId="0" xfId="0" applyFont="1" applyAlignment="1">
      <alignment horizontal="center"/>
    </xf>
    <xf numFmtId="0" fontId="18" fillId="33" borderId="0" xfId="0" applyFont="1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P9"/>
  <sheetViews>
    <sheetView workbookViewId="0">
      <selection activeCell="K32" sqref="K32"/>
    </sheetView>
  </sheetViews>
  <sheetFormatPr defaultRowHeight="14.4" x14ac:dyDescent="0.3"/>
  <cols>
    <col min="1" max="1" width="24.44140625" bestFit="1" customWidth="1"/>
    <col min="2" max="7" width="6" customWidth="1"/>
    <col min="8" max="9" width="7" bestFit="1" customWidth="1"/>
    <col min="10" max="11" width="8" bestFit="1" customWidth="1"/>
    <col min="12" max="14" width="7" bestFit="1" customWidth="1"/>
    <col min="15" max="15" width="7.88671875" customWidth="1"/>
    <col min="16" max="19" width="9.109375" customWidth="1"/>
    <col min="20" max="23" width="7.88671875" customWidth="1"/>
    <col min="24" max="27" width="8" bestFit="1" customWidth="1"/>
    <col min="28" max="28" width="8.21875" customWidth="1"/>
    <col min="29" max="31" width="7.21875" customWidth="1"/>
    <col min="32" max="36" width="8.33203125" customWidth="1"/>
    <col min="37" max="37" width="12" customWidth="1"/>
    <col min="38" max="39" width="11.6640625" customWidth="1"/>
    <col min="40" max="40" width="8.109375" customWidth="1"/>
    <col min="41" max="47" width="6.77734375" customWidth="1"/>
    <col min="48" max="49" width="8.109375" customWidth="1"/>
    <col min="50" max="51" width="7.6640625" customWidth="1"/>
    <col min="52" max="52" width="11.5546875" customWidth="1"/>
    <col min="53" max="53" width="10.21875" customWidth="1"/>
    <col min="54" max="56" width="11.5546875" customWidth="1"/>
    <col min="57" max="57" width="7.6640625" customWidth="1"/>
    <col min="58" max="68" width="7" bestFit="1" customWidth="1"/>
  </cols>
  <sheetData>
    <row r="2" spans="1:68" ht="7.2" customHeight="1" x14ac:dyDescent="0.3">
      <c r="A2" s="7" t="s">
        <v>0</v>
      </c>
      <c r="B2" s="7" t="s">
        <v>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 t="s">
        <v>4</v>
      </c>
      <c r="P2" s="7"/>
      <c r="Q2" s="7"/>
      <c r="R2" s="7"/>
      <c r="S2" s="7"/>
      <c r="T2" s="7"/>
      <c r="U2" s="7"/>
      <c r="V2" s="7"/>
      <c r="W2" s="7"/>
      <c r="X2" s="7" t="s">
        <v>5</v>
      </c>
      <c r="Y2" s="7"/>
      <c r="Z2" s="7"/>
      <c r="AA2" s="7"/>
      <c r="AB2" s="7"/>
      <c r="AC2" s="7"/>
      <c r="AD2" s="7"/>
      <c r="AE2" s="7"/>
      <c r="AF2" s="7" t="s">
        <v>6</v>
      </c>
      <c r="AG2" s="7"/>
      <c r="AH2" s="7"/>
      <c r="AI2" s="7"/>
      <c r="AJ2" s="7"/>
      <c r="AK2" s="7"/>
      <c r="AL2" s="7"/>
      <c r="AM2" s="7"/>
      <c r="AN2" s="7"/>
      <c r="AO2" s="7" t="s">
        <v>7</v>
      </c>
      <c r="AP2" s="7"/>
      <c r="AQ2" s="7"/>
      <c r="AR2" s="7"/>
      <c r="AS2" s="7"/>
      <c r="AT2" s="7"/>
      <c r="AU2" s="7"/>
      <c r="AV2" s="7"/>
      <c r="AW2" s="7"/>
      <c r="AX2" s="7" t="s">
        <v>8</v>
      </c>
      <c r="AY2" s="7"/>
      <c r="AZ2" s="7"/>
      <c r="BA2" s="7"/>
      <c r="BB2" s="7"/>
      <c r="BC2" s="7"/>
      <c r="BD2" s="7"/>
      <c r="BE2" s="7"/>
      <c r="BF2" s="7" t="s">
        <v>9</v>
      </c>
      <c r="BG2" s="7"/>
      <c r="BH2" s="7"/>
      <c r="BI2" s="7"/>
      <c r="BJ2" s="7"/>
      <c r="BK2" s="7"/>
      <c r="BL2" s="7"/>
      <c r="BM2" s="7"/>
      <c r="BN2" s="7"/>
      <c r="BO2" s="7"/>
      <c r="BP2" s="7"/>
    </row>
    <row r="3" spans="1:68" ht="7.2" customHeight="1" x14ac:dyDescent="0.3">
      <c r="A3" s="7"/>
      <c r="B3" s="1">
        <v>2020</v>
      </c>
      <c r="C3" s="1">
        <v>2019</v>
      </c>
      <c r="D3" s="1">
        <v>2018</v>
      </c>
      <c r="E3" s="1">
        <v>2017</v>
      </c>
      <c r="F3" s="1">
        <v>2016</v>
      </c>
      <c r="G3" s="1">
        <v>2015</v>
      </c>
      <c r="H3" s="1">
        <v>2014</v>
      </c>
      <c r="I3" s="1">
        <v>2013</v>
      </c>
      <c r="J3" s="1">
        <v>2012</v>
      </c>
      <c r="K3" s="1">
        <v>2011</v>
      </c>
      <c r="L3" s="1">
        <v>2010</v>
      </c>
      <c r="M3" s="1">
        <v>2009</v>
      </c>
      <c r="N3" s="1">
        <v>2008</v>
      </c>
      <c r="O3" s="1">
        <v>2020</v>
      </c>
      <c r="P3" s="1">
        <v>2019</v>
      </c>
      <c r="Q3" s="1">
        <v>2018</v>
      </c>
      <c r="R3" s="1">
        <v>2017</v>
      </c>
      <c r="S3" s="1">
        <v>2016</v>
      </c>
      <c r="T3" s="1">
        <v>2015</v>
      </c>
      <c r="U3" s="1">
        <v>2014</v>
      </c>
      <c r="V3" s="1">
        <v>2013</v>
      </c>
      <c r="W3" s="1">
        <v>2012</v>
      </c>
      <c r="X3" s="1">
        <v>2019</v>
      </c>
      <c r="Y3" s="1">
        <v>2018</v>
      </c>
      <c r="Z3" s="1">
        <v>2017</v>
      </c>
      <c r="AA3" s="1">
        <v>2016</v>
      </c>
      <c r="AB3" s="1">
        <v>2015</v>
      </c>
      <c r="AC3" s="1">
        <v>2014</v>
      </c>
      <c r="AD3" s="1">
        <v>2013</v>
      </c>
      <c r="AE3" s="1">
        <v>2012</v>
      </c>
      <c r="AF3" s="1">
        <v>2020</v>
      </c>
      <c r="AG3" s="1">
        <v>2019</v>
      </c>
      <c r="AH3" s="1">
        <v>2018</v>
      </c>
      <c r="AI3" s="1">
        <v>2017</v>
      </c>
      <c r="AJ3" s="1">
        <v>2016</v>
      </c>
      <c r="AK3" s="1">
        <v>2015</v>
      </c>
      <c r="AL3" s="1">
        <v>2014</v>
      </c>
      <c r="AM3" s="1">
        <v>2013</v>
      </c>
      <c r="AN3" s="1">
        <v>2012</v>
      </c>
      <c r="AO3" s="1">
        <v>2020</v>
      </c>
      <c r="AP3" s="1">
        <v>2019</v>
      </c>
      <c r="AQ3" s="1">
        <v>2018</v>
      </c>
      <c r="AR3" s="1">
        <v>2017</v>
      </c>
      <c r="AS3" s="1">
        <v>2016</v>
      </c>
      <c r="AT3" s="1">
        <v>2015</v>
      </c>
      <c r="AU3" s="1">
        <v>2014</v>
      </c>
      <c r="AV3" s="1">
        <v>2013</v>
      </c>
      <c r="AW3" s="1">
        <v>2012</v>
      </c>
      <c r="AX3" s="1">
        <v>2019</v>
      </c>
      <c r="AY3" s="1">
        <v>2018</v>
      </c>
      <c r="AZ3" s="1">
        <v>2017</v>
      </c>
      <c r="BA3" s="1">
        <v>2016</v>
      </c>
      <c r="BB3" s="1">
        <v>2015</v>
      </c>
      <c r="BC3" s="1">
        <v>2014</v>
      </c>
      <c r="BD3" s="1">
        <v>2013</v>
      </c>
      <c r="BE3" s="1">
        <v>2012</v>
      </c>
      <c r="BF3" s="1">
        <v>2018</v>
      </c>
      <c r="BG3" s="1">
        <v>2017</v>
      </c>
      <c r="BH3" s="1">
        <v>2016</v>
      </c>
      <c r="BI3" s="1">
        <v>2015</v>
      </c>
      <c r="BJ3" s="1">
        <v>2014</v>
      </c>
      <c r="BK3" s="1">
        <v>2013</v>
      </c>
      <c r="BL3" s="1">
        <v>2012</v>
      </c>
      <c r="BM3" s="1">
        <v>2011</v>
      </c>
      <c r="BN3" s="1">
        <v>2010</v>
      </c>
      <c r="BO3" s="1">
        <v>2009</v>
      </c>
      <c r="BP3" s="1">
        <v>2008</v>
      </c>
    </row>
    <row r="4" spans="1:68" ht="14.4" customHeight="1" x14ac:dyDescent="0.3">
      <c r="A4" s="2" t="s">
        <v>1</v>
      </c>
      <c r="B4" s="4">
        <v>6677</v>
      </c>
      <c r="C4" s="4">
        <v>6823</v>
      </c>
      <c r="D4" s="4">
        <v>6775</v>
      </c>
      <c r="E4" s="4">
        <v>7507</v>
      </c>
      <c r="F4" s="4">
        <v>7708</v>
      </c>
      <c r="G4" s="4">
        <v>6453</v>
      </c>
      <c r="H4" s="4">
        <v>5975</v>
      </c>
      <c r="I4" s="4">
        <v>5795</v>
      </c>
      <c r="J4" s="4">
        <v>5662</v>
      </c>
      <c r="K4" s="4">
        <v>5463</v>
      </c>
      <c r="L4" s="4">
        <v>5248</v>
      </c>
      <c r="M4" s="4">
        <v>5545</v>
      </c>
      <c r="N4" s="4">
        <v>5728</v>
      </c>
      <c r="O4" s="4">
        <v>989066</v>
      </c>
      <c r="P4" s="4">
        <v>1014886</v>
      </c>
      <c r="Q4" s="4">
        <v>1005612</v>
      </c>
      <c r="R4" s="4">
        <v>1042575</v>
      </c>
      <c r="S4" s="4">
        <v>1119579</v>
      </c>
      <c r="T4" s="4">
        <v>858170</v>
      </c>
      <c r="U4" s="4">
        <v>877791</v>
      </c>
      <c r="V4" s="4">
        <v>901550</v>
      </c>
      <c r="W4" s="4">
        <v>884602</v>
      </c>
      <c r="X4" s="4">
        <v>1734178</v>
      </c>
      <c r="Y4" s="4">
        <v>1614838</v>
      </c>
      <c r="Z4" s="4">
        <v>1606638</v>
      </c>
      <c r="AA4" s="4">
        <v>1368014</v>
      </c>
      <c r="AB4" s="4">
        <v>1021526</v>
      </c>
      <c r="AC4" s="4">
        <v>923855</v>
      </c>
      <c r="AD4" s="4">
        <v>607374</v>
      </c>
      <c r="AE4" s="4">
        <v>718677</v>
      </c>
      <c r="AF4" s="4">
        <v>608155</v>
      </c>
      <c r="AG4" s="4">
        <v>609565</v>
      </c>
      <c r="AH4" s="4">
        <v>581091</v>
      </c>
      <c r="AI4" s="4">
        <v>528069</v>
      </c>
      <c r="AJ4" s="4">
        <v>562325</v>
      </c>
      <c r="AK4" s="4">
        <v>344964.75</v>
      </c>
      <c r="AL4" s="4">
        <v>325026.28000000003</v>
      </c>
      <c r="AM4" s="4">
        <v>294517.96000000002</v>
      </c>
      <c r="AN4" s="4">
        <v>222838</v>
      </c>
      <c r="AO4" s="4">
        <v>4718</v>
      </c>
      <c r="AP4" s="4">
        <v>7584</v>
      </c>
      <c r="AQ4" s="4">
        <v>6489</v>
      </c>
      <c r="AR4" s="4">
        <v>8515</v>
      </c>
      <c r="AS4" s="4">
        <v>7890</v>
      </c>
      <c r="AT4" s="4">
        <v>4777</v>
      </c>
      <c r="AU4" s="4">
        <v>4065</v>
      </c>
      <c r="AV4" s="4">
        <v>3566</v>
      </c>
      <c r="AW4" s="4">
        <v>5389</v>
      </c>
      <c r="AX4" s="4">
        <v>46849</v>
      </c>
      <c r="AY4" s="4">
        <v>44592</v>
      </c>
      <c r="AZ4" s="4">
        <v>40128.06</v>
      </c>
      <c r="BA4" s="4">
        <v>37831.1</v>
      </c>
      <c r="BB4" s="4">
        <v>25893.98</v>
      </c>
      <c r="BC4" s="4">
        <v>24227.32</v>
      </c>
      <c r="BD4" s="4">
        <v>17118.169999999998</v>
      </c>
      <c r="BE4" s="4">
        <v>24167</v>
      </c>
      <c r="BF4" s="4">
        <v>577849</v>
      </c>
      <c r="BG4" s="4">
        <v>507260</v>
      </c>
      <c r="BH4" s="4">
        <v>414829</v>
      </c>
      <c r="BI4" s="4">
        <v>406629</v>
      </c>
      <c r="BJ4" s="4">
        <v>370278</v>
      </c>
      <c r="BK4" s="4">
        <v>326680</v>
      </c>
      <c r="BL4" s="4">
        <v>251908</v>
      </c>
      <c r="BM4" s="4">
        <v>258948</v>
      </c>
      <c r="BN4" s="4">
        <v>232310</v>
      </c>
      <c r="BO4" s="4">
        <v>190706</v>
      </c>
      <c r="BP4" s="4">
        <v>170325</v>
      </c>
    </row>
    <row r="5" spans="1:68" ht="14.4" customHeight="1" x14ac:dyDescent="0.3">
      <c r="A5" s="3" t="s">
        <v>2</v>
      </c>
      <c r="B5" s="5">
        <v>586</v>
      </c>
      <c r="C5" s="5">
        <v>592</v>
      </c>
      <c r="D5" s="5">
        <v>583</v>
      </c>
      <c r="E5" s="5">
        <v>649</v>
      </c>
      <c r="F5" s="5">
        <v>696</v>
      </c>
      <c r="G5" s="5">
        <v>422</v>
      </c>
      <c r="H5" s="5">
        <v>374</v>
      </c>
      <c r="I5" s="5">
        <v>367</v>
      </c>
      <c r="J5" s="5">
        <v>345</v>
      </c>
      <c r="K5" s="5">
        <v>335</v>
      </c>
      <c r="L5" s="5">
        <v>328</v>
      </c>
      <c r="M5" s="5">
        <v>323</v>
      </c>
      <c r="N5" s="5">
        <v>327</v>
      </c>
      <c r="O5" s="5">
        <v>83397</v>
      </c>
      <c r="P5" s="5">
        <v>94412</v>
      </c>
      <c r="Q5" s="5">
        <v>93392</v>
      </c>
      <c r="R5" s="5">
        <v>94080</v>
      </c>
      <c r="S5" s="5">
        <v>97428</v>
      </c>
      <c r="T5" s="5">
        <v>59973</v>
      </c>
      <c r="U5" s="5">
        <v>52681</v>
      </c>
      <c r="V5" s="5">
        <v>51628</v>
      </c>
      <c r="W5" s="5">
        <v>46691</v>
      </c>
      <c r="X5" s="5">
        <v>77414</v>
      </c>
      <c r="Y5" s="5">
        <v>68751</v>
      </c>
      <c r="Z5" s="5">
        <v>50770</v>
      </c>
      <c r="AA5" s="5">
        <v>49167</v>
      </c>
      <c r="AB5" s="5">
        <v>40693</v>
      </c>
      <c r="AC5" s="5">
        <v>34790</v>
      </c>
      <c r="AD5" s="5">
        <v>11053</v>
      </c>
      <c r="AE5" s="5">
        <v>18229</v>
      </c>
      <c r="AF5" s="5">
        <v>41636</v>
      </c>
      <c r="AG5" s="5">
        <v>41260</v>
      </c>
      <c r="AH5" s="5">
        <v>36737</v>
      </c>
      <c r="AI5" s="5">
        <v>34347</v>
      </c>
      <c r="AJ5" s="5">
        <v>22660</v>
      </c>
      <c r="AK5" s="5">
        <v>25854.53</v>
      </c>
      <c r="AL5" s="5">
        <v>20851.29</v>
      </c>
      <c r="AM5" s="5">
        <v>16285.45</v>
      </c>
      <c r="AN5" s="5">
        <v>10796</v>
      </c>
      <c r="AO5" s="5">
        <v>1207</v>
      </c>
      <c r="AP5" s="5">
        <v>322</v>
      </c>
      <c r="AQ5" s="5">
        <v>304</v>
      </c>
      <c r="AR5" s="5">
        <v>180</v>
      </c>
      <c r="AS5" s="5">
        <v>1630</v>
      </c>
      <c r="AT5" s="5">
        <v>601</v>
      </c>
      <c r="AU5" s="5">
        <v>588</v>
      </c>
      <c r="AV5" s="5">
        <v>514</v>
      </c>
      <c r="AW5" s="5">
        <v>482</v>
      </c>
      <c r="AX5" s="5">
        <v>4148</v>
      </c>
      <c r="AY5" s="5">
        <v>4016</v>
      </c>
      <c r="AZ5" s="5">
        <v>4064.59</v>
      </c>
      <c r="BA5" s="5">
        <v>3768.71</v>
      </c>
      <c r="BB5" s="5">
        <v>2109.2600000000002</v>
      </c>
      <c r="BC5" s="5">
        <v>1675.34</v>
      </c>
      <c r="BD5" s="5">
        <v>948.43</v>
      </c>
      <c r="BE5" s="5">
        <v>1279</v>
      </c>
      <c r="BF5" s="5">
        <v>393362</v>
      </c>
      <c r="BG5" s="5">
        <v>364972</v>
      </c>
      <c r="BH5" s="5">
        <v>281602</v>
      </c>
      <c r="BI5" s="5">
        <v>444068</v>
      </c>
      <c r="BJ5" s="5">
        <v>395803</v>
      </c>
      <c r="BK5" s="5">
        <v>315438</v>
      </c>
      <c r="BL5" s="5">
        <v>231213</v>
      </c>
      <c r="BM5" s="5">
        <v>163808</v>
      </c>
      <c r="BN5" s="5">
        <v>192426</v>
      </c>
      <c r="BO5" s="5">
        <v>179922</v>
      </c>
      <c r="BP5" s="5">
        <v>158733</v>
      </c>
    </row>
    <row r="6" spans="1:68" x14ac:dyDescent="0.3">
      <c r="A6" t="s">
        <v>10</v>
      </c>
    </row>
    <row r="7" spans="1:68" ht="7.2" customHeight="1" x14ac:dyDescent="0.3">
      <c r="A7" s="7" t="s">
        <v>11</v>
      </c>
      <c r="B7" s="7" t="s">
        <v>13</v>
      </c>
      <c r="C7" s="7"/>
      <c r="D7" s="7"/>
      <c r="E7" s="7"/>
      <c r="F7" s="7"/>
      <c r="G7" s="7"/>
      <c r="H7" s="7" t="s">
        <v>14</v>
      </c>
      <c r="I7" s="7"/>
      <c r="J7" s="7"/>
      <c r="K7" s="7"/>
      <c r="L7" s="7"/>
      <c r="M7" s="7"/>
      <c r="N7" s="7"/>
      <c r="O7" s="7"/>
      <c r="P7" s="7"/>
      <c r="Q7" s="7"/>
      <c r="R7" s="7" t="s">
        <v>15</v>
      </c>
      <c r="S7" s="7"/>
      <c r="T7" s="7"/>
      <c r="U7" s="7"/>
      <c r="V7" s="7"/>
      <c r="W7" s="7"/>
      <c r="X7" s="7"/>
      <c r="Y7" s="7"/>
      <c r="Z7" s="7"/>
      <c r="AA7" s="7"/>
      <c r="AB7" s="7" t="s">
        <v>16</v>
      </c>
      <c r="AC7" s="7"/>
      <c r="AD7" s="7"/>
      <c r="AE7" s="7"/>
      <c r="AF7" s="7"/>
      <c r="AG7" s="7"/>
      <c r="AH7" s="7"/>
      <c r="AI7" s="7"/>
      <c r="AJ7" s="7"/>
      <c r="AK7" s="7"/>
      <c r="AL7" s="7" t="s">
        <v>17</v>
      </c>
      <c r="AM7" s="7"/>
      <c r="AN7" s="7"/>
      <c r="AO7" s="7"/>
      <c r="AP7" s="7"/>
      <c r="AQ7" s="7"/>
      <c r="AR7" s="7"/>
      <c r="AS7" s="7"/>
      <c r="AT7" s="7"/>
      <c r="AU7" s="7"/>
      <c r="AV7" s="7" t="s">
        <v>18</v>
      </c>
      <c r="AW7" s="7"/>
      <c r="AX7" s="7"/>
      <c r="AY7" s="7"/>
      <c r="AZ7" s="7"/>
      <c r="BA7" s="7"/>
      <c r="BB7" s="7"/>
      <c r="BC7" s="7"/>
      <c r="BD7" s="7"/>
      <c r="BE7" s="7"/>
    </row>
    <row r="8" spans="1:68" ht="7.2" customHeight="1" x14ac:dyDescent="0.3">
      <c r="A8" s="7"/>
      <c r="B8" s="1">
        <v>2007</v>
      </c>
      <c r="C8" s="1">
        <v>2006</v>
      </c>
      <c r="D8" s="1">
        <v>2005</v>
      </c>
      <c r="E8" s="1">
        <v>2004</v>
      </c>
      <c r="F8" s="1">
        <v>2003</v>
      </c>
      <c r="G8" s="1">
        <v>2002</v>
      </c>
      <c r="H8" s="1">
        <v>2011</v>
      </c>
      <c r="I8" s="1">
        <v>2010</v>
      </c>
      <c r="J8" s="1">
        <v>2009</v>
      </c>
      <c r="K8" s="1">
        <v>2008</v>
      </c>
      <c r="L8" s="1">
        <v>2007</v>
      </c>
      <c r="M8" s="1">
        <v>2006</v>
      </c>
      <c r="N8" s="1">
        <v>2005</v>
      </c>
      <c r="O8" s="1">
        <v>2004</v>
      </c>
      <c r="P8" s="1">
        <v>2003</v>
      </c>
      <c r="Q8" s="1">
        <v>2002</v>
      </c>
      <c r="R8" s="1">
        <v>2011</v>
      </c>
      <c r="S8" s="1">
        <v>2010</v>
      </c>
      <c r="T8" s="1">
        <v>2009</v>
      </c>
      <c r="U8" s="1">
        <v>2008</v>
      </c>
      <c r="V8" s="1">
        <v>2007</v>
      </c>
      <c r="W8" s="1">
        <v>2006</v>
      </c>
      <c r="X8" s="1">
        <v>2005</v>
      </c>
      <c r="Y8" s="1">
        <v>2004</v>
      </c>
      <c r="Z8" s="1">
        <v>2003</v>
      </c>
      <c r="AA8" s="1">
        <v>2002</v>
      </c>
      <c r="AB8" s="1">
        <v>2011</v>
      </c>
      <c r="AC8" s="1">
        <v>2010</v>
      </c>
      <c r="AD8" s="1">
        <v>2009</v>
      </c>
      <c r="AE8" s="1">
        <v>2008</v>
      </c>
      <c r="AF8" s="1">
        <v>2007</v>
      </c>
      <c r="AG8" s="1">
        <v>2006</v>
      </c>
      <c r="AH8" s="1">
        <v>2005</v>
      </c>
      <c r="AI8" s="1">
        <v>2004</v>
      </c>
      <c r="AJ8" s="1">
        <v>2003</v>
      </c>
      <c r="AK8" s="1">
        <v>2002</v>
      </c>
      <c r="AL8" s="1">
        <v>2011</v>
      </c>
      <c r="AM8" s="1">
        <v>2010</v>
      </c>
      <c r="AN8" s="1">
        <v>2009</v>
      </c>
      <c r="AO8" s="1">
        <v>2008</v>
      </c>
      <c r="AP8" s="1">
        <v>2007</v>
      </c>
      <c r="AQ8" s="1">
        <v>2006</v>
      </c>
      <c r="AR8" s="1">
        <v>2005</v>
      </c>
      <c r="AS8" s="1">
        <v>2004</v>
      </c>
      <c r="AT8" s="1">
        <v>2003</v>
      </c>
      <c r="AU8" s="1">
        <v>2002</v>
      </c>
      <c r="AV8" s="1">
        <v>2011</v>
      </c>
      <c r="AW8" s="1">
        <v>2010</v>
      </c>
      <c r="AX8" s="1">
        <v>2009</v>
      </c>
      <c r="AY8" s="1">
        <v>2008</v>
      </c>
      <c r="AZ8" s="1">
        <v>2007</v>
      </c>
      <c r="BA8" s="1">
        <v>2006</v>
      </c>
      <c r="BB8" s="1">
        <v>2005</v>
      </c>
      <c r="BC8" s="1">
        <v>2004</v>
      </c>
      <c r="BD8" s="1">
        <v>2003</v>
      </c>
      <c r="BE8" s="1">
        <v>2002</v>
      </c>
    </row>
    <row r="9" spans="1:68" ht="14.4" customHeight="1" x14ac:dyDescent="0.3">
      <c r="A9" s="2" t="s">
        <v>12</v>
      </c>
      <c r="B9" s="4">
        <v>6341</v>
      </c>
      <c r="C9" s="4">
        <v>6615</v>
      </c>
      <c r="D9" s="4">
        <v>4722</v>
      </c>
      <c r="E9" s="4">
        <v>4639</v>
      </c>
      <c r="F9" s="4">
        <v>4414</v>
      </c>
      <c r="G9" s="4">
        <v>4551</v>
      </c>
      <c r="H9" s="4">
        <v>781581</v>
      </c>
      <c r="I9" s="4">
        <v>715648</v>
      </c>
      <c r="J9" s="4">
        <v>1042966</v>
      </c>
      <c r="K9" s="4">
        <v>1119579</v>
      </c>
      <c r="L9" s="4">
        <v>858170</v>
      </c>
      <c r="M9" s="4">
        <v>877791</v>
      </c>
      <c r="N9" s="4">
        <v>901550</v>
      </c>
      <c r="O9" s="4">
        <v>884602</v>
      </c>
      <c r="P9" s="4">
        <v>742195</v>
      </c>
      <c r="Q9" s="4">
        <v>675797</v>
      </c>
      <c r="R9" s="4">
        <v>658497</v>
      </c>
      <c r="S9" s="4">
        <v>468833</v>
      </c>
      <c r="T9" s="4">
        <v>467249</v>
      </c>
      <c r="U9" s="4">
        <v>457008</v>
      </c>
      <c r="V9" s="4">
        <v>335547</v>
      </c>
      <c r="W9" s="4">
        <v>264566</v>
      </c>
      <c r="X9" s="4">
        <v>204053</v>
      </c>
      <c r="Y9" s="4">
        <v>171317</v>
      </c>
      <c r="Z9" s="4">
        <v>162388</v>
      </c>
      <c r="AA9" s="4">
        <v>133515</v>
      </c>
      <c r="AB9" s="4">
        <v>198462</v>
      </c>
      <c r="AC9" s="4">
        <v>166232</v>
      </c>
      <c r="AD9" s="4">
        <v>138211</v>
      </c>
      <c r="AE9" s="4">
        <v>124202</v>
      </c>
      <c r="AF9" s="4">
        <v>94644</v>
      </c>
      <c r="AG9" s="4">
        <v>81906</v>
      </c>
      <c r="AH9" s="4">
        <v>58900</v>
      </c>
      <c r="AI9" s="4">
        <v>50543</v>
      </c>
      <c r="AJ9" s="4">
        <v>42458</v>
      </c>
      <c r="AK9" s="4">
        <v>40491</v>
      </c>
      <c r="AL9" s="4">
        <v>5193</v>
      </c>
      <c r="AM9" s="4">
        <v>2780</v>
      </c>
      <c r="AN9" s="4">
        <v>2908</v>
      </c>
      <c r="AO9" s="4">
        <v>3565</v>
      </c>
      <c r="AP9" s="4">
        <v>3284</v>
      </c>
      <c r="AQ9" s="4">
        <v>2098</v>
      </c>
      <c r="AR9" s="4">
        <v>1005</v>
      </c>
      <c r="AS9" s="4">
        <v>1373</v>
      </c>
      <c r="AT9" s="4">
        <v>1171</v>
      </c>
      <c r="AU9" s="4">
        <v>936</v>
      </c>
      <c r="AV9" s="4">
        <v>25442</v>
      </c>
      <c r="AW9" s="4">
        <v>12994</v>
      </c>
      <c r="AX9" s="4">
        <v>24358</v>
      </c>
      <c r="AY9" s="4">
        <v>10508</v>
      </c>
      <c r="AZ9" s="4">
        <v>9972</v>
      </c>
      <c r="BA9" s="4">
        <v>10507</v>
      </c>
      <c r="BB9" s="4">
        <v>7599</v>
      </c>
      <c r="BC9" s="4">
        <v>6952</v>
      </c>
      <c r="BD9" s="4">
        <v>5782</v>
      </c>
      <c r="BE9" s="4">
        <v>4847</v>
      </c>
    </row>
  </sheetData>
  <mergeCells count="15">
    <mergeCell ref="AX2:BE2"/>
    <mergeCell ref="BF2:BP2"/>
    <mergeCell ref="A7:A8"/>
    <mergeCell ref="B7:G7"/>
    <mergeCell ref="H7:Q7"/>
    <mergeCell ref="R7:AA7"/>
    <mergeCell ref="AB7:AK7"/>
    <mergeCell ref="AL7:AU7"/>
    <mergeCell ref="AV7:BE7"/>
    <mergeCell ref="A2:A3"/>
    <mergeCell ref="B2:N2"/>
    <mergeCell ref="O2:W2"/>
    <mergeCell ref="X2:AE2"/>
    <mergeCell ref="AF2:AN2"/>
    <mergeCell ref="AO2:AW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P9"/>
  <sheetViews>
    <sheetView topLeftCell="AP1" workbookViewId="0">
      <selection activeCell="AV9" sqref="AV9:BE9"/>
    </sheetView>
  </sheetViews>
  <sheetFormatPr defaultRowHeight="14.4" x14ac:dyDescent="0.3"/>
  <cols>
    <col min="1" max="1" width="24.44140625" bestFit="1" customWidth="1"/>
    <col min="2" max="7" width="6" customWidth="1"/>
    <col min="8" max="9" width="7" bestFit="1" customWidth="1"/>
    <col min="10" max="11" width="8" bestFit="1" customWidth="1"/>
    <col min="12" max="14" width="7" bestFit="1" customWidth="1"/>
    <col min="15" max="15" width="7.88671875" customWidth="1"/>
    <col min="16" max="19" width="9.109375" customWidth="1"/>
    <col min="20" max="23" width="7.88671875" customWidth="1"/>
    <col min="24" max="27" width="8" bestFit="1" customWidth="1"/>
    <col min="28" max="28" width="8.21875" customWidth="1"/>
    <col min="29" max="31" width="7.21875" customWidth="1"/>
    <col min="32" max="36" width="8.33203125" customWidth="1"/>
    <col min="37" max="37" width="12" customWidth="1"/>
    <col min="38" max="39" width="11.6640625" customWidth="1"/>
    <col min="40" max="40" width="8.109375" customWidth="1"/>
    <col min="41" max="47" width="6.77734375" customWidth="1"/>
    <col min="48" max="49" width="8.109375" customWidth="1"/>
    <col min="50" max="51" width="7.6640625" customWidth="1"/>
    <col min="52" max="52" width="11.5546875" customWidth="1"/>
    <col min="53" max="53" width="10.21875" customWidth="1"/>
    <col min="54" max="56" width="11.5546875" customWidth="1"/>
    <col min="57" max="57" width="7.6640625" customWidth="1"/>
    <col min="58" max="68" width="7" bestFit="1" customWidth="1"/>
  </cols>
  <sheetData>
    <row r="2" spans="1:68" ht="7.2" customHeight="1" x14ac:dyDescent="0.3">
      <c r="A2" s="7" t="s">
        <v>0</v>
      </c>
      <c r="B2" s="7" t="s">
        <v>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 t="s">
        <v>4</v>
      </c>
      <c r="P2" s="7"/>
      <c r="Q2" s="7"/>
      <c r="R2" s="7"/>
      <c r="S2" s="7"/>
      <c r="T2" s="7"/>
      <c r="U2" s="7"/>
      <c r="V2" s="7"/>
      <c r="W2" s="7"/>
      <c r="X2" s="7" t="s">
        <v>5</v>
      </c>
      <c r="Y2" s="7"/>
      <c r="Z2" s="7"/>
      <c r="AA2" s="7"/>
      <c r="AB2" s="7"/>
      <c r="AC2" s="7"/>
      <c r="AD2" s="7"/>
      <c r="AE2" s="7"/>
      <c r="AF2" s="7" t="s">
        <v>6</v>
      </c>
      <c r="AG2" s="7"/>
      <c r="AH2" s="7"/>
      <c r="AI2" s="7"/>
      <c r="AJ2" s="7"/>
      <c r="AK2" s="7"/>
      <c r="AL2" s="7"/>
      <c r="AM2" s="7"/>
      <c r="AN2" s="7"/>
      <c r="AO2" s="7" t="s">
        <v>7</v>
      </c>
      <c r="AP2" s="7"/>
      <c r="AQ2" s="7"/>
      <c r="AR2" s="7"/>
      <c r="AS2" s="7"/>
      <c r="AT2" s="7"/>
      <c r="AU2" s="7"/>
      <c r="AV2" s="7"/>
      <c r="AW2" s="7"/>
      <c r="AX2" s="7" t="s">
        <v>8</v>
      </c>
      <c r="AY2" s="7"/>
      <c r="AZ2" s="7"/>
      <c r="BA2" s="7"/>
      <c r="BB2" s="7"/>
      <c r="BC2" s="7"/>
      <c r="BD2" s="7"/>
      <c r="BE2" s="7"/>
      <c r="BF2" s="7" t="s">
        <v>9</v>
      </c>
      <c r="BG2" s="7"/>
      <c r="BH2" s="7"/>
      <c r="BI2" s="7"/>
      <c r="BJ2" s="7"/>
      <c r="BK2" s="7"/>
      <c r="BL2" s="7"/>
      <c r="BM2" s="7"/>
      <c r="BN2" s="7"/>
      <c r="BO2" s="7"/>
      <c r="BP2" s="7"/>
    </row>
    <row r="3" spans="1:68" ht="7.2" customHeight="1" x14ac:dyDescent="0.3">
      <c r="A3" s="7"/>
      <c r="B3" s="1">
        <v>2020</v>
      </c>
      <c r="C3" s="1">
        <v>2019</v>
      </c>
      <c r="D3" s="1">
        <v>2018</v>
      </c>
      <c r="E3" s="1">
        <v>2017</v>
      </c>
      <c r="F3" s="1">
        <v>2016</v>
      </c>
      <c r="G3" s="1">
        <v>2015</v>
      </c>
      <c r="H3" s="1">
        <v>2014</v>
      </c>
      <c r="I3" s="1">
        <v>2013</v>
      </c>
      <c r="J3" s="1">
        <v>2012</v>
      </c>
      <c r="K3" s="1">
        <v>2011</v>
      </c>
      <c r="L3" s="1">
        <v>2010</v>
      </c>
      <c r="M3" s="1">
        <v>2009</v>
      </c>
      <c r="N3" s="1">
        <v>2008</v>
      </c>
      <c r="O3" s="1">
        <v>2020</v>
      </c>
      <c r="P3" s="1">
        <v>2019</v>
      </c>
      <c r="Q3" s="1">
        <v>2018</v>
      </c>
      <c r="R3" s="1">
        <v>2017</v>
      </c>
      <c r="S3" s="1">
        <v>2016</v>
      </c>
      <c r="T3" s="1">
        <v>2015</v>
      </c>
      <c r="U3" s="1">
        <v>2014</v>
      </c>
      <c r="V3" s="1">
        <v>2013</v>
      </c>
      <c r="W3" s="1">
        <v>2012</v>
      </c>
      <c r="X3" s="1">
        <v>2019</v>
      </c>
      <c r="Y3" s="1">
        <v>2018</v>
      </c>
      <c r="Z3" s="1">
        <v>2017</v>
      </c>
      <c r="AA3" s="1">
        <v>2016</v>
      </c>
      <c r="AB3" s="1">
        <v>2015</v>
      </c>
      <c r="AC3" s="1">
        <v>2014</v>
      </c>
      <c r="AD3" s="1">
        <v>2013</v>
      </c>
      <c r="AE3" s="1">
        <v>2012</v>
      </c>
      <c r="AF3" s="1">
        <v>2020</v>
      </c>
      <c r="AG3" s="1">
        <v>2019</v>
      </c>
      <c r="AH3" s="1">
        <v>2018</v>
      </c>
      <c r="AI3" s="1">
        <v>2017</v>
      </c>
      <c r="AJ3" s="1">
        <v>2016</v>
      </c>
      <c r="AK3" s="1">
        <v>2015</v>
      </c>
      <c r="AL3" s="1">
        <v>2014</v>
      </c>
      <c r="AM3" s="1">
        <v>2013</v>
      </c>
      <c r="AN3" s="1">
        <v>2012</v>
      </c>
      <c r="AO3" s="1">
        <v>2020</v>
      </c>
      <c r="AP3" s="1">
        <v>2019</v>
      </c>
      <c r="AQ3" s="1">
        <v>2018</v>
      </c>
      <c r="AR3" s="1">
        <v>2017</v>
      </c>
      <c r="AS3" s="1">
        <v>2016</v>
      </c>
      <c r="AT3" s="1">
        <v>2015</v>
      </c>
      <c r="AU3" s="1">
        <v>2014</v>
      </c>
      <c r="AV3" s="1">
        <v>2013</v>
      </c>
      <c r="AW3" s="1">
        <v>2012</v>
      </c>
      <c r="AX3" s="1">
        <v>2019</v>
      </c>
      <c r="AY3" s="1">
        <v>2018</v>
      </c>
      <c r="AZ3" s="1">
        <v>2017</v>
      </c>
      <c r="BA3" s="1">
        <v>2016</v>
      </c>
      <c r="BB3" s="1">
        <v>2015</v>
      </c>
      <c r="BC3" s="1">
        <v>2014</v>
      </c>
      <c r="BD3" s="1">
        <v>2013</v>
      </c>
      <c r="BE3" s="1">
        <v>2012</v>
      </c>
      <c r="BF3" s="1">
        <v>2018</v>
      </c>
      <c r="BG3" s="1">
        <v>2017</v>
      </c>
      <c r="BH3" s="1">
        <v>2016</v>
      </c>
      <c r="BI3" s="1">
        <v>2015</v>
      </c>
      <c r="BJ3" s="1">
        <v>2014</v>
      </c>
      <c r="BK3" s="1">
        <v>2013</v>
      </c>
      <c r="BL3" s="1">
        <v>2012</v>
      </c>
      <c r="BM3" s="1">
        <v>2011</v>
      </c>
      <c r="BN3" s="1">
        <v>2010</v>
      </c>
      <c r="BO3" s="1">
        <v>2009</v>
      </c>
      <c r="BP3" s="1">
        <v>2008</v>
      </c>
    </row>
    <row r="4" spans="1:68" ht="14.4" customHeight="1" x14ac:dyDescent="0.3">
      <c r="A4" s="2" t="s">
        <v>1</v>
      </c>
      <c r="B4" s="4">
        <v>6677</v>
      </c>
      <c r="C4" s="4">
        <v>6823</v>
      </c>
      <c r="D4" s="4">
        <v>6775</v>
      </c>
      <c r="E4" s="4">
        <v>7507</v>
      </c>
      <c r="F4" s="4">
        <v>7708</v>
      </c>
      <c r="G4" s="4">
        <v>6453</v>
      </c>
      <c r="H4" s="4">
        <v>5975</v>
      </c>
      <c r="I4" s="4">
        <v>5795</v>
      </c>
      <c r="J4" s="4">
        <v>5662</v>
      </c>
      <c r="K4" s="4">
        <v>5463</v>
      </c>
      <c r="L4" s="4">
        <v>5248</v>
      </c>
      <c r="M4" s="4">
        <v>5545</v>
      </c>
      <c r="N4" s="4">
        <v>5728</v>
      </c>
      <c r="O4" s="4">
        <v>989066</v>
      </c>
      <c r="P4" s="4">
        <v>1014886</v>
      </c>
      <c r="Q4" s="4">
        <v>1005612</v>
      </c>
      <c r="R4" s="4">
        <v>1042575</v>
      </c>
      <c r="S4" s="4">
        <v>1119579</v>
      </c>
      <c r="T4" s="4">
        <v>858170</v>
      </c>
      <c r="U4" s="4">
        <v>877791</v>
      </c>
      <c r="V4" s="4">
        <v>901550</v>
      </c>
      <c r="W4" s="4">
        <v>884602</v>
      </c>
      <c r="X4" s="4">
        <v>1734178</v>
      </c>
      <c r="Y4" s="4">
        <v>1614838</v>
      </c>
      <c r="Z4" s="4">
        <v>1606638</v>
      </c>
      <c r="AA4" s="4">
        <v>1368014</v>
      </c>
      <c r="AB4" s="4">
        <v>1021526</v>
      </c>
      <c r="AC4" s="4">
        <v>923855</v>
      </c>
      <c r="AD4" s="4">
        <v>607374</v>
      </c>
      <c r="AE4" s="4">
        <v>718677</v>
      </c>
      <c r="AF4" s="4">
        <v>608155</v>
      </c>
      <c r="AG4" s="4">
        <v>609565</v>
      </c>
      <c r="AH4" s="4">
        <v>581091</v>
      </c>
      <c r="AI4" s="4">
        <v>528069</v>
      </c>
      <c r="AJ4" s="4">
        <v>562325</v>
      </c>
      <c r="AK4" s="4">
        <v>344964.75</v>
      </c>
      <c r="AL4" s="4">
        <v>325026.28000000003</v>
      </c>
      <c r="AM4" s="4">
        <v>294517.96000000002</v>
      </c>
      <c r="AN4" s="4">
        <v>222838</v>
      </c>
      <c r="AO4" s="4">
        <v>4718</v>
      </c>
      <c r="AP4" s="4">
        <v>7584</v>
      </c>
      <c r="AQ4" s="4">
        <v>6489</v>
      </c>
      <c r="AR4" s="4">
        <v>8515</v>
      </c>
      <c r="AS4" s="4">
        <v>7890</v>
      </c>
      <c r="AT4" s="4">
        <v>4777</v>
      </c>
      <c r="AU4" s="4">
        <v>4065</v>
      </c>
      <c r="AV4" s="4">
        <v>3566</v>
      </c>
      <c r="AW4" s="4">
        <v>5389</v>
      </c>
      <c r="AX4" s="4">
        <v>46849</v>
      </c>
      <c r="AY4" s="4">
        <v>44592</v>
      </c>
      <c r="AZ4" s="4">
        <v>40128.06</v>
      </c>
      <c r="BA4" s="4">
        <v>37831.1</v>
      </c>
      <c r="BB4" s="4">
        <v>25893.98</v>
      </c>
      <c r="BC4" s="4">
        <v>24227.32</v>
      </c>
      <c r="BD4" s="4">
        <v>17118.169999999998</v>
      </c>
      <c r="BE4" s="4">
        <v>24167</v>
      </c>
      <c r="BF4" s="4">
        <v>577849</v>
      </c>
      <c r="BG4" s="4">
        <v>507260</v>
      </c>
      <c r="BH4" s="4">
        <v>414829</v>
      </c>
      <c r="BI4" s="4">
        <v>406629</v>
      </c>
      <c r="BJ4" s="4">
        <v>370278</v>
      </c>
      <c r="BK4" s="4">
        <v>326680</v>
      </c>
      <c r="BL4" s="4">
        <v>251908</v>
      </c>
      <c r="BM4" s="4">
        <v>258948</v>
      </c>
      <c r="BN4" s="4">
        <v>232310</v>
      </c>
      <c r="BO4" s="4">
        <v>190706</v>
      </c>
      <c r="BP4" s="4">
        <v>170325</v>
      </c>
    </row>
    <row r="5" spans="1:68" ht="14.4" customHeight="1" x14ac:dyDescent="0.3">
      <c r="A5" s="3" t="s">
        <v>2</v>
      </c>
      <c r="B5" s="5">
        <v>586</v>
      </c>
      <c r="C5" s="5">
        <v>592</v>
      </c>
      <c r="D5" s="5">
        <v>583</v>
      </c>
      <c r="E5" s="5">
        <v>649</v>
      </c>
      <c r="F5" s="5">
        <v>696</v>
      </c>
      <c r="G5" s="5">
        <v>422</v>
      </c>
      <c r="H5" s="5">
        <v>374</v>
      </c>
      <c r="I5" s="5">
        <v>367</v>
      </c>
      <c r="J5" s="5">
        <v>345</v>
      </c>
      <c r="K5" s="5">
        <v>335</v>
      </c>
      <c r="L5" s="5">
        <v>328</v>
      </c>
      <c r="M5" s="5">
        <v>323</v>
      </c>
      <c r="N5" s="5">
        <v>327</v>
      </c>
      <c r="O5" s="5">
        <v>83397</v>
      </c>
      <c r="P5" s="5">
        <v>94412</v>
      </c>
      <c r="Q5" s="5">
        <v>93392</v>
      </c>
      <c r="R5" s="5">
        <v>94080</v>
      </c>
      <c r="S5" s="5">
        <v>97428</v>
      </c>
      <c r="T5" s="5">
        <v>59973</v>
      </c>
      <c r="U5" s="5">
        <v>52681</v>
      </c>
      <c r="V5" s="5">
        <v>51628</v>
      </c>
      <c r="W5" s="5">
        <v>46691</v>
      </c>
      <c r="X5" s="5">
        <v>77414</v>
      </c>
      <c r="Y5" s="5">
        <v>68751</v>
      </c>
      <c r="Z5" s="5">
        <v>50770</v>
      </c>
      <c r="AA5" s="5">
        <v>49167</v>
      </c>
      <c r="AB5" s="5">
        <v>40693</v>
      </c>
      <c r="AC5" s="5">
        <v>34790</v>
      </c>
      <c r="AD5" s="5">
        <v>11053</v>
      </c>
      <c r="AE5" s="5">
        <v>18229</v>
      </c>
      <c r="AF5" s="5">
        <v>41636</v>
      </c>
      <c r="AG5" s="5">
        <v>41260</v>
      </c>
      <c r="AH5" s="5">
        <v>36737</v>
      </c>
      <c r="AI5" s="5">
        <v>34347</v>
      </c>
      <c r="AJ5" s="5">
        <v>22660</v>
      </c>
      <c r="AK5" s="5">
        <v>25854.53</v>
      </c>
      <c r="AL5" s="5">
        <v>20851.29</v>
      </c>
      <c r="AM5" s="5">
        <v>16285.45</v>
      </c>
      <c r="AN5" s="5">
        <v>10796</v>
      </c>
      <c r="AO5" s="5">
        <v>1207</v>
      </c>
      <c r="AP5" s="5">
        <v>322</v>
      </c>
      <c r="AQ5" s="5">
        <v>304</v>
      </c>
      <c r="AR5" s="5">
        <v>180</v>
      </c>
      <c r="AS5" s="5">
        <v>1630</v>
      </c>
      <c r="AT5" s="5">
        <v>601</v>
      </c>
      <c r="AU5" s="5">
        <v>588</v>
      </c>
      <c r="AV5" s="5">
        <v>514</v>
      </c>
      <c r="AW5" s="5">
        <v>482</v>
      </c>
      <c r="AX5" s="5">
        <v>4148</v>
      </c>
      <c r="AY5" s="5">
        <v>4016</v>
      </c>
      <c r="AZ5" s="5">
        <v>4064.59</v>
      </c>
      <c r="BA5" s="5">
        <v>3768.71</v>
      </c>
      <c r="BB5" s="5">
        <v>2109.2600000000002</v>
      </c>
      <c r="BC5" s="5">
        <v>1675.34</v>
      </c>
      <c r="BD5" s="5">
        <v>948.43</v>
      </c>
      <c r="BE5" s="5">
        <v>1279</v>
      </c>
      <c r="BF5" s="5">
        <v>393362</v>
      </c>
      <c r="BG5" s="5">
        <v>364972</v>
      </c>
      <c r="BH5" s="5">
        <v>281602</v>
      </c>
      <c r="BI5" s="5">
        <v>444068</v>
      </c>
      <c r="BJ5" s="5">
        <v>395803</v>
      </c>
      <c r="BK5" s="5">
        <v>315438</v>
      </c>
      <c r="BL5" s="5">
        <v>231213</v>
      </c>
      <c r="BM5" s="5">
        <v>163808</v>
      </c>
      <c r="BN5" s="5">
        <v>192426</v>
      </c>
      <c r="BO5" s="5">
        <v>179922</v>
      </c>
      <c r="BP5" s="5">
        <v>158733</v>
      </c>
    </row>
    <row r="6" spans="1:68" x14ac:dyDescent="0.3">
      <c r="A6" t="s">
        <v>20</v>
      </c>
      <c r="B6">
        <v>7263</v>
      </c>
      <c r="C6">
        <v>7415</v>
      </c>
      <c r="D6">
        <v>7358</v>
      </c>
      <c r="E6">
        <v>8156</v>
      </c>
      <c r="F6">
        <v>8404</v>
      </c>
      <c r="G6">
        <v>6875</v>
      </c>
      <c r="H6">
        <v>6349</v>
      </c>
      <c r="I6">
        <v>6162</v>
      </c>
      <c r="J6">
        <v>6007</v>
      </c>
      <c r="K6">
        <v>5798</v>
      </c>
      <c r="L6">
        <v>5576</v>
      </c>
      <c r="M6">
        <v>5868</v>
      </c>
      <c r="N6">
        <v>6055</v>
      </c>
      <c r="O6">
        <v>1072463</v>
      </c>
      <c r="P6">
        <v>1109298</v>
      </c>
      <c r="Q6">
        <v>1099004</v>
      </c>
      <c r="R6">
        <v>1136655</v>
      </c>
      <c r="S6">
        <v>1217007</v>
      </c>
      <c r="T6">
        <v>918143</v>
      </c>
      <c r="U6">
        <v>930472</v>
      </c>
      <c r="V6">
        <v>953178</v>
      </c>
      <c r="W6">
        <v>931293</v>
      </c>
      <c r="X6">
        <v>1811592</v>
      </c>
      <c r="Y6">
        <v>1683589</v>
      </c>
      <c r="Z6">
        <v>1657408</v>
      </c>
      <c r="AA6">
        <v>1417181</v>
      </c>
      <c r="AB6">
        <v>1062219</v>
      </c>
      <c r="AC6">
        <v>958645</v>
      </c>
      <c r="AD6">
        <v>618427</v>
      </c>
      <c r="AE6">
        <v>736906</v>
      </c>
      <c r="AF6">
        <v>649791</v>
      </c>
      <c r="AG6">
        <v>650825</v>
      </c>
      <c r="AH6">
        <v>617828</v>
      </c>
      <c r="AI6">
        <v>562416</v>
      </c>
      <c r="AJ6">
        <v>584985</v>
      </c>
      <c r="AK6">
        <v>370819.28</v>
      </c>
      <c r="AL6">
        <v>345877.57</v>
      </c>
      <c r="AM6">
        <v>310803.41000000003</v>
      </c>
      <c r="AN6">
        <v>233634</v>
      </c>
      <c r="AO6">
        <v>5925</v>
      </c>
      <c r="AP6">
        <v>7906</v>
      </c>
      <c r="AQ6">
        <v>6793</v>
      </c>
      <c r="AR6">
        <v>8695</v>
      </c>
      <c r="AS6">
        <v>9520</v>
      </c>
      <c r="AT6">
        <v>5378</v>
      </c>
      <c r="AU6">
        <v>4653</v>
      </c>
      <c r="AV6">
        <v>4080</v>
      </c>
      <c r="AW6">
        <v>5871</v>
      </c>
      <c r="AX6">
        <v>50997</v>
      </c>
      <c r="AY6">
        <v>48608</v>
      </c>
      <c r="AZ6">
        <v>44192.649999999994</v>
      </c>
      <c r="BA6">
        <v>41599.81</v>
      </c>
      <c r="BB6">
        <v>28003.239999999998</v>
      </c>
      <c r="BC6">
        <v>25902.66</v>
      </c>
      <c r="BD6">
        <v>18066.599999999999</v>
      </c>
      <c r="BE6">
        <v>25446</v>
      </c>
      <c r="BF6">
        <v>971211</v>
      </c>
      <c r="BG6">
        <v>872232</v>
      </c>
      <c r="BH6">
        <v>696431</v>
      </c>
      <c r="BI6">
        <v>850697</v>
      </c>
      <c r="BJ6">
        <v>766081</v>
      </c>
      <c r="BK6">
        <v>642118</v>
      </c>
      <c r="BL6">
        <v>483121</v>
      </c>
      <c r="BM6">
        <v>422756</v>
      </c>
      <c r="BN6">
        <v>424736</v>
      </c>
      <c r="BO6">
        <v>370628</v>
      </c>
      <c r="BP6">
        <v>329058</v>
      </c>
    </row>
    <row r="7" spans="1:68" ht="7.2" customHeight="1" x14ac:dyDescent="0.3">
      <c r="A7" s="7" t="s">
        <v>11</v>
      </c>
      <c r="B7" s="7" t="s">
        <v>13</v>
      </c>
      <c r="C7" s="7"/>
      <c r="D7" s="7"/>
      <c r="E7" s="7"/>
      <c r="F7" s="7"/>
      <c r="G7" s="7"/>
      <c r="H7" s="7" t="s">
        <v>14</v>
      </c>
      <c r="I7" s="7"/>
      <c r="J7" s="7"/>
      <c r="K7" s="7"/>
      <c r="L7" s="7"/>
      <c r="M7" s="7"/>
      <c r="N7" s="7"/>
      <c r="O7" s="7"/>
      <c r="P7" s="7"/>
      <c r="Q7" s="7"/>
      <c r="R7" s="7" t="s">
        <v>15</v>
      </c>
      <c r="S7" s="7"/>
      <c r="T7" s="7"/>
      <c r="U7" s="7"/>
      <c r="V7" s="7"/>
      <c r="W7" s="7"/>
      <c r="X7" s="7"/>
      <c r="Y7" s="7"/>
      <c r="Z7" s="7"/>
      <c r="AA7" s="7"/>
      <c r="AB7" s="7" t="s">
        <v>16</v>
      </c>
      <c r="AC7" s="7"/>
      <c r="AD7" s="7"/>
      <c r="AE7" s="7"/>
      <c r="AF7" s="7"/>
      <c r="AG7" s="7"/>
      <c r="AH7" s="7"/>
      <c r="AI7" s="7"/>
      <c r="AJ7" s="7"/>
      <c r="AK7" s="7"/>
      <c r="AL7" s="7" t="s">
        <v>17</v>
      </c>
      <c r="AM7" s="7"/>
      <c r="AN7" s="7"/>
      <c r="AO7" s="7"/>
      <c r="AP7" s="7"/>
      <c r="AQ7" s="7"/>
      <c r="AR7" s="7"/>
      <c r="AS7" s="7"/>
      <c r="AT7" s="7"/>
      <c r="AU7" s="7"/>
      <c r="AV7" s="7" t="s">
        <v>18</v>
      </c>
      <c r="AW7" s="7"/>
      <c r="AX7" s="7"/>
      <c r="AY7" s="7"/>
      <c r="AZ7" s="7"/>
      <c r="BA7" s="7"/>
      <c r="BB7" s="7"/>
      <c r="BC7" s="7"/>
      <c r="BD7" s="7"/>
      <c r="BE7" s="7"/>
    </row>
    <row r="8" spans="1:68" ht="7.2" customHeight="1" x14ac:dyDescent="0.3">
      <c r="A8" s="7"/>
      <c r="B8" s="1">
        <v>2007</v>
      </c>
      <c r="C8" s="1">
        <v>2006</v>
      </c>
      <c r="D8" s="1">
        <v>2005</v>
      </c>
      <c r="E8" s="1">
        <v>2004</v>
      </c>
      <c r="F8" s="1">
        <v>2003</v>
      </c>
      <c r="G8" s="1">
        <v>2002</v>
      </c>
      <c r="H8" s="1">
        <v>2011</v>
      </c>
      <c r="I8" s="1">
        <v>2010</v>
      </c>
      <c r="J8" s="1">
        <v>2009</v>
      </c>
      <c r="K8" s="1">
        <v>2008</v>
      </c>
      <c r="L8" s="1">
        <v>2007</v>
      </c>
      <c r="M8" s="1">
        <v>2006</v>
      </c>
      <c r="N8" s="1">
        <v>2005</v>
      </c>
      <c r="O8" s="1">
        <v>2004</v>
      </c>
      <c r="P8" s="1">
        <v>2003</v>
      </c>
      <c r="Q8" s="1">
        <v>2002</v>
      </c>
      <c r="R8" s="1">
        <v>2011</v>
      </c>
      <c r="S8" s="1">
        <v>2010</v>
      </c>
      <c r="T8" s="1">
        <v>2009</v>
      </c>
      <c r="U8" s="1">
        <v>2008</v>
      </c>
      <c r="V8" s="1">
        <v>2007</v>
      </c>
      <c r="W8" s="1">
        <v>2006</v>
      </c>
      <c r="X8" s="1">
        <v>2005</v>
      </c>
      <c r="Y8" s="1">
        <v>2004</v>
      </c>
      <c r="Z8" s="1">
        <v>2003</v>
      </c>
      <c r="AA8" s="1">
        <v>2002</v>
      </c>
      <c r="AB8" s="1">
        <v>2011</v>
      </c>
      <c r="AC8" s="1">
        <v>2010</v>
      </c>
      <c r="AD8" s="1">
        <v>2009</v>
      </c>
      <c r="AE8" s="1">
        <v>2008</v>
      </c>
      <c r="AF8" s="1">
        <v>2007</v>
      </c>
      <c r="AG8" s="1">
        <v>2006</v>
      </c>
      <c r="AH8" s="1">
        <v>2005</v>
      </c>
      <c r="AI8" s="1">
        <v>2004</v>
      </c>
      <c r="AJ8" s="1">
        <v>2003</v>
      </c>
      <c r="AK8" s="1">
        <v>2002</v>
      </c>
      <c r="AL8" s="1">
        <v>2011</v>
      </c>
      <c r="AM8" s="1">
        <v>2010</v>
      </c>
      <c r="AN8" s="1">
        <v>2009</v>
      </c>
      <c r="AO8" s="1">
        <v>2008</v>
      </c>
      <c r="AP8" s="1">
        <v>2007</v>
      </c>
      <c r="AQ8" s="1">
        <v>2006</v>
      </c>
      <c r="AR8" s="1">
        <v>2005</v>
      </c>
      <c r="AS8" s="1">
        <v>2004</v>
      </c>
      <c r="AT8" s="1">
        <v>2003</v>
      </c>
      <c r="AU8" s="1">
        <v>2002</v>
      </c>
      <c r="AV8" s="1">
        <v>2011</v>
      </c>
      <c r="AW8" s="1">
        <v>2010</v>
      </c>
      <c r="AX8" s="1">
        <v>2009</v>
      </c>
      <c r="AY8" s="1">
        <v>2008</v>
      </c>
      <c r="AZ8" s="1">
        <v>2007</v>
      </c>
      <c r="BA8" s="1">
        <v>2006</v>
      </c>
      <c r="BB8" s="1">
        <v>2005</v>
      </c>
      <c r="BC8" s="1">
        <v>2004</v>
      </c>
      <c r="BD8" s="1">
        <v>2003</v>
      </c>
      <c r="BE8" s="1">
        <v>2002</v>
      </c>
    </row>
    <row r="9" spans="1:68" ht="14.4" customHeight="1" x14ac:dyDescent="0.3">
      <c r="A9" s="2" t="s">
        <v>12</v>
      </c>
      <c r="B9" s="4">
        <v>6341</v>
      </c>
      <c r="C9" s="4">
        <v>6615</v>
      </c>
      <c r="D9" s="4">
        <v>4722</v>
      </c>
      <c r="E9" s="4">
        <v>4639</v>
      </c>
      <c r="F9" s="4">
        <v>4414</v>
      </c>
      <c r="G9" s="4">
        <v>4551</v>
      </c>
      <c r="H9" s="4">
        <v>781581</v>
      </c>
      <c r="I9" s="4">
        <v>715648</v>
      </c>
      <c r="J9" s="4">
        <v>1042966</v>
      </c>
      <c r="K9" s="4">
        <v>1119579</v>
      </c>
      <c r="L9" s="4">
        <v>858170</v>
      </c>
      <c r="M9" s="4">
        <v>877791</v>
      </c>
      <c r="N9" s="4">
        <v>901550</v>
      </c>
      <c r="O9" s="4">
        <v>884602</v>
      </c>
      <c r="P9" s="4">
        <v>742195</v>
      </c>
      <c r="Q9" s="4">
        <v>675797</v>
      </c>
      <c r="R9" s="4">
        <v>658497</v>
      </c>
      <c r="S9" s="4">
        <v>468833</v>
      </c>
      <c r="T9" s="4">
        <v>467249</v>
      </c>
      <c r="U9" s="4">
        <v>457008</v>
      </c>
      <c r="V9" s="4">
        <v>335547</v>
      </c>
      <c r="W9" s="4">
        <v>264566</v>
      </c>
      <c r="X9" s="4">
        <v>204053</v>
      </c>
      <c r="Y9" s="4">
        <v>171317</v>
      </c>
      <c r="Z9" s="4">
        <v>162388</v>
      </c>
      <c r="AA9" s="4">
        <v>133515</v>
      </c>
      <c r="AB9" s="4">
        <v>198462</v>
      </c>
      <c r="AC9" s="4">
        <v>166232</v>
      </c>
      <c r="AD9" s="4">
        <v>138211</v>
      </c>
      <c r="AE9" s="4">
        <v>124202</v>
      </c>
      <c r="AF9" s="4">
        <v>94644</v>
      </c>
      <c r="AG9" s="4">
        <v>81906</v>
      </c>
      <c r="AH9" s="4">
        <v>58900</v>
      </c>
      <c r="AI9" s="4">
        <v>50543</v>
      </c>
      <c r="AJ9" s="4">
        <v>42458</v>
      </c>
      <c r="AK9" s="4">
        <v>40491</v>
      </c>
      <c r="AL9" s="4">
        <v>5193</v>
      </c>
      <c r="AM9" s="4">
        <v>2780</v>
      </c>
      <c r="AN9" s="4">
        <v>2908</v>
      </c>
      <c r="AO9" s="4">
        <v>3565</v>
      </c>
      <c r="AP9" s="4">
        <v>3284</v>
      </c>
      <c r="AQ9" s="4">
        <v>2098</v>
      </c>
      <c r="AR9" s="4">
        <v>1005</v>
      </c>
      <c r="AS9" s="4">
        <v>1373</v>
      </c>
      <c r="AT9" s="4">
        <v>1171</v>
      </c>
      <c r="AU9" s="4">
        <v>936</v>
      </c>
      <c r="AV9" s="4">
        <v>25442</v>
      </c>
      <c r="AW9" s="4">
        <v>12994</v>
      </c>
      <c r="AX9" s="4">
        <v>24358</v>
      </c>
      <c r="AY9" s="4">
        <v>10508</v>
      </c>
      <c r="AZ9" s="4">
        <v>9972</v>
      </c>
      <c r="BA9" s="4">
        <v>10507</v>
      </c>
      <c r="BB9" s="4">
        <v>7599</v>
      </c>
      <c r="BC9" s="4">
        <v>6952</v>
      </c>
      <c r="BD9" s="4">
        <v>5782</v>
      </c>
      <c r="BE9" s="4">
        <v>4847</v>
      </c>
    </row>
  </sheetData>
  <mergeCells count="15">
    <mergeCell ref="AX2:BE2"/>
    <mergeCell ref="BF2:BP2"/>
    <mergeCell ref="A7:A8"/>
    <mergeCell ref="B7:G7"/>
    <mergeCell ref="H7:Q7"/>
    <mergeCell ref="R7:AA7"/>
    <mergeCell ref="AB7:AK7"/>
    <mergeCell ref="AL7:AU7"/>
    <mergeCell ref="AV7:BE7"/>
    <mergeCell ref="A2:A3"/>
    <mergeCell ref="B2:N2"/>
    <mergeCell ref="O2:W2"/>
    <mergeCell ref="X2:AE2"/>
    <mergeCell ref="AF2:AN2"/>
    <mergeCell ref="AO2:AW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"/>
  <sheetViews>
    <sheetView workbookViewId="0">
      <selection activeCell="J1" sqref="J1:M1"/>
    </sheetView>
  </sheetViews>
  <sheetFormatPr defaultRowHeight="14.4" x14ac:dyDescent="0.3"/>
  <sheetData>
    <row r="1" spans="1:13" x14ac:dyDescent="0.3">
      <c r="A1" t="s">
        <v>19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28</v>
      </c>
      <c r="I1" t="s">
        <v>27</v>
      </c>
      <c r="J1" s="6" t="s">
        <v>29</v>
      </c>
      <c r="K1" s="6" t="s">
        <v>30</v>
      </c>
      <c r="L1" s="6" t="s">
        <v>31</v>
      </c>
      <c r="M1" s="6" t="s">
        <v>32</v>
      </c>
    </row>
    <row r="2" spans="1:13" x14ac:dyDescent="0.3">
      <c r="A2">
        <v>2020</v>
      </c>
      <c r="B2">
        <v>7263</v>
      </c>
      <c r="C2">
        <v>1072463</v>
      </c>
      <c r="E2">
        <v>649791</v>
      </c>
      <c r="F2">
        <v>5925</v>
      </c>
      <c r="J2">
        <v>8064.8131460000004</v>
      </c>
      <c r="K2">
        <v>6242.2947839999997</v>
      </c>
      <c r="L2">
        <v>17190.85367</v>
      </c>
      <c r="M2">
        <v>3206.2634360000002</v>
      </c>
    </row>
    <row r="3" spans="1:13" x14ac:dyDescent="0.3">
      <c r="A3">
        <v>2019</v>
      </c>
      <c r="B3">
        <v>7415</v>
      </c>
      <c r="C3">
        <v>1109298</v>
      </c>
      <c r="D3">
        <v>1811592</v>
      </c>
      <c r="E3">
        <v>650825</v>
      </c>
      <c r="F3">
        <v>7906</v>
      </c>
      <c r="G3">
        <v>50997</v>
      </c>
      <c r="H3">
        <f>G3/C3*1000</f>
        <v>45.972317627905213</v>
      </c>
      <c r="J3">
        <v>8052.2249890000003</v>
      </c>
      <c r="K3">
        <v>5755.5548790000003</v>
      </c>
      <c r="L3">
        <v>17336.516813999999</v>
      </c>
      <c r="M3">
        <v>3485.566327</v>
      </c>
    </row>
    <row r="4" spans="1:13" x14ac:dyDescent="0.3">
      <c r="A4">
        <v>2018</v>
      </c>
      <c r="B4">
        <v>7358</v>
      </c>
      <c r="C4">
        <v>1099004</v>
      </c>
      <c r="D4">
        <v>1683589</v>
      </c>
      <c r="E4">
        <v>617828</v>
      </c>
      <c r="F4">
        <v>6793</v>
      </c>
      <c r="G4">
        <v>48608</v>
      </c>
      <c r="H4">
        <f t="shared" ref="H4:H20" si="0">G4/C4*1000</f>
        <v>44.229138383481768</v>
      </c>
      <c r="I4">
        <v>971211</v>
      </c>
      <c r="J4">
        <v>8522.9065539999992</v>
      </c>
      <c r="K4">
        <v>5472.8440950000004</v>
      </c>
      <c r="L4">
        <v>17869.911475000001</v>
      </c>
      <c r="M4">
        <v>4262.5349720000004</v>
      </c>
    </row>
    <row r="5" spans="1:13" x14ac:dyDescent="0.3">
      <c r="A5">
        <v>2017</v>
      </c>
      <c r="B5">
        <v>8156</v>
      </c>
      <c r="C5">
        <v>1136655</v>
      </c>
      <c r="D5">
        <v>1657408</v>
      </c>
      <c r="E5">
        <v>562416</v>
      </c>
      <c r="F5">
        <v>8695</v>
      </c>
      <c r="G5">
        <v>44192.649999999994</v>
      </c>
      <c r="H5">
        <f t="shared" si="0"/>
        <v>38.879563279975009</v>
      </c>
      <c r="I5">
        <v>872232</v>
      </c>
      <c r="J5">
        <v>7599.6720869999999</v>
      </c>
      <c r="K5">
        <v>5036.7570489999998</v>
      </c>
      <c r="L5">
        <v>16615.677627000001</v>
      </c>
      <c r="M5">
        <v>2904.2127660000001</v>
      </c>
    </row>
    <row r="6" spans="1:13" x14ac:dyDescent="0.3">
      <c r="A6">
        <v>2016</v>
      </c>
      <c r="B6">
        <v>8404</v>
      </c>
      <c r="C6">
        <v>1217007</v>
      </c>
      <c r="D6">
        <v>1417181</v>
      </c>
      <c r="E6">
        <v>584985</v>
      </c>
      <c r="F6">
        <v>9520</v>
      </c>
      <c r="G6">
        <v>41599.81</v>
      </c>
      <c r="H6">
        <f t="shared" si="0"/>
        <v>34.182063044830471</v>
      </c>
      <c r="I6">
        <v>696431</v>
      </c>
      <c r="J6">
        <v>7420.7690689999999</v>
      </c>
      <c r="K6">
        <v>4294.9145710000003</v>
      </c>
      <c r="L6">
        <v>15094.487370000001</v>
      </c>
      <c r="M6">
        <v>3054.7615380000002</v>
      </c>
    </row>
    <row r="7" spans="1:13" x14ac:dyDescent="0.3">
      <c r="A7">
        <v>2015</v>
      </c>
      <c r="B7">
        <v>6875</v>
      </c>
      <c r="C7">
        <v>918143</v>
      </c>
      <c r="D7">
        <v>1062219</v>
      </c>
      <c r="E7">
        <v>370819.28</v>
      </c>
      <c r="F7">
        <v>5378</v>
      </c>
      <c r="G7">
        <v>28003.239999999998</v>
      </c>
      <c r="H7">
        <f t="shared" si="0"/>
        <v>30.499867667672682</v>
      </c>
      <c r="I7">
        <v>850697</v>
      </c>
      <c r="J7">
        <v>7623.8570380000001</v>
      </c>
      <c r="K7">
        <v>3914.7327660000001</v>
      </c>
      <c r="L7">
        <v>14363.810606999999</v>
      </c>
      <c r="M7">
        <v>2388.765946</v>
      </c>
    </row>
    <row r="8" spans="1:13" x14ac:dyDescent="0.3">
      <c r="A8">
        <v>2014</v>
      </c>
      <c r="B8">
        <v>6349</v>
      </c>
      <c r="C8">
        <v>930472</v>
      </c>
      <c r="D8">
        <v>958645</v>
      </c>
      <c r="E8">
        <v>345877.57</v>
      </c>
      <c r="F8">
        <v>4653</v>
      </c>
      <c r="G8">
        <v>25902.66</v>
      </c>
      <c r="H8">
        <f t="shared" si="0"/>
        <v>27.838193948877556</v>
      </c>
      <c r="I8">
        <v>766081</v>
      </c>
      <c r="J8">
        <v>8462.3127719999993</v>
      </c>
      <c r="K8">
        <v>4154.0470310000001</v>
      </c>
      <c r="L8">
        <v>16795.381968999998</v>
      </c>
      <c r="M8">
        <v>2800.8368839999998</v>
      </c>
    </row>
    <row r="9" spans="1:13" x14ac:dyDescent="0.3">
      <c r="A9">
        <v>2013</v>
      </c>
      <c r="B9">
        <v>6162</v>
      </c>
      <c r="C9">
        <v>953178</v>
      </c>
      <c r="D9">
        <v>618427</v>
      </c>
      <c r="E9">
        <v>310803.41000000003</v>
      </c>
      <c r="F9">
        <v>4080</v>
      </c>
      <c r="G9">
        <v>18066.599999999999</v>
      </c>
      <c r="H9">
        <f t="shared" si="0"/>
        <v>18.954067341042279</v>
      </c>
      <c r="I9">
        <v>642118</v>
      </c>
      <c r="J9">
        <v>8060.7914780000001</v>
      </c>
      <c r="K9">
        <v>3834.6443850000001</v>
      </c>
      <c r="L9">
        <v>16462.459631999998</v>
      </c>
      <c r="M9">
        <v>2514.3004150000002</v>
      </c>
    </row>
    <row r="10" spans="1:13" x14ac:dyDescent="0.3">
      <c r="A10">
        <v>2012</v>
      </c>
      <c r="B10">
        <v>6007</v>
      </c>
      <c r="C10">
        <v>931293</v>
      </c>
      <c r="D10">
        <v>736906</v>
      </c>
      <c r="E10">
        <v>233634</v>
      </c>
      <c r="F10">
        <v>5871</v>
      </c>
      <c r="G10">
        <v>25446</v>
      </c>
      <c r="H10">
        <f t="shared" si="0"/>
        <v>27.323302118667272</v>
      </c>
      <c r="I10">
        <v>483121</v>
      </c>
      <c r="J10">
        <v>7756.0319660000014</v>
      </c>
      <c r="K10">
        <v>3756.4124700000002</v>
      </c>
      <c r="L10">
        <v>15453.218768999999</v>
      </c>
      <c r="M10">
        <v>2901.6830829999999</v>
      </c>
    </row>
    <row r="11" spans="1:13" x14ac:dyDescent="0.3">
      <c r="A11">
        <v>2011</v>
      </c>
      <c r="B11">
        <v>5798</v>
      </c>
      <c r="C11" s="4">
        <v>781581</v>
      </c>
      <c r="D11" s="4">
        <v>658497</v>
      </c>
      <c r="E11" s="4">
        <v>198462</v>
      </c>
      <c r="F11" s="4">
        <v>5193</v>
      </c>
      <c r="G11" s="4">
        <v>25442</v>
      </c>
      <c r="H11">
        <f t="shared" si="0"/>
        <v>32.551968382035895</v>
      </c>
      <c r="I11">
        <v>422756</v>
      </c>
      <c r="J11">
        <v>7866.3528459999998</v>
      </c>
      <c r="K11">
        <v>3309.8690430000001</v>
      </c>
      <c r="L11">
        <v>15329.113271</v>
      </c>
      <c r="M11">
        <v>3712.303985</v>
      </c>
    </row>
    <row r="12" spans="1:13" x14ac:dyDescent="0.3">
      <c r="A12">
        <v>2010</v>
      </c>
      <c r="B12">
        <v>5576</v>
      </c>
      <c r="C12" s="4">
        <v>715648</v>
      </c>
      <c r="D12" s="4">
        <v>468833</v>
      </c>
      <c r="E12" s="4">
        <v>166232</v>
      </c>
      <c r="F12" s="4">
        <v>2780</v>
      </c>
      <c r="G12" s="4">
        <v>12994</v>
      </c>
      <c r="H12">
        <f t="shared" si="0"/>
        <v>18.156971024861384</v>
      </c>
      <c r="I12">
        <v>424736</v>
      </c>
      <c r="J12">
        <v>6238.2895870000002</v>
      </c>
      <c r="K12">
        <v>2540.832026</v>
      </c>
      <c r="L12">
        <v>11027.694868</v>
      </c>
      <c r="M12">
        <v>2495.7828949999998</v>
      </c>
    </row>
    <row r="13" spans="1:13" x14ac:dyDescent="0.3">
      <c r="A13">
        <v>2009</v>
      </c>
      <c r="B13">
        <v>5868</v>
      </c>
      <c r="C13" s="4">
        <v>1042966</v>
      </c>
      <c r="D13" s="4">
        <v>467249</v>
      </c>
      <c r="E13" s="4">
        <v>138211</v>
      </c>
      <c r="F13" s="4">
        <v>2908</v>
      </c>
      <c r="G13" s="4">
        <v>24358</v>
      </c>
      <c r="H13">
        <f t="shared" si="0"/>
        <v>23.354548470419939</v>
      </c>
      <c r="I13">
        <v>370628</v>
      </c>
      <c r="J13">
        <v>5230.8183010000002</v>
      </c>
      <c r="K13">
        <v>2052.4337700000001</v>
      </c>
      <c r="L13">
        <v>8671.1570960000008</v>
      </c>
      <c r="M13">
        <v>1410.61762</v>
      </c>
    </row>
    <row r="14" spans="1:13" x14ac:dyDescent="0.3">
      <c r="A14">
        <v>2008</v>
      </c>
      <c r="B14">
        <v>6055</v>
      </c>
      <c r="C14" s="4">
        <v>1119579</v>
      </c>
      <c r="D14" s="4">
        <v>457008</v>
      </c>
      <c r="E14" s="4">
        <v>124202</v>
      </c>
      <c r="F14" s="4">
        <v>3565</v>
      </c>
      <c r="G14" s="4">
        <v>10508</v>
      </c>
      <c r="H14">
        <f t="shared" si="0"/>
        <v>9.3856708637800459</v>
      </c>
      <c r="I14">
        <v>329058</v>
      </c>
      <c r="J14">
        <v>6012.0286999999998</v>
      </c>
      <c r="K14">
        <v>2173.964215</v>
      </c>
      <c r="L14">
        <v>9056.4692880000002</v>
      </c>
      <c r="M14">
        <v>1949.1192799999999</v>
      </c>
    </row>
    <row r="15" spans="1:13" x14ac:dyDescent="0.3">
      <c r="A15">
        <v>2007</v>
      </c>
      <c r="B15" s="4">
        <v>6341</v>
      </c>
      <c r="C15" s="4">
        <v>858170</v>
      </c>
      <c r="D15" s="4">
        <v>335547</v>
      </c>
      <c r="E15" s="4">
        <v>94644</v>
      </c>
      <c r="F15" s="4">
        <v>3284</v>
      </c>
      <c r="G15" s="4">
        <v>9972</v>
      </c>
      <c r="H15">
        <f t="shared" si="0"/>
        <v>11.620075276460375</v>
      </c>
      <c r="J15">
        <v>4809.0305559999997</v>
      </c>
      <c r="K15">
        <v>1468.209249</v>
      </c>
      <c r="L15">
        <v>7105.0993520000002</v>
      </c>
      <c r="M15">
        <v>1968.4130869999999</v>
      </c>
    </row>
    <row r="16" spans="1:13" x14ac:dyDescent="0.3">
      <c r="A16">
        <v>2006</v>
      </c>
      <c r="B16" s="4">
        <v>6615</v>
      </c>
      <c r="C16" s="4">
        <v>877791</v>
      </c>
      <c r="D16" s="4">
        <v>264566</v>
      </c>
      <c r="E16" s="4">
        <v>81906</v>
      </c>
      <c r="F16" s="4">
        <v>2098</v>
      </c>
      <c r="G16" s="4">
        <v>10507</v>
      </c>
      <c r="H16">
        <f t="shared" si="0"/>
        <v>11.969819695121048</v>
      </c>
      <c r="J16">
        <v>4486.2792479999998</v>
      </c>
      <c r="K16">
        <v>1279.4636439999999</v>
      </c>
      <c r="L16">
        <v>5271.7470999999996</v>
      </c>
      <c r="M16">
        <v>1232.9520600000001</v>
      </c>
    </row>
    <row r="17" spans="1:13" x14ac:dyDescent="0.3">
      <c r="A17">
        <v>2005</v>
      </c>
      <c r="B17" s="4">
        <v>4722</v>
      </c>
      <c r="C17" s="4">
        <v>901550</v>
      </c>
      <c r="D17" s="4">
        <v>204053</v>
      </c>
      <c r="E17" s="4">
        <v>58900</v>
      </c>
      <c r="F17" s="4">
        <v>1005</v>
      </c>
      <c r="G17" s="4">
        <v>7599</v>
      </c>
      <c r="H17">
        <f t="shared" si="0"/>
        <v>8.4288170373246061</v>
      </c>
      <c r="J17">
        <v>3798.7510940000002</v>
      </c>
      <c r="K17">
        <v>1219.79781</v>
      </c>
      <c r="L17">
        <v>4511.9468429999997</v>
      </c>
      <c r="M17">
        <v>1104.496318</v>
      </c>
    </row>
    <row r="18" spans="1:13" x14ac:dyDescent="0.3">
      <c r="A18">
        <v>2004</v>
      </c>
      <c r="B18" s="4">
        <v>4639</v>
      </c>
      <c r="C18" s="4">
        <v>884602</v>
      </c>
      <c r="D18" s="4">
        <v>171317</v>
      </c>
      <c r="E18" s="4">
        <v>50543</v>
      </c>
      <c r="F18" s="4">
        <v>1373</v>
      </c>
      <c r="G18" s="4">
        <v>6952</v>
      </c>
      <c r="H18">
        <f t="shared" si="0"/>
        <v>7.858901517292523</v>
      </c>
      <c r="J18">
        <v>3069.2967610000001</v>
      </c>
      <c r="K18">
        <v>1070.4571940000001</v>
      </c>
      <c r="L18">
        <v>4506.7411659999998</v>
      </c>
      <c r="M18">
        <v>838.56316400000003</v>
      </c>
    </row>
    <row r="19" spans="1:13" x14ac:dyDescent="0.3">
      <c r="A19">
        <v>2003</v>
      </c>
      <c r="B19" s="4">
        <v>4414</v>
      </c>
      <c r="C19" s="4">
        <v>742195</v>
      </c>
      <c r="D19" s="4">
        <v>162388</v>
      </c>
      <c r="E19" s="4">
        <v>42458</v>
      </c>
      <c r="F19" s="4">
        <v>1171</v>
      </c>
      <c r="G19" s="4">
        <v>5782</v>
      </c>
      <c r="H19">
        <f t="shared" si="0"/>
        <v>7.7904054864287691</v>
      </c>
      <c r="J19">
        <v>2830.4730249999998</v>
      </c>
      <c r="K19">
        <v>894.16697399999998</v>
      </c>
      <c r="L19">
        <v>3606.5985169999999</v>
      </c>
      <c r="M19">
        <v>801.16632000000004</v>
      </c>
    </row>
    <row r="20" spans="1:13" x14ac:dyDescent="0.3">
      <c r="A20">
        <v>2002</v>
      </c>
      <c r="B20" s="4">
        <v>4551</v>
      </c>
      <c r="C20" s="4">
        <v>675797</v>
      </c>
      <c r="D20" s="4">
        <v>133515</v>
      </c>
      <c r="E20" s="4">
        <v>40491</v>
      </c>
      <c r="F20" s="4">
        <v>936</v>
      </c>
      <c r="G20" s="4">
        <v>4847</v>
      </c>
      <c r="H20">
        <f t="shared" si="0"/>
        <v>7.1722721468133184</v>
      </c>
      <c r="J20">
        <v>2829.055828</v>
      </c>
      <c r="K20">
        <v>801.85549200000003</v>
      </c>
      <c r="L20">
        <v>3443.775298</v>
      </c>
      <c r="M20">
        <v>722.83580199999994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9"/>
  <sheetViews>
    <sheetView tabSelected="1" topLeftCell="E1" workbookViewId="0">
      <selection activeCell="Z5" sqref="Z5"/>
    </sheetView>
  </sheetViews>
  <sheetFormatPr defaultRowHeight="14.4" x14ac:dyDescent="0.3"/>
  <sheetData>
    <row r="1" spans="1:31" x14ac:dyDescent="0.3">
      <c r="A1" t="s">
        <v>19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28</v>
      </c>
      <c r="I1" t="s">
        <v>44</v>
      </c>
      <c r="J1" t="s">
        <v>45</v>
      </c>
      <c r="K1" t="s">
        <v>46</v>
      </c>
      <c r="L1" t="s">
        <v>47</v>
      </c>
      <c r="M1" s="6" t="s">
        <v>29</v>
      </c>
      <c r="N1" s="6" t="s">
        <v>30</v>
      </c>
      <c r="O1" s="6" t="s">
        <v>31</v>
      </c>
      <c r="P1" s="6" t="s">
        <v>32</v>
      </c>
      <c r="Q1" s="6" t="s">
        <v>33</v>
      </c>
      <c r="R1" s="6" t="s">
        <v>34</v>
      </c>
      <c r="S1" s="6" t="s">
        <v>35</v>
      </c>
      <c r="T1" s="6" t="s">
        <v>36</v>
      </c>
      <c r="U1" s="6" t="s">
        <v>37</v>
      </c>
      <c r="V1" s="6" t="s">
        <v>38</v>
      </c>
      <c r="W1" s="6" t="s">
        <v>39</v>
      </c>
      <c r="X1" s="6" t="s">
        <v>48</v>
      </c>
      <c r="Y1" s="6" t="s">
        <v>49</v>
      </c>
      <c r="Z1" s="6" t="s">
        <v>50</v>
      </c>
      <c r="AA1" s="6" t="s">
        <v>51</v>
      </c>
      <c r="AB1" s="6" t="s">
        <v>40</v>
      </c>
      <c r="AC1" s="6" t="s">
        <v>41</v>
      </c>
      <c r="AD1" s="6" t="s">
        <v>42</v>
      </c>
      <c r="AE1" s="6" t="s">
        <v>43</v>
      </c>
    </row>
    <row r="2" spans="1:31" x14ac:dyDescent="0.3">
      <c r="A2">
        <v>2002</v>
      </c>
      <c r="B2" s="4">
        <v>4551</v>
      </c>
      <c r="C2" s="4">
        <v>675797</v>
      </c>
      <c r="D2" s="4">
        <v>133515</v>
      </c>
      <c r="E2" s="4">
        <v>40491</v>
      </c>
      <c r="F2" s="4">
        <v>936</v>
      </c>
      <c r="G2" s="4">
        <v>4847</v>
      </c>
      <c r="H2">
        <f t="shared" ref="H2:H19" si="0">G2/C2*1000</f>
        <v>7.1722721468133184</v>
      </c>
      <c r="I2">
        <f>D2/B2</f>
        <v>29.337508239947265</v>
      </c>
      <c r="J2">
        <f>E2/B2</f>
        <v>8.8971654581410675</v>
      </c>
      <c r="K2">
        <f>D2/C2</f>
        <v>0.19756672491887356</v>
      </c>
      <c r="L2">
        <f>E2/C2</f>
        <v>5.9915921497135975E-2</v>
      </c>
      <c r="M2">
        <v>2829.055828</v>
      </c>
      <c r="N2">
        <v>801.85549200000003</v>
      </c>
      <c r="O2">
        <v>3443.775298</v>
      </c>
      <c r="P2">
        <v>722.83580199999994</v>
      </c>
      <c r="Q2">
        <f>LOG(B2)</f>
        <v>3.658106835506393</v>
      </c>
      <c r="R2">
        <f>LOG(C2)</f>
        <v>5.8298162595218344</v>
      </c>
      <c r="S2">
        <f>LOG(D2)</f>
        <v>5.1255300600921858</v>
      </c>
      <c r="T2">
        <f>LOG(E2)</f>
        <v>4.6073585026048915</v>
      </c>
      <c r="U2">
        <f>LOG(F2)</f>
        <v>2.971275848738105</v>
      </c>
      <c r="V2">
        <f>LOG(G2)</f>
        <v>3.6854730197227594</v>
      </c>
      <c r="W2">
        <f>LOG(H2)</f>
        <v>0.85565676020092463</v>
      </c>
      <c r="X2">
        <f>LOG(I2)</f>
        <v>1.4674232245857926</v>
      </c>
      <c r="Y2">
        <f t="shared" ref="Y2:AA2" si="1">LOG(J2)</f>
        <v>0.94925166709849873</v>
      </c>
      <c r="Z2">
        <f t="shared" si="1"/>
        <v>-0.7042861994296491</v>
      </c>
      <c r="AA2">
        <f t="shared" si="1"/>
        <v>-1.2224577569169428</v>
      </c>
      <c r="AB2">
        <f t="shared" ref="AB2:AE2" si="2">LOG(M2)</f>
        <v>3.451641517818639</v>
      </c>
      <c r="AC2">
        <f t="shared" si="2"/>
        <v>2.904096108082451</v>
      </c>
      <c r="AD2">
        <f t="shared" si="2"/>
        <v>3.5370348065382049</v>
      </c>
      <c r="AE2">
        <f t="shared" si="2"/>
        <v>2.8590396549928982</v>
      </c>
    </row>
    <row r="3" spans="1:31" x14ac:dyDescent="0.3">
      <c r="A3">
        <v>2003</v>
      </c>
      <c r="B3" s="4">
        <v>4414</v>
      </c>
      <c r="C3" s="4">
        <v>742195</v>
      </c>
      <c r="D3" s="4">
        <v>162388</v>
      </c>
      <c r="E3" s="4">
        <v>42458</v>
      </c>
      <c r="F3" s="4">
        <v>1171</v>
      </c>
      <c r="G3" s="4">
        <v>5782</v>
      </c>
      <c r="H3">
        <f t="shared" si="0"/>
        <v>7.7904054864287691</v>
      </c>
      <c r="I3">
        <f t="shared" ref="I3:I19" si="3">D3/B3</f>
        <v>36.789306751246038</v>
      </c>
      <c r="J3">
        <f t="shared" ref="J3:J19" si="4">E3/B3</f>
        <v>9.6189397371998187</v>
      </c>
      <c r="K3">
        <f t="shared" ref="K3:K19" si="5">D3/C3</f>
        <v>0.21879425218439899</v>
      </c>
      <c r="L3">
        <f t="shared" ref="L3:L19" si="6">E3/C3</f>
        <v>5.7205990339466044E-2</v>
      </c>
      <c r="M3">
        <v>2830.4730249999998</v>
      </c>
      <c r="N3">
        <v>894.16697399999998</v>
      </c>
      <c r="O3">
        <v>3606.5985169999999</v>
      </c>
      <c r="P3">
        <v>801.16632000000004</v>
      </c>
      <c r="Q3">
        <f t="shared" ref="Q3:Q19" si="7">LOG(B3)</f>
        <v>3.6448323288256361</v>
      </c>
      <c r="R3">
        <f t="shared" ref="R3:R19" si="8">LOG(C3)</f>
        <v>5.8705180242788328</v>
      </c>
      <c r="S3">
        <f t="shared" ref="S3:S19" si="9">LOG(D3)</f>
        <v>5.2105539329942161</v>
      </c>
      <c r="T3">
        <f t="shared" ref="T3:T19" si="10">LOG(E3)</f>
        <v>4.6279595327074858</v>
      </c>
      <c r="U3">
        <f t="shared" ref="U3:U19" si="11">LOG(F3)</f>
        <v>3.068556895072363</v>
      </c>
      <c r="V3">
        <f t="shared" ref="V3:V19" si="12">LOG(G3)</f>
        <v>3.7620780873346389</v>
      </c>
      <c r="W3">
        <f t="shared" ref="W3:W19" si="13">LOG(H3)</f>
        <v>0.89156006305580615</v>
      </c>
      <c r="X3">
        <f t="shared" ref="X3:X19" si="14">LOG(I3)</f>
        <v>1.5657216041685802</v>
      </c>
      <c r="Y3">
        <f t="shared" ref="Y3:Y19" si="15">LOG(J3)</f>
        <v>0.98312720388184993</v>
      </c>
      <c r="Z3">
        <f t="shared" ref="Z3:Z19" si="16">LOG(K3)</f>
        <v>-0.65996409128461653</v>
      </c>
      <c r="AA3">
        <f t="shared" ref="AA3:AA19" si="17">LOG(L3)</f>
        <v>-1.2425584915713468</v>
      </c>
      <c r="AB3">
        <f t="shared" ref="AB3:AB19" si="18">LOG(M3)</f>
        <v>3.4518590203230777</v>
      </c>
      <c r="AC3">
        <f t="shared" ref="AC3:AC19" si="19">LOG(N3)</f>
        <v>2.9514186251893211</v>
      </c>
      <c r="AD3">
        <f t="shared" ref="AD3:AD19" si="20">LOG(O3)</f>
        <v>3.5570977997744171</v>
      </c>
      <c r="AE3">
        <f t="shared" ref="AE3:AE19" si="21">LOG(P3)</f>
        <v>2.9037226838247374</v>
      </c>
    </row>
    <row r="4" spans="1:31" x14ac:dyDescent="0.3">
      <c r="A4">
        <v>2004</v>
      </c>
      <c r="B4" s="4">
        <v>4639</v>
      </c>
      <c r="C4" s="4">
        <v>884602</v>
      </c>
      <c r="D4" s="4">
        <v>171317</v>
      </c>
      <c r="E4" s="4">
        <v>50543</v>
      </c>
      <c r="F4" s="4">
        <v>1373</v>
      </c>
      <c r="G4" s="4">
        <v>6952</v>
      </c>
      <c r="H4">
        <f t="shared" si="0"/>
        <v>7.858901517292523</v>
      </c>
      <c r="I4">
        <f t="shared" si="3"/>
        <v>36.929726234102176</v>
      </c>
      <c r="J4">
        <f t="shared" si="4"/>
        <v>10.895236042250485</v>
      </c>
      <c r="K4">
        <f t="shared" si="5"/>
        <v>0.19366562589729619</v>
      </c>
      <c r="L4">
        <f t="shared" si="6"/>
        <v>5.713642971641484E-2</v>
      </c>
      <c r="M4">
        <v>3069.2967610000001</v>
      </c>
      <c r="N4">
        <v>1070.4571940000001</v>
      </c>
      <c r="O4">
        <v>4506.7411659999998</v>
      </c>
      <c r="P4">
        <v>838.56316400000003</v>
      </c>
      <c r="Q4">
        <f t="shared" si="7"/>
        <v>3.6664243725187595</v>
      </c>
      <c r="R4">
        <f t="shared" si="8"/>
        <v>5.9467479169327282</v>
      </c>
      <c r="S4">
        <f t="shared" si="9"/>
        <v>5.2338004606880313</v>
      </c>
      <c r="T4">
        <f t="shared" si="10"/>
        <v>4.703661016071794</v>
      </c>
      <c r="U4">
        <f t="shared" si="11"/>
        <v>3.137670537236755</v>
      </c>
      <c r="V4">
        <f t="shared" si="12"/>
        <v>3.8421097634406101</v>
      </c>
      <c r="W4">
        <f t="shared" si="13"/>
        <v>0.89536184650788209</v>
      </c>
      <c r="X4">
        <f t="shared" si="14"/>
        <v>1.5673760881692715</v>
      </c>
      <c r="Y4">
        <f t="shared" si="15"/>
        <v>1.0372366435530342</v>
      </c>
      <c r="Z4">
        <f t="shared" si="16"/>
        <v>-0.71294745624469691</v>
      </c>
      <c r="AA4">
        <f t="shared" si="17"/>
        <v>-1.2430869008609342</v>
      </c>
      <c r="AB4">
        <f t="shared" si="18"/>
        <v>3.4870388810789241</v>
      </c>
      <c r="AC4">
        <f t="shared" si="19"/>
        <v>3.0295693051836672</v>
      </c>
      <c r="AD4">
        <f t="shared" si="20"/>
        <v>3.6538626161127183</v>
      </c>
      <c r="AE4">
        <f t="shared" si="21"/>
        <v>2.9235357810070925</v>
      </c>
    </row>
    <row r="5" spans="1:31" x14ac:dyDescent="0.3">
      <c r="A5">
        <v>2005</v>
      </c>
      <c r="B5" s="4">
        <v>4722</v>
      </c>
      <c r="C5" s="4">
        <v>901550</v>
      </c>
      <c r="D5" s="4">
        <v>204053</v>
      </c>
      <c r="E5" s="4">
        <v>58900</v>
      </c>
      <c r="F5" s="4">
        <v>1005</v>
      </c>
      <c r="G5" s="4">
        <v>7599</v>
      </c>
      <c r="H5">
        <f t="shared" si="0"/>
        <v>8.4288170373246061</v>
      </c>
      <c r="I5">
        <f t="shared" si="3"/>
        <v>43.213257094451507</v>
      </c>
      <c r="J5">
        <f t="shared" si="4"/>
        <v>12.473528166031343</v>
      </c>
      <c r="K5">
        <f t="shared" si="5"/>
        <v>0.22633575508845877</v>
      </c>
      <c r="L5">
        <f t="shared" si="6"/>
        <v>6.5331928345626969E-2</v>
      </c>
      <c r="M5">
        <v>3798.7510940000002</v>
      </c>
      <c r="N5">
        <v>1219.79781</v>
      </c>
      <c r="O5">
        <v>4511.9468429999997</v>
      </c>
      <c r="P5">
        <v>1104.496318</v>
      </c>
      <c r="Q5">
        <f t="shared" si="7"/>
        <v>3.6741259827427082</v>
      </c>
      <c r="R5">
        <f t="shared" si="8"/>
        <v>5.9549898177161404</v>
      </c>
      <c r="S5">
        <f t="shared" si="9"/>
        <v>5.3097429841809296</v>
      </c>
      <c r="T5">
        <f t="shared" si="10"/>
        <v>4.7701152947871019</v>
      </c>
      <c r="U5">
        <f t="shared" si="11"/>
        <v>3.0021660617565078</v>
      </c>
      <c r="V5">
        <f t="shared" si="12"/>
        <v>3.8807564445102103</v>
      </c>
      <c r="W5">
        <f t="shared" si="13"/>
        <v>0.92576662679406985</v>
      </c>
      <c r="X5">
        <f t="shared" si="14"/>
        <v>1.6356170014382214</v>
      </c>
      <c r="Y5">
        <f t="shared" si="15"/>
        <v>1.0959893120443935</v>
      </c>
      <c r="Z5">
        <f t="shared" si="16"/>
        <v>-0.64524683353521084</v>
      </c>
      <c r="AA5">
        <f t="shared" si="17"/>
        <v>-1.1848745229290389</v>
      </c>
      <c r="AB5">
        <f t="shared" si="18"/>
        <v>3.5796408381602189</v>
      </c>
      <c r="AC5">
        <f t="shared" si="19"/>
        <v>3.0862878492989663</v>
      </c>
      <c r="AD5">
        <f t="shared" si="20"/>
        <v>3.6543639744132812</v>
      </c>
      <c r="AE5">
        <f t="shared" si="21"/>
        <v>3.0431642724256993</v>
      </c>
    </row>
    <row r="6" spans="1:31" x14ac:dyDescent="0.3">
      <c r="A6">
        <v>2006</v>
      </c>
      <c r="B6" s="4">
        <v>6615</v>
      </c>
      <c r="C6" s="4">
        <v>877791</v>
      </c>
      <c r="D6" s="4">
        <v>264566</v>
      </c>
      <c r="E6" s="4">
        <v>81906</v>
      </c>
      <c r="F6" s="4">
        <v>2098</v>
      </c>
      <c r="G6" s="4">
        <v>10507</v>
      </c>
      <c r="H6">
        <f t="shared" si="0"/>
        <v>11.969819695121048</v>
      </c>
      <c r="I6">
        <f t="shared" si="3"/>
        <v>39.994860166288738</v>
      </c>
      <c r="J6">
        <f t="shared" si="4"/>
        <v>12.381859410430838</v>
      </c>
      <c r="K6">
        <f t="shared" si="5"/>
        <v>0.30139976372507804</v>
      </c>
      <c r="L6">
        <f t="shared" si="6"/>
        <v>9.3309227367334588E-2</v>
      </c>
      <c r="M6">
        <v>4486.2792479999998</v>
      </c>
      <c r="N6">
        <v>1279.4636439999999</v>
      </c>
      <c r="O6">
        <v>5271.7470999999996</v>
      </c>
      <c r="P6">
        <v>1232.9520600000001</v>
      </c>
      <c r="Q6">
        <f t="shared" si="7"/>
        <v>3.82052984852352</v>
      </c>
      <c r="R6">
        <f t="shared" si="8"/>
        <v>5.9433911237060668</v>
      </c>
      <c r="S6">
        <f t="shared" si="9"/>
        <v>5.4225340312303496</v>
      </c>
      <c r="T6">
        <f t="shared" si="10"/>
        <v>4.9133157170405983</v>
      </c>
      <c r="U6">
        <f t="shared" si="11"/>
        <v>3.3218054838575393</v>
      </c>
      <c r="V6">
        <f t="shared" si="12"/>
        <v>4.0214787322575276</v>
      </c>
      <c r="W6">
        <f t="shared" si="13"/>
        <v>1.0780876085514604</v>
      </c>
      <c r="X6">
        <f t="shared" si="14"/>
        <v>1.6020041827068301</v>
      </c>
      <c r="Y6">
        <f t="shared" si="15"/>
        <v>1.0927858685170786</v>
      </c>
      <c r="Z6">
        <f t="shared" si="16"/>
        <v>-0.52085709247571688</v>
      </c>
      <c r="AA6">
        <f t="shared" si="17"/>
        <v>-1.0300754066654683</v>
      </c>
      <c r="AB6">
        <f t="shared" si="18"/>
        <v>3.6518863027045954</v>
      </c>
      <c r="AC6">
        <f t="shared" si="19"/>
        <v>3.1070279499070592</v>
      </c>
      <c r="AD6">
        <f t="shared" si="20"/>
        <v>3.7219545678020145</v>
      </c>
      <c r="AE6">
        <f t="shared" si="21"/>
        <v>3.0909461905598654</v>
      </c>
    </row>
    <row r="7" spans="1:31" x14ac:dyDescent="0.3">
      <c r="A7">
        <v>2007</v>
      </c>
      <c r="B7" s="4">
        <v>6341</v>
      </c>
      <c r="C7" s="4">
        <v>858170</v>
      </c>
      <c r="D7" s="4">
        <v>335547</v>
      </c>
      <c r="E7" s="4">
        <v>94644</v>
      </c>
      <c r="F7" s="4">
        <v>3284</v>
      </c>
      <c r="G7" s="4">
        <v>9972</v>
      </c>
      <c r="H7">
        <f t="shared" si="0"/>
        <v>11.620075276460375</v>
      </c>
      <c r="I7">
        <f t="shared" si="3"/>
        <v>52.917047784261158</v>
      </c>
      <c r="J7">
        <f t="shared" si="4"/>
        <v>14.925721495032329</v>
      </c>
      <c r="K7">
        <f t="shared" si="5"/>
        <v>0.39100294813381964</v>
      </c>
      <c r="L7">
        <f t="shared" si="6"/>
        <v>0.11028584080077374</v>
      </c>
      <c r="M7">
        <v>4809.0305559999997</v>
      </c>
      <c r="N7">
        <v>1468.209249</v>
      </c>
      <c r="O7">
        <v>7105.0993520000002</v>
      </c>
      <c r="P7">
        <v>1968.4130869999999</v>
      </c>
      <c r="Q7">
        <f t="shared" si="7"/>
        <v>3.8021577531869615</v>
      </c>
      <c r="R7">
        <f t="shared" si="8"/>
        <v>5.9335733283483822</v>
      </c>
      <c r="S7">
        <f t="shared" si="9"/>
        <v>5.5257533603054325</v>
      </c>
      <c r="T7">
        <f t="shared" si="10"/>
        <v>4.9760930868736502</v>
      </c>
      <c r="U7">
        <f t="shared" si="11"/>
        <v>3.5164031484474032</v>
      </c>
      <c r="V7">
        <f t="shared" si="12"/>
        <v>3.9987822698317359</v>
      </c>
      <c r="W7">
        <f t="shared" si="13"/>
        <v>1.0652089414833537</v>
      </c>
      <c r="X7">
        <f t="shared" si="14"/>
        <v>1.7235956071184713</v>
      </c>
      <c r="Y7">
        <f t="shared" si="15"/>
        <v>1.1739353336866885</v>
      </c>
      <c r="Z7">
        <f t="shared" si="16"/>
        <v>-0.4078199680429494</v>
      </c>
      <c r="AA7">
        <f t="shared" si="17"/>
        <v>-0.9574802414747321</v>
      </c>
      <c r="AB7">
        <f t="shared" si="18"/>
        <v>3.6820575365373194</v>
      </c>
      <c r="AC7">
        <f t="shared" si="19"/>
        <v>3.1667879555868232</v>
      </c>
      <c r="AD7">
        <f t="shared" si="20"/>
        <v>3.8515701551310033</v>
      </c>
      <c r="AE7">
        <f t="shared" si="21"/>
        <v>3.294116243779738</v>
      </c>
    </row>
    <row r="8" spans="1:31" x14ac:dyDescent="0.3">
      <c r="A8">
        <v>2008</v>
      </c>
      <c r="B8">
        <v>6055</v>
      </c>
      <c r="C8" s="4">
        <v>1119579</v>
      </c>
      <c r="D8" s="4">
        <v>457008</v>
      </c>
      <c r="E8" s="4">
        <v>124202</v>
      </c>
      <c r="F8" s="4">
        <v>3565</v>
      </c>
      <c r="G8" s="4">
        <v>10508</v>
      </c>
      <c r="H8">
        <f t="shared" si="0"/>
        <v>9.3856708637800459</v>
      </c>
      <c r="I8">
        <f t="shared" si="3"/>
        <v>75.476135425268367</v>
      </c>
      <c r="J8">
        <f t="shared" si="4"/>
        <v>20.512303881090009</v>
      </c>
      <c r="K8">
        <f t="shared" si="5"/>
        <v>0.40819629521454048</v>
      </c>
      <c r="L8">
        <f t="shared" si="6"/>
        <v>0.11093634303608767</v>
      </c>
      <c r="M8">
        <v>6012.0286999999998</v>
      </c>
      <c r="N8">
        <v>2173.964215</v>
      </c>
      <c r="O8">
        <v>9056.4692880000002</v>
      </c>
      <c r="P8">
        <v>1949.1192799999999</v>
      </c>
      <c r="Q8">
        <f t="shared" si="7"/>
        <v>3.7821141474790712</v>
      </c>
      <c r="R8">
        <f t="shared" si="8"/>
        <v>6.0490547437869315</v>
      </c>
      <c r="S8">
        <f t="shared" si="9"/>
        <v>5.659923802532532</v>
      </c>
      <c r="T8">
        <f t="shared" si="10"/>
        <v>5.0941285892541721</v>
      </c>
      <c r="U8">
        <f t="shared" si="11"/>
        <v>3.5520595341878844</v>
      </c>
      <c r="V8">
        <f t="shared" si="12"/>
        <v>4.021520064114033</v>
      </c>
      <c r="W8">
        <f t="shared" si="13"/>
        <v>0.97246532032710098</v>
      </c>
      <c r="X8">
        <f t="shared" si="14"/>
        <v>1.8778096550534606</v>
      </c>
      <c r="Y8">
        <f t="shared" si="15"/>
        <v>1.3120144417751007</v>
      </c>
      <c r="Z8">
        <f t="shared" si="16"/>
        <v>-0.38913094125439995</v>
      </c>
      <c r="AA8">
        <f t="shared" si="17"/>
        <v>-0.95492615453275997</v>
      </c>
      <c r="AB8">
        <f t="shared" si="18"/>
        <v>3.779021045138736</v>
      </c>
      <c r="AC8">
        <f t="shared" si="19"/>
        <v>3.3372523910124912</v>
      </c>
      <c r="AD8">
        <f t="shared" si="20"/>
        <v>3.9569589186927212</v>
      </c>
      <c r="AE8">
        <f t="shared" si="21"/>
        <v>3.2898384173940141</v>
      </c>
    </row>
    <row r="9" spans="1:31" x14ac:dyDescent="0.3">
      <c r="A9">
        <v>2009</v>
      </c>
      <c r="B9">
        <v>5868</v>
      </c>
      <c r="C9" s="4">
        <v>1042966</v>
      </c>
      <c r="D9" s="4">
        <v>467249</v>
      </c>
      <c r="E9" s="4">
        <v>138211</v>
      </c>
      <c r="F9" s="4">
        <v>2908</v>
      </c>
      <c r="G9" s="4">
        <v>24358</v>
      </c>
      <c r="H9">
        <f t="shared" si="0"/>
        <v>23.354548470419939</v>
      </c>
      <c r="I9">
        <f t="shared" si="3"/>
        <v>79.62661895023858</v>
      </c>
      <c r="J9">
        <f t="shared" si="4"/>
        <v>23.553340149965916</v>
      </c>
      <c r="K9">
        <f t="shared" si="5"/>
        <v>0.44800022244253407</v>
      </c>
      <c r="L9">
        <f t="shared" si="6"/>
        <v>0.13251726326649191</v>
      </c>
      <c r="M9">
        <v>5230.8183010000002</v>
      </c>
      <c r="N9">
        <v>2052.4337700000001</v>
      </c>
      <c r="O9">
        <v>8671.1570960000008</v>
      </c>
      <c r="P9">
        <v>1410.61762</v>
      </c>
      <c r="Q9">
        <f t="shared" si="7"/>
        <v>3.7684901051712449</v>
      </c>
      <c r="R9">
        <f t="shared" si="8"/>
        <v>6.0182701509451659</v>
      </c>
      <c r="S9">
        <f t="shared" si="9"/>
        <v>5.6695483805806788</v>
      </c>
      <c r="T9">
        <f t="shared" si="10"/>
        <v>5.1405426092407076</v>
      </c>
      <c r="U9">
        <f t="shared" si="11"/>
        <v>3.4635944021870002</v>
      </c>
      <c r="V9">
        <f t="shared" si="12"/>
        <v>4.3866416261356278</v>
      </c>
      <c r="W9">
        <f t="shared" si="13"/>
        <v>1.3683714751904612</v>
      </c>
      <c r="X9">
        <f t="shared" si="14"/>
        <v>1.9010582754094338</v>
      </c>
      <c r="Y9">
        <f t="shared" si="15"/>
        <v>1.3720525040694622</v>
      </c>
      <c r="Z9">
        <f t="shared" si="16"/>
        <v>-0.34872177036448748</v>
      </c>
      <c r="AA9">
        <f t="shared" si="17"/>
        <v>-0.87772754170445888</v>
      </c>
      <c r="AB9">
        <f t="shared" si="18"/>
        <v>3.718569634528758</v>
      </c>
      <c r="AC9">
        <f t="shared" si="19"/>
        <v>3.3122691517658445</v>
      </c>
      <c r="AD9">
        <f t="shared" si="20"/>
        <v>3.9380770544401886</v>
      </c>
      <c r="AE9">
        <f t="shared" si="21"/>
        <v>3.1494093043072353</v>
      </c>
    </row>
    <row r="10" spans="1:31" x14ac:dyDescent="0.3">
      <c r="A10">
        <v>2010</v>
      </c>
      <c r="B10">
        <v>5576</v>
      </c>
      <c r="C10" s="4">
        <v>715648</v>
      </c>
      <c r="D10" s="4">
        <v>468833</v>
      </c>
      <c r="E10" s="4">
        <v>166232</v>
      </c>
      <c r="F10" s="4">
        <v>2780</v>
      </c>
      <c r="G10" s="4">
        <v>12994</v>
      </c>
      <c r="H10">
        <f t="shared" si="0"/>
        <v>18.156971024861384</v>
      </c>
      <c r="I10">
        <f t="shared" si="3"/>
        <v>84.080523672883785</v>
      </c>
      <c r="J10">
        <f t="shared" si="4"/>
        <v>29.812051649928264</v>
      </c>
      <c r="K10">
        <f t="shared" si="5"/>
        <v>0.65511676131282415</v>
      </c>
      <c r="L10">
        <f t="shared" si="6"/>
        <v>0.23228179216598105</v>
      </c>
      <c r="M10">
        <v>6238.2895870000002</v>
      </c>
      <c r="N10">
        <v>2540.832026</v>
      </c>
      <c r="O10">
        <v>11027.694868</v>
      </c>
      <c r="P10">
        <v>2495.7828949999998</v>
      </c>
      <c r="Q10">
        <f t="shared" si="7"/>
        <v>3.7463227650899529</v>
      </c>
      <c r="R10">
        <f t="shared" si="8"/>
        <v>5.8546994619065416</v>
      </c>
      <c r="S10">
        <f t="shared" si="9"/>
        <v>5.6710181730047093</v>
      </c>
      <c r="T10">
        <f t="shared" si="10"/>
        <v>5.2207146300720026</v>
      </c>
      <c r="U10">
        <f t="shared" si="11"/>
        <v>3.4440447959180762</v>
      </c>
      <c r="V10">
        <f t="shared" si="12"/>
        <v>4.1137428624293495</v>
      </c>
      <c r="W10">
        <f t="shared" si="13"/>
        <v>1.2590434005228086</v>
      </c>
      <c r="X10">
        <f t="shared" si="14"/>
        <v>1.9246954079147567</v>
      </c>
      <c r="Y10">
        <f t="shared" si="15"/>
        <v>1.4743918649820491</v>
      </c>
      <c r="Z10">
        <f t="shared" si="16"/>
        <v>-0.18368128890183166</v>
      </c>
      <c r="AA10">
        <f t="shared" si="17"/>
        <v>-0.63398483183453902</v>
      </c>
      <c r="AB10">
        <f t="shared" si="18"/>
        <v>3.7950655312285955</v>
      </c>
      <c r="AC10">
        <f t="shared" si="19"/>
        <v>3.404975954860439</v>
      </c>
      <c r="AD10">
        <f t="shared" si="20"/>
        <v>4.0424847408416813</v>
      </c>
      <c r="AE10">
        <f t="shared" si="21"/>
        <v>3.39720680392531</v>
      </c>
    </row>
    <row r="11" spans="1:31" x14ac:dyDescent="0.3">
      <c r="A11">
        <v>2011</v>
      </c>
      <c r="B11">
        <v>5798</v>
      </c>
      <c r="C11" s="4">
        <v>781581</v>
      </c>
      <c r="D11" s="4">
        <v>658497</v>
      </c>
      <c r="E11" s="4">
        <v>198462</v>
      </c>
      <c r="F11" s="4">
        <v>5193</v>
      </c>
      <c r="G11" s="4">
        <v>25442</v>
      </c>
      <c r="H11">
        <f t="shared" si="0"/>
        <v>32.551968382035895</v>
      </c>
      <c r="I11">
        <f t="shared" si="3"/>
        <v>113.57312866505691</v>
      </c>
      <c r="J11">
        <f t="shared" si="4"/>
        <v>34.229389444636084</v>
      </c>
      <c r="K11">
        <f t="shared" si="5"/>
        <v>0.84251920146472348</v>
      </c>
      <c r="L11">
        <f t="shared" si="6"/>
        <v>0.25392377757391749</v>
      </c>
      <c r="M11">
        <v>7866.3528459999998</v>
      </c>
      <c r="N11">
        <v>3309.8690430000001</v>
      </c>
      <c r="O11">
        <v>15329.113271</v>
      </c>
      <c r="P11">
        <v>3712.303985</v>
      </c>
      <c r="Q11">
        <f t="shared" si="7"/>
        <v>3.7632782110189789</v>
      </c>
      <c r="R11">
        <f t="shared" si="8"/>
        <v>5.8929739932702709</v>
      </c>
      <c r="S11">
        <f t="shared" si="9"/>
        <v>5.8185538007307356</v>
      </c>
      <c r="T11">
        <f t="shared" si="10"/>
        <v>5.2976773636423866</v>
      </c>
      <c r="U11">
        <f t="shared" si="11"/>
        <v>3.7154183225950561</v>
      </c>
      <c r="V11">
        <f t="shared" si="12"/>
        <v>4.4055512482823094</v>
      </c>
      <c r="W11">
        <f t="shared" si="13"/>
        <v>1.5125772550120387</v>
      </c>
      <c r="X11">
        <f t="shared" si="14"/>
        <v>2.0552755897117572</v>
      </c>
      <c r="Y11">
        <f t="shared" si="15"/>
        <v>1.5343991526234075</v>
      </c>
      <c r="Z11">
        <f t="shared" si="16"/>
        <v>-7.4420192539535371E-2</v>
      </c>
      <c r="AA11">
        <f t="shared" si="17"/>
        <v>-0.59529662962788488</v>
      </c>
      <c r="AB11">
        <f t="shared" si="18"/>
        <v>3.895773422830648</v>
      </c>
      <c r="AC11">
        <f t="shared" si="19"/>
        <v>3.5198108109879311</v>
      </c>
      <c r="AD11">
        <f t="shared" si="20"/>
        <v>4.1855170333508047</v>
      </c>
      <c r="AE11">
        <f t="shared" si="21"/>
        <v>3.5696435315561703</v>
      </c>
    </row>
    <row r="12" spans="1:31" x14ac:dyDescent="0.3">
      <c r="A12">
        <v>2012</v>
      </c>
      <c r="B12">
        <v>6007</v>
      </c>
      <c r="C12">
        <v>931293</v>
      </c>
      <c r="D12">
        <v>736906</v>
      </c>
      <c r="E12">
        <v>233634</v>
      </c>
      <c r="F12">
        <v>5871</v>
      </c>
      <c r="G12">
        <v>25446</v>
      </c>
      <c r="H12">
        <f t="shared" si="0"/>
        <v>27.323302118667272</v>
      </c>
      <c r="I12">
        <f t="shared" si="3"/>
        <v>122.67454636257699</v>
      </c>
      <c r="J12">
        <f t="shared" si="4"/>
        <v>38.893624105210584</v>
      </c>
      <c r="K12">
        <f t="shared" si="5"/>
        <v>0.79127191979323375</v>
      </c>
      <c r="L12">
        <f t="shared" si="6"/>
        <v>0.25087056382899903</v>
      </c>
      <c r="M12">
        <v>7756.0319660000014</v>
      </c>
      <c r="N12">
        <v>3756.4124700000002</v>
      </c>
      <c r="O12">
        <v>15453.218768999999</v>
      </c>
      <c r="P12">
        <v>2901.6830829999999</v>
      </c>
      <c r="Q12">
        <f t="shared" si="7"/>
        <v>3.7786576319473553</v>
      </c>
      <c r="R12">
        <f t="shared" si="8"/>
        <v>5.9690863386224846</v>
      </c>
      <c r="S12">
        <f t="shared" si="9"/>
        <v>5.8674120926284816</v>
      </c>
      <c r="T12">
        <f t="shared" si="10"/>
        <v>5.3685360445101722</v>
      </c>
      <c r="U12">
        <f t="shared" si="11"/>
        <v>3.7687120803776635</v>
      </c>
      <c r="V12">
        <f t="shared" si="12"/>
        <v>4.4056195228433532</v>
      </c>
      <c r="W12">
        <f t="shared" si="13"/>
        <v>1.4365331842208686</v>
      </c>
      <c r="X12">
        <f t="shared" si="14"/>
        <v>2.0887544606811264</v>
      </c>
      <c r="Y12">
        <f t="shared" si="15"/>
        <v>1.5898784125628165</v>
      </c>
      <c r="Z12">
        <f t="shared" si="16"/>
        <v>-0.1016742459940031</v>
      </c>
      <c r="AA12">
        <f t="shared" si="17"/>
        <v>-0.60055029411231287</v>
      </c>
      <c r="AB12">
        <f t="shared" si="18"/>
        <v>3.8896395903278642</v>
      </c>
      <c r="AC12">
        <f t="shared" si="19"/>
        <v>3.5747732735860289</v>
      </c>
      <c r="AD12">
        <f t="shared" si="20"/>
        <v>4.1890189528884045</v>
      </c>
      <c r="AE12">
        <f t="shared" si="21"/>
        <v>3.4626499777708428</v>
      </c>
    </row>
    <row r="13" spans="1:31" x14ac:dyDescent="0.3">
      <c r="A13">
        <v>2013</v>
      </c>
      <c r="B13">
        <v>6162</v>
      </c>
      <c r="C13">
        <v>953178</v>
      </c>
      <c r="D13">
        <v>618427</v>
      </c>
      <c r="E13">
        <v>310803.41000000003</v>
      </c>
      <c r="F13">
        <v>4080</v>
      </c>
      <c r="G13">
        <v>18066.599999999999</v>
      </c>
      <c r="H13">
        <f t="shared" si="0"/>
        <v>18.954067341042279</v>
      </c>
      <c r="I13">
        <f t="shared" si="3"/>
        <v>100.36140863356053</v>
      </c>
      <c r="J13">
        <f t="shared" si="4"/>
        <v>50.438722817267127</v>
      </c>
      <c r="K13">
        <f t="shared" si="5"/>
        <v>0.64880536479020712</v>
      </c>
      <c r="L13">
        <f t="shared" si="6"/>
        <v>0.32607069193791721</v>
      </c>
      <c r="M13">
        <v>8060.7914780000001</v>
      </c>
      <c r="N13">
        <v>3834.6443850000001</v>
      </c>
      <c r="O13">
        <v>16462.459631999998</v>
      </c>
      <c r="P13">
        <v>2514.3004150000002</v>
      </c>
      <c r="Q13">
        <f t="shared" si="7"/>
        <v>3.7897216939809217</v>
      </c>
      <c r="R13">
        <f t="shared" si="8"/>
        <v>5.979174009976493</v>
      </c>
      <c r="S13">
        <f t="shared" si="9"/>
        <v>5.7912884422541158</v>
      </c>
      <c r="T13">
        <f t="shared" si="10"/>
        <v>5.4924857750454121</v>
      </c>
      <c r="U13">
        <f t="shared" si="11"/>
        <v>3.61066016308988</v>
      </c>
      <c r="V13">
        <f t="shared" si="12"/>
        <v>4.2568764292531043</v>
      </c>
      <c r="W13">
        <f t="shared" si="13"/>
        <v>1.2777024192766113</v>
      </c>
      <c r="X13">
        <f t="shared" si="14"/>
        <v>2.001566748273194</v>
      </c>
      <c r="Y13">
        <f t="shared" si="15"/>
        <v>1.70276408106449</v>
      </c>
      <c r="Z13">
        <f t="shared" si="16"/>
        <v>-0.18788556772237688</v>
      </c>
      <c r="AA13">
        <f t="shared" si="17"/>
        <v>-0.48668823493108071</v>
      </c>
      <c r="AB13">
        <f t="shared" si="18"/>
        <v>3.9063776866750639</v>
      </c>
      <c r="AC13">
        <f t="shared" si="19"/>
        <v>3.5837250948056725</v>
      </c>
      <c r="AD13">
        <f t="shared" si="20"/>
        <v>4.2164947230270222</v>
      </c>
      <c r="AE13">
        <f t="shared" si="21"/>
        <v>3.4004171670580186</v>
      </c>
    </row>
    <row r="14" spans="1:31" x14ac:dyDescent="0.3">
      <c r="A14">
        <v>2014</v>
      </c>
      <c r="B14">
        <v>6349</v>
      </c>
      <c r="C14">
        <v>930472</v>
      </c>
      <c r="D14">
        <v>958645</v>
      </c>
      <c r="E14">
        <v>345877.57</v>
      </c>
      <c r="F14">
        <v>4653</v>
      </c>
      <c r="G14">
        <v>25902.66</v>
      </c>
      <c r="H14">
        <f t="shared" si="0"/>
        <v>27.838193948877556</v>
      </c>
      <c r="I14">
        <f t="shared" si="3"/>
        <v>150.99149472357851</v>
      </c>
      <c r="J14">
        <f t="shared" si="4"/>
        <v>54.477487793353284</v>
      </c>
      <c r="K14">
        <f t="shared" si="5"/>
        <v>1.0302781813961086</v>
      </c>
      <c r="L14">
        <f t="shared" si="6"/>
        <v>0.37172270632539184</v>
      </c>
      <c r="M14">
        <v>8462.3127719999993</v>
      </c>
      <c r="N14">
        <v>4154.0470310000001</v>
      </c>
      <c r="O14">
        <v>16795.381968999998</v>
      </c>
      <c r="P14">
        <v>2800.8368839999998</v>
      </c>
      <c r="Q14">
        <f t="shared" si="7"/>
        <v>3.802705327074352</v>
      </c>
      <c r="R14">
        <f t="shared" si="8"/>
        <v>5.9687033087634473</v>
      </c>
      <c r="S14">
        <f t="shared" si="9"/>
        <v>5.981657811462556</v>
      </c>
      <c r="T14">
        <f t="shared" si="10"/>
        <v>5.5389223991317964</v>
      </c>
      <c r="U14">
        <f t="shared" si="11"/>
        <v>3.6677330525332672</v>
      </c>
      <c r="V14">
        <f t="shared" si="12"/>
        <v>4.4133443650080331</v>
      </c>
      <c r="W14">
        <f t="shared" si="13"/>
        <v>1.4446410562445857</v>
      </c>
      <c r="X14">
        <f t="shared" si="14"/>
        <v>2.178952484388204</v>
      </c>
      <c r="Y14">
        <f t="shared" si="15"/>
        <v>1.7362170720574444</v>
      </c>
      <c r="Z14">
        <f t="shared" si="16"/>
        <v>1.2954502699108356E-2</v>
      </c>
      <c r="AA14">
        <f t="shared" si="17"/>
        <v>-0.42978090963165133</v>
      </c>
      <c r="AB14">
        <f t="shared" si="18"/>
        <v>3.9274890730684726</v>
      </c>
      <c r="AC14">
        <f t="shared" si="19"/>
        <v>3.618471409191895</v>
      </c>
      <c r="AD14">
        <f t="shared" si="20"/>
        <v>4.2251898852329139</v>
      </c>
      <c r="AE14">
        <f t="shared" si="21"/>
        <v>3.4472878169844101</v>
      </c>
    </row>
    <row r="15" spans="1:31" x14ac:dyDescent="0.3">
      <c r="A15">
        <v>2015</v>
      </c>
      <c r="B15">
        <v>6875</v>
      </c>
      <c r="C15">
        <v>918143</v>
      </c>
      <c r="D15">
        <v>1062219</v>
      </c>
      <c r="E15">
        <v>370819.28</v>
      </c>
      <c r="F15">
        <v>5378</v>
      </c>
      <c r="G15">
        <v>28003.239999999998</v>
      </c>
      <c r="H15">
        <f t="shared" si="0"/>
        <v>30.499867667672682</v>
      </c>
      <c r="I15">
        <f t="shared" si="3"/>
        <v>154.5045818181818</v>
      </c>
      <c r="J15">
        <f t="shared" si="4"/>
        <v>53.937349818181822</v>
      </c>
      <c r="K15">
        <f t="shared" si="5"/>
        <v>1.1569210896341855</v>
      </c>
      <c r="L15">
        <f t="shared" si="6"/>
        <v>0.40387965709045326</v>
      </c>
      <c r="M15">
        <v>7623.8570380000001</v>
      </c>
      <c r="N15">
        <v>3914.7327660000001</v>
      </c>
      <c r="O15">
        <v>14363.810606999999</v>
      </c>
      <c r="P15">
        <v>2388.765946</v>
      </c>
      <c r="Q15">
        <f t="shared" si="7"/>
        <v>3.8372727025023003</v>
      </c>
      <c r="R15">
        <f t="shared" si="8"/>
        <v>5.9629103274695749</v>
      </c>
      <c r="S15">
        <f t="shared" si="9"/>
        <v>6.026214065414278</v>
      </c>
      <c r="T15">
        <f t="shared" si="10"/>
        <v>5.5691623063244915</v>
      </c>
      <c r="U15">
        <f t="shared" si="11"/>
        <v>3.730620797887283</v>
      </c>
      <c r="V15">
        <f t="shared" si="12"/>
        <v>4.4472082825106494</v>
      </c>
      <c r="W15">
        <f t="shared" si="13"/>
        <v>1.484297955041074</v>
      </c>
      <c r="X15">
        <f t="shared" si="14"/>
        <v>2.1889413629119772</v>
      </c>
      <c r="Y15">
        <f t="shared" si="15"/>
        <v>1.7318896038221916</v>
      </c>
      <c r="Z15">
        <f t="shared" si="16"/>
        <v>6.3303737944702246E-2</v>
      </c>
      <c r="AA15">
        <f t="shared" si="17"/>
        <v>-0.3937480211450835</v>
      </c>
      <c r="AB15">
        <f t="shared" si="18"/>
        <v>3.8821747438488101</v>
      </c>
      <c r="AC15">
        <f t="shared" si="19"/>
        <v>3.5927021208734597</v>
      </c>
      <c r="AD15">
        <f t="shared" si="20"/>
        <v>4.1572696701328802</v>
      </c>
      <c r="AE15">
        <f t="shared" si="21"/>
        <v>3.3781735991679125</v>
      </c>
    </row>
    <row r="16" spans="1:31" x14ac:dyDescent="0.3">
      <c r="A16">
        <v>2016</v>
      </c>
      <c r="B16">
        <v>8404</v>
      </c>
      <c r="C16">
        <v>1217007</v>
      </c>
      <c r="D16">
        <v>1417181</v>
      </c>
      <c r="E16">
        <v>584985</v>
      </c>
      <c r="F16">
        <v>9520</v>
      </c>
      <c r="G16">
        <v>41599.81</v>
      </c>
      <c r="H16">
        <f t="shared" si="0"/>
        <v>34.182063044830471</v>
      </c>
      <c r="I16">
        <f t="shared" si="3"/>
        <v>168.63172298905283</v>
      </c>
      <c r="J16">
        <f t="shared" si="4"/>
        <v>69.60792479771537</v>
      </c>
      <c r="K16">
        <f t="shared" si="5"/>
        <v>1.1644805658471973</v>
      </c>
      <c r="L16">
        <f t="shared" si="6"/>
        <v>0.48067513169603793</v>
      </c>
      <c r="M16">
        <v>7420.7690689999999</v>
      </c>
      <c r="N16">
        <v>4294.9145710000003</v>
      </c>
      <c r="O16">
        <v>15094.487370000001</v>
      </c>
      <c r="P16">
        <v>3054.7615380000002</v>
      </c>
      <c r="Q16">
        <f t="shared" si="7"/>
        <v>3.9244860437339151</v>
      </c>
      <c r="R16">
        <f t="shared" si="8"/>
        <v>6.0852930762190791</v>
      </c>
      <c r="S16">
        <f t="shared" si="9"/>
        <v>6.1514253211586913</v>
      </c>
      <c r="T16">
        <f t="shared" si="10"/>
        <v>5.7671447301834657</v>
      </c>
      <c r="U16">
        <f t="shared" si="11"/>
        <v>3.9786369483844743</v>
      </c>
      <c r="V16">
        <f t="shared" si="12"/>
        <v>4.6190913470656847</v>
      </c>
      <c r="W16">
        <f t="shared" si="13"/>
        <v>1.5337982708466058</v>
      </c>
      <c r="X16">
        <f t="shared" si="14"/>
        <v>2.2269392774247763</v>
      </c>
      <c r="Y16">
        <f t="shared" si="15"/>
        <v>1.8426586864495507</v>
      </c>
      <c r="Z16">
        <f t="shared" si="16"/>
        <v>6.6132244939611839E-2</v>
      </c>
      <c r="AA16">
        <f t="shared" si="17"/>
        <v>-0.31814834603561359</v>
      </c>
      <c r="AB16">
        <f t="shared" si="18"/>
        <v>3.870448916750016</v>
      </c>
      <c r="AC16">
        <f t="shared" si="19"/>
        <v>3.6329545298174875</v>
      </c>
      <c r="AD16">
        <f t="shared" si="20"/>
        <v>4.1788183683587405</v>
      </c>
      <c r="AE16">
        <f t="shared" si="21"/>
        <v>3.484977313834607</v>
      </c>
    </row>
    <row r="17" spans="1:31" x14ac:dyDescent="0.3">
      <c r="A17">
        <v>2017</v>
      </c>
      <c r="B17">
        <v>8156</v>
      </c>
      <c r="C17">
        <v>1136655</v>
      </c>
      <c r="D17">
        <v>1657408</v>
      </c>
      <c r="E17">
        <v>562416</v>
      </c>
      <c r="F17">
        <v>8695</v>
      </c>
      <c r="G17">
        <v>44192.649999999994</v>
      </c>
      <c r="H17">
        <f t="shared" si="0"/>
        <v>38.879563279975009</v>
      </c>
      <c r="I17">
        <f t="shared" si="3"/>
        <v>203.2133398724865</v>
      </c>
      <c r="J17">
        <f t="shared" si="4"/>
        <v>68.957332025502694</v>
      </c>
      <c r="K17">
        <f t="shared" si="5"/>
        <v>1.4581451715780074</v>
      </c>
      <c r="L17">
        <f t="shared" si="6"/>
        <v>0.49479921348166328</v>
      </c>
      <c r="M17">
        <v>7599.6720869999999</v>
      </c>
      <c r="N17">
        <v>5036.7570489999998</v>
      </c>
      <c r="O17">
        <v>16615.677627000001</v>
      </c>
      <c r="P17">
        <v>2904.2127660000001</v>
      </c>
      <c r="Q17">
        <f t="shared" si="7"/>
        <v>3.9114772171061025</v>
      </c>
      <c r="R17">
        <f t="shared" si="8"/>
        <v>6.0556286666819625</v>
      </c>
      <c r="S17">
        <f t="shared" si="9"/>
        <v>6.21942943077139</v>
      </c>
      <c r="T17">
        <f t="shared" si="10"/>
        <v>5.7500576672978072</v>
      </c>
      <c r="U17">
        <f t="shared" si="11"/>
        <v>3.9392695863387313</v>
      </c>
      <c r="V17">
        <f t="shared" si="12"/>
        <v>4.6453500446912876</v>
      </c>
      <c r="W17">
        <f t="shared" si="13"/>
        <v>1.5897213780093242</v>
      </c>
      <c r="X17">
        <f t="shared" si="14"/>
        <v>2.3079522136652875</v>
      </c>
      <c r="Y17">
        <f t="shared" si="15"/>
        <v>1.8385804501917047</v>
      </c>
      <c r="Z17">
        <f t="shared" si="16"/>
        <v>0.1638007640894267</v>
      </c>
      <c r="AA17">
        <f t="shared" si="17"/>
        <v>-0.30557099938415594</v>
      </c>
      <c r="AB17">
        <f t="shared" si="18"/>
        <v>3.880794853612529</v>
      </c>
      <c r="AC17">
        <f t="shared" si="19"/>
        <v>3.7021510029078688</v>
      </c>
      <c r="AD17">
        <f t="shared" si="20"/>
        <v>4.220518057541657</v>
      </c>
      <c r="AE17">
        <f t="shared" si="21"/>
        <v>3.4630284301116907</v>
      </c>
    </row>
    <row r="18" spans="1:31" x14ac:dyDescent="0.3">
      <c r="A18">
        <v>2018</v>
      </c>
      <c r="B18">
        <v>7358</v>
      </c>
      <c r="C18">
        <v>1099004</v>
      </c>
      <c r="D18">
        <v>1683589</v>
      </c>
      <c r="E18">
        <v>617828</v>
      </c>
      <c r="F18">
        <v>6793</v>
      </c>
      <c r="G18">
        <v>48608</v>
      </c>
      <c r="H18">
        <f t="shared" si="0"/>
        <v>44.229138383481768</v>
      </c>
      <c r="I18">
        <f t="shared" si="3"/>
        <v>228.81068225061159</v>
      </c>
      <c r="J18">
        <f t="shared" si="4"/>
        <v>83.966838814895354</v>
      </c>
      <c r="K18">
        <f t="shared" si="5"/>
        <v>1.5319225407732819</v>
      </c>
      <c r="L18">
        <f t="shared" si="6"/>
        <v>0.56217083832269943</v>
      </c>
      <c r="M18">
        <v>8522.9065539999992</v>
      </c>
      <c r="N18">
        <v>5472.8440950000004</v>
      </c>
      <c r="O18">
        <v>17869.911475000001</v>
      </c>
      <c r="P18">
        <v>4262.5349720000004</v>
      </c>
      <c r="Q18">
        <f t="shared" si="7"/>
        <v>3.8667597834951084</v>
      </c>
      <c r="R18">
        <f t="shared" si="8"/>
        <v>6.0409992731102662</v>
      </c>
      <c r="S18">
        <f t="shared" si="9"/>
        <v>6.2262360795522813</v>
      </c>
      <c r="T18">
        <f t="shared" si="10"/>
        <v>5.7908675866619967</v>
      </c>
      <c r="U18">
        <f t="shared" si="11"/>
        <v>3.8320616145907271</v>
      </c>
      <c r="V18">
        <f t="shared" si="12"/>
        <v>4.6867077521826923</v>
      </c>
      <c r="W18">
        <f t="shared" si="13"/>
        <v>1.6457084790724263</v>
      </c>
      <c r="X18">
        <f t="shared" si="14"/>
        <v>2.3594762960571729</v>
      </c>
      <c r="Y18">
        <f t="shared" si="15"/>
        <v>1.9241078031668883</v>
      </c>
      <c r="Z18">
        <f t="shared" si="16"/>
        <v>0.18523680644201512</v>
      </c>
      <c r="AA18">
        <f t="shared" si="17"/>
        <v>-0.25013168644826961</v>
      </c>
      <c r="AB18">
        <f t="shared" si="18"/>
        <v>3.9305877268205598</v>
      </c>
      <c r="AC18">
        <f t="shared" si="19"/>
        <v>3.7382130765646502</v>
      </c>
      <c r="AD18">
        <f t="shared" si="20"/>
        <v>4.2521224010778749</v>
      </c>
      <c r="AE18">
        <f t="shared" si="21"/>
        <v>3.6296679551874904</v>
      </c>
    </row>
    <row r="19" spans="1:31" x14ac:dyDescent="0.3">
      <c r="A19">
        <v>2019</v>
      </c>
      <c r="B19">
        <v>7415</v>
      </c>
      <c r="C19">
        <v>1109298</v>
      </c>
      <c r="D19">
        <v>1811592</v>
      </c>
      <c r="E19">
        <v>650825</v>
      </c>
      <c r="F19">
        <v>7906</v>
      </c>
      <c r="G19">
        <v>50997</v>
      </c>
      <c r="H19">
        <f t="shared" si="0"/>
        <v>45.972317627905213</v>
      </c>
      <c r="I19">
        <f t="shared" si="3"/>
        <v>244.3144976399191</v>
      </c>
      <c r="J19">
        <f t="shared" si="4"/>
        <v>87.771409305461901</v>
      </c>
      <c r="K19">
        <f t="shared" si="5"/>
        <v>1.633097688808598</v>
      </c>
      <c r="L19">
        <f t="shared" si="6"/>
        <v>0.58669987685905867</v>
      </c>
      <c r="M19">
        <v>8052.2249890000003</v>
      </c>
      <c r="N19">
        <v>5755.5548790000003</v>
      </c>
      <c r="O19">
        <v>17336.516813999999</v>
      </c>
      <c r="P19">
        <v>3485.566327</v>
      </c>
      <c r="Q19">
        <f t="shared" si="7"/>
        <v>3.870111155364401</v>
      </c>
      <c r="R19">
        <f t="shared" si="8"/>
        <v>6.0450482299818873</v>
      </c>
      <c r="S19">
        <f t="shared" si="9"/>
        <v>6.2580603941683899</v>
      </c>
      <c r="T19">
        <f t="shared" si="10"/>
        <v>5.8134642270452668</v>
      </c>
      <c r="U19">
        <f t="shared" si="11"/>
        <v>3.8979568100069519</v>
      </c>
      <c r="V19">
        <f t="shared" si="12"/>
        <v>4.7075446286123031</v>
      </c>
      <c r="W19">
        <f t="shared" si="13"/>
        <v>1.6624963986304153</v>
      </c>
      <c r="X19">
        <f t="shared" si="14"/>
        <v>2.3879492388039893</v>
      </c>
      <c r="Y19">
        <f t="shared" si="15"/>
        <v>1.9433530716808662</v>
      </c>
      <c r="Z19">
        <f t="shared" si="16"/>
        <v>0.21301216418650265</v>
      </c>
      <c r="AA19">
        <f t="shared" si="17"/>
        <v>-0.23158400293662032</v>
      </c>
      <c r="AB19">
        <f t="shared" si="18"/>
        <v>3.9059159011043576</v>
      </c>
      <c r="AC19">
        <f t="shared" si="19"/>
        <v>3.7600871992553433</v>
      </c>
      <c r="AD19">
        <f t="shared" si="20"/>
        <v>4.238961845134722</v>
      </c>
      <c r="AE19">
        <f t="shared" si="21"/>
        <v>3.5422733513605849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</vt:lpstr>
      <vt:lpstr>table (2)</vt:lpstr>
      <vt:lpstr>IBS</vt:lpstr>
      <vt:lpstr>IBS2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Krisna Gupta</dc:creator>
  <cp:lastModifiedBy>Krisna Gupta</cp:lastModifiedBy>
  <dcterms:created xsi:type="dcterms:W3CDTF">2022-10-31T13:43:17Z</dcterms:created>
  <dcterms:modified xsi:type="dcterms:W3CDTF">2022-10-31T16:46:00Z</dcterms:modified>
</cp:coreProperties>
</file>