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ood\"/>
    </mc:Choice>
  </mc:AlternateContent>
  <xr:revisionPtr revIDLastSave="0" documentId="13_ncr:1_{2C62DEF9-22D0-4395-B36B-784CF33AD42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e" sheetId="2" r:id="rId1"/>
    <sheet name="table (2)" sheetId="7" r:id="rId2"/>
    <sheet name="kecil" sheetId="6" r:id="rId3"/>
    <sheet name="mikro" sheetId="5" r:id="rId4"/>
    <sheet name="Sheet2" sheetId="4" r:id="rId5"/>
  </sheets>
  <definedNames>
    <definedName name="_xlnm._FilterDatabase" localSheetId="2" hidden="1">kecil!$A$1:$O$1</definedName>
    <definedName name="_xlnm._FilterDatabase" localSheetId="3" hidden="1">mikro!$A$1:$O$1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6" l="1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P2" i="5"/>
  <c r="K10" i="6"/>
  <c r="K9" i="6"/>
  <c r="K8" i="6"/>
  <c r="K7" i="6"/>
  <c r="K6" i="6"/>
  <c r="K5" i="6"/>
  <c r="K4" i="6"/>
  <c r="K3" i="6"/>
  <c r="K2" i="6"/>
  <c r="K11" i="6"/>
  <c r="J10" i="6"/>
  <c r="J9" i="6"/>
  <c r="J8" i="6"/>
  <c r="J7" i="6"/>
  <c r="J6" i="6"/>
  <c r="J5" i="6"/>
  <c r="J4" i="6"/>
  <c r="J3" i="6"/>
  <c r="J2" i="6"/>
  <c r="J11" i="6"/>
  <c r="K10" i="5"/>
  <c r="K9" i="5"/>
  <c r="K8" i="5"/>
  <c r="K7" i="5"/>
  <c r="K6" i="5"/>
  <c r="K5" i="5"/>
  <c r="K4" i="5"/>
  <c r="K3" i="5"/>
  <c r="K2" i="5"/>
  <c r="K11" i="5"/>
  <c r="J10" i="5"/>
  <c r="J9" i="5"/>
  <c r="J8" i="5"/>
  <c r="J7" i="5"/>
  <c r="J6" i="5"/>
  <c r="J5" i="5"/>
  <c r="J4" i="5"/>
  <c r="J3" i="5"/>
  <c r="J2" i="5"/>
  <c r="J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2" i="5"/>
  <c r="I2" i="5"/>
  <c r="I11" i="5"/>
  <c r="H11" i="5"/>
  <c r="I10" i="6"/>
  <c r="I9" i="6"/>
  <c r="I8" i="6"/>
  <c r="I7" i="6"/>
  <c r="I6" i="6"/>
  <c r="I5" i="6"/>
  <c r="I4" i="6"/>
  <c r="I3" i="6"/>
  <c r="I2" i="6"/>
  <c r="I11" i="6"/>
  <c r="H10" i="6"/>
  <c r="H9" i="6"/>
  <c r="H8" i="6"/>
  <c r="H7" i="6"/>
  <c r="H6" i="6"/>
  <c r="H5" i="6"/>
  <c r="H4" i="6"/>
  <c r="H3" i="6"/>
  <c r="H2" i="6"/>
  <c r="H11" i="6"/>
  <c r="G10" i="6"/>
  <c r="G9" i="6"/>
  <c r="G8" i="6"/>
  <c r="G7" i="6"/>
  <c r="G6" i="6"/>
  <c r="G5" i="6"/>
  <c r="G4" i="6"/>
  <c r="G3" i="6"/>
  <c r="G2" i="6"/>
  <c r="G11" i="6"/>
  <c r="G10" i="5"/>
  <c r="G9" i="5"/>
  <c r="G8" i="5"/>
  <c r="G7" i="5"/>
  <c r="G6" i="5"/>
  <c r="G5" i="5"/>
  <c r="G4" i="5"/>
  <c r="G3" i="5"/>
  <c r="G2" i="5"/>
  <c r="G11" i="5"/>
</calcChain>
</file>

<file path=xl/sharedStrings.xml><?xml version="1.0" encoding="utf-8"?>
<sst xmlns="http://schemas.openxmlformats.org/spreadsheetml/2006/main" count="83" uniqueCount="40">
  <si>
    <t>KBLI 2 digit (Deskripsi)</t>
  </si>
  <si>
    <t>10 Makanan</t>
  </si>
  <si>
    <t>11 Minuman</t>
  </si>
  <si>
    <t>Jumlah Perusahaan Menurut 2-digit KBLI (Unit)</t>
  </si>
  <si>
    <t>Jumlah Tenaga Kerja Menurut 2-digit KBLI (Orang)</t>
  </si>
  <si>
    <t>Nilai Output Menurut 2-digit KBLI (Juta Rupiah)</t>
  </si>
  <si>
    <t>Nilai Tambah Menurut 2-digit KBLI (Juta Rupiah)</t>
  </si>
  <si>
    <t>Kecil</t>
  </si>
  <si>
    <t>Mikro</t>
  </si>
  <si>
    <t>mamin</t>
  </si>
  <si>
    <t>naker</t>
  </si>
  <si>
    <t>output</t>
  </si>
  <si>
    <t>va</t>
  </si>
  <si>
    <t>tahun</t>
  </si>
  <si>
    <t>Pengeluaran untuk Tenaga Kerja Menurut 2-digit KBLI (Juta Rupiah)</t>
  </si>
  <si>
    <t>n</t>
  </si>
  <si>
    <t>tw</t>
  </si>
  <si>
    <t>w</t>
  </si>
  <si>
    <t>van</t>
  </si>
  <si>
    <t>on</t>
  </si>
  <si>
    <t>ona</t>
  </si>
  <si>
    <t>vana</t>
  </si>
  <si>
    <t>intx</t>
  </si>
  <si>
    <t>fx</t>
  </si>
  <si>
    <t>intm</t>
  </si>
  <si>
    <t>fm</t>
  </si>
  <si>
    <t>ln</t>
  </si>
  <si>
    <t>lnaker</t>
  </si>
  <si>
    <t>loutput</t>
  </si>
  <si>
    <t>lva</t>
  </si>
  <si>
    <t>ltw</t>
  </si>
  <si>
    <t>lw</t>
  </si>
  <si>
    <t>lona</t>
  </si>
  <si>
    <t>lvana</t>
  </si>
  <si>
    <t>lon</t>
  </si>
  <si>
    <t>lvan</t>
  </si>
  <si>
    <t>lintx</t>
  </si>
  <si>
    <t>lfx</t>
  </si>
  <si>
    <t>lintm</t>
  </si>
  <si>
    <t>lfm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</si>
</sst>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W6"/>
  <sheetViews>
    <sheetView workbookViewId="0">
      <selection activeCell="E11" sqref="E11"/>
    </sheetView>
  </sheetViews>
  <sheetFormatPr defaultRowHeight="14.4" x14ac:dyDescent="0.3"/>
  <cols>
    <col min="1" max="1" width="19.6640625" bestFit="1" customWidth="1"/>
    <col min="2" max="7" width="6" bestFit="1" customWidth="1"/>
    <col min="8" max="8" width="7" bestFit="1" customWidth="1"/>
    <col min="9" max="9" width="6" bestFit="1" customWidth="1"/>
    <col min="10" max="10" width="7" bestFit="1" customWidth="1"/>
    <col min="11" max="11" width="6" bestFit="1" customWidth="1"/>
    <col min="12" max="18" width="8" bestFit="1" customWidth="1"/>
    <col min="19" max="27" width="7" bestFit="1" customWidth="1"/>
    <col min="28" max="28" width="8" bestFit="1" customWidth="1"/>
    <col min="29" max="31" width="7" bestFit="1" customWidth="1"/>
    <col min="32" max="41" width="8" bestFit="1" customWidth="1"/>
    <col min="42" max="45" width="9" bestFit="1" customWidth="1"/>
    <col min="46" max="46" width="10" bestFit="1" customWidth="1"/>
    <col min="47" max="47" width="9" bestFit="1" customWidth="1"/>
    <col min="48" max="48" width="10" bestFit="1" customWidth="1"/>
    <col min="49" max="51" width="9" bestFit="1" customWidth="1"/>
    <col min="52" max="56" width="10" bestFit="1" customWidth="1"/>
    <col min="57" max="69" width="9" bestFit="1" customWidth="1"/>
    <col min="70" max="70" width="8" bestFit="1" customWidth="1"/>
    <col min="71" max="79" width="9" bestFit="1" customWidth="1"/>
    <col min="80" max="80" width="8" bestFit="1" customWidth="1"/>
    <col min="81" max="81" width="9" bestFit="1" customWidth="1"/>
  </cols>
  <sheetData>
    <row r="2" spans="1:101" ht="7.2" customHeight="1" x14ac:dyDescent="0.3">
      <c r="A2" s="7" t="s">
        <v>0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 t="s">
        <v>5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 t="s">
        <v>6</v>
      </c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 t="s">
        <v>14</v>
      </c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</row>
    <row r="3" spans="1:101" ht="7.2" customHeight="1" x14ac:dyDescent="0.3">
      <c r="A3" s="7"/>
      <c r="B3" s="7" t="s">
        <v>7</v>
      </c>
      <c r="C3" s="7"/>
      <c r="D3" s="7"/>
      <c r="E3" s="7"/>
      <c r="F3" s="7"/>
      <c r="G3" s="7"/>
      <c r="H3" s="7"/>
      <c r="I3" s="7"/>
      <c r="J3" s="7"/>
      <c r="K3" s="7"/>
      <c r="L3" s="7" t="s">
        <v>8</v>
      </c>
      <c r="M3" s="7"/>
      <c r="N3" s="7"/>
      <c r="O3" s="7"/>
      <c r="P3" s="7"/>
      <c r="Q3" s="7"/>
      <c r="R3" s="7"/>
      <c r="S3" s="7"/>
      <c r="T3" s="7"/>
      <c r="U3" s="7"/>
      <c r="V3" s="7" t="s">
        <v>7</v>
      </c>
      <c r="W3" s="7"/>
      <c r="X3" s="7"/>
      <c r="Y3" s="7"/>
      <c r="Z3" s="7"/>
      <c r="AA3" s="7"/>
      <c r="AB3" s="7"/>
      <c r="AC3" s="7"/>
      <c r="AD3" s="7"/>
      <c r="AE3" s="7"/>
      <c r="AF3" s="7" t="s">
        <v>8</v>
      </c>
      <c r="AG3" s="7"/>
      <c r="AH3" s="7"/>
      <c r="AI3" s="7"/>
      <c r="AJ3" s="7"/>
      <c r="AK3" s="7"/>
      <c r="AL3" s="7"/>
      <c r="AM3" s="7"/>
      <c r="AN3" s="7"/>
      <c r="AO3" s="7"/>
      <c r="AP3" s="7" t="s">
        <v>7</v>
      </c>
      <c r="AQ3" s="7"/>
      <c r="AR3" s="7"/>
      <c r="AS3" s="7"/>
      <c r="AT3" s="7"/>
      <c r="AU3" s="7"/>
      <c r="AV3" s="7"/>
      <c r="AW3" s="7"/>
      <c r="AX3" s="7"/>
      <c r="AY3" s="7"/>
      <c r="AZ3" s="7" t="s">
        <v>8</v>
      </c>
      <c r="BA3" s="7"/>
      <c r="BB3" s="7"/>
      <c r="BC3" s="7"/>
      <c r="BD3" s="7"/>
      <c r="BE3" s="7"/>
      <c r="BF3" s="7"/>
      <c r="BG3" s="7"/>
      <c r="BH3" s="7"/>
      <c r="BI3" s="7"/>
      <c r="BJ3" s="7" t="s">
        <v>7</v>
      </c>
      <c r="BK3" s="7"/>
      <c r="BL3" s="7"/>
      <c r="BM3" s="7"/>
      <c r="BN3" s="7"/>
      <c r="BO3" s="7"/>
      <c r="BP3" s="7"/>
      <c r="BQ3" s="7"/>
      <c r="BR3" s="7"/>
      <c r="BS3" s="7"/>
      <c r="BT3" s="7" t="s">
        <v>8</v>
      </c>
      <c r="BU3" s="7"/>
      <c r="BV3" s="7"/>
      <c r="BW3" s="7"/>
      <c r="BX3" s="7"/>
      <c r="BY3" s="7"/>
      <c r="BZ3" s="7"/>
      <c r="CA3" s="7"/>
      <c r="CB3" s="7"/>
      <c r="CC3" s="7"/>
      <c r="CD3" s="7" t="s">
        <v>7</v>
      </c>
      <c r="CE3" s="7"/>
      <c r="CF3" s="7"/>
      <c r="CG3" s="7"/>
      <c r="CH3" s="7"/>
      <c r="CI3" s="7"/>
      <c r="CJ3" s="7"/>
      <c r="CK3" s="7"/>
      <c r="CL3" s="7"/>
      <c r="CM3" s="7"/>
      <c r="CN3" s="7" t="s">
        <v>8</v>
      </c>
      <c r="CO3" s="7"/>
      <c r="CP3" s="7"/>
      <c r="CQ3" s="7"/>
      <c r="CR3" s="7"/>
      <c r="CS3" s="7"/>
      <c r="CT3" s="7"/>
      <c r="CU3" s="7"/>
      <c r="CV3" s="7"/>
      <c r="CW3" s="7"/>
    </row>
    <row r="4" spans="1:101" ht="7.8" customHeight="1" x14ac:dyDescent="0.3">
      <c r="A4" s="7"/>
      <c r="B4" s="1">
        <v>2020</v>
      </c>
      <c r="C4" s="1">
        <v>2019</v>
      </c>
      <c r="D4" s="1">
        <v>2018</v>
      </c>
      <c r="E4" s="1">
        <v>2017</v>
      </c>
      <c r="F4" s="1">
        <v>2015</v>
      </c>
      <c r="G4" s="1">
        <v>2014</v>
      </c>
      <c r="H4" s="1">
        <v>2013</v>
      </c>
      <c r="I4" s="1">
        <v>2012</v>
      </c>
      <c r="J4" s="1">
        <v>2011</v>
      </c>
      <c r="K4" s="1">
        <v>2010</v>
      </c>
      <c r="L4" s="1">
        <v>2020</v>
      </c>
      <c r="M4" s="1">
        <v>2019</v>
      </c>
      <c r="N4" s="1">
        <v>2018</v>
      </c>
      <c r="O4" s="1">
        <v>2017</v>
      </c>
      <c r="P4" s="1">
        <v>2015</v>
      </c>
      <c r="Q4" s="1">
        <v>2014</v>
      </c>
      <c r="R4" s="1">
        <v>2013</v>
      </c>
      <c r="S4" s="1">
        <v>2012</v>
      </c>
      <c r="T4" s="1">
        <v>2011</v>
      </c>
      <c r="U4" s="1">
        <v>2010</v>
      </c>
      <c r="V4" s="1">
        <v>2020</v>
      </c>
      <c r="W4" s="1">
        <v>2019</v>
      </c>
      <c r="X4" s="1">
        <v>2018</v>
      </c>
      <c r="Y4" s="1">
        <v>2017</v>
      </c>
      <c r="Z4" s="1">
        <v>2015</v>
      </c>
      <c r="AA4" s="1">
        <v>2014</v>
      </c>
      <c r="AB4" s="1">
        <v>2013</v>
      </c>
      <c r="AC4" s="1">
        <v>2012</v>
      </c>
      <c r="AD4" s="1">
        <v>2011</v>
      </c>
      <c r="AE4" s="1">
        <v>2010</v>
      </c>
      <c r="AF4" s="1">
        <v>2020</v>
      </c>
      <c r="AG4" s="1">
        <v>2019</v>
      </c>
      <c r="AH4" s="1">
        <v>2018</v>
      </c>
      <c r="AI4" s="1">
        <v>2017</v>
      </c>
      <c r="AJ4" s="1">
        <v>2015</v>
      </c>
      <c r="AK4" s="1">
        <v>2014</v>
      </c>
      <c r="AL4" s="1">
        <v>2013</v>
      </c>
      <c r="AM4" s="1">
        <v>2012</v>
      </c>
      <c r="AN4" s="1">
        <v>2011</v>
      </c>
      <c r="AO4" s="1">
        <v>2010</v>
      </c>
      <c r="AP4" s="1">
        <v>2020</v>
      </c>
      <c r="AQ4" s="1">
        <v>2019</v>
      </c>
      <c r="AR4" s="1">
        <v>2018</v>
      </c>
      <c r="AS4" s="1">
        <v>2017</v>
      </c>
      <c r="AT4" s="1">
        <v>2015</v>
      </c>
      <c r="AU4" s="1">
        <v>2014</v>
      </c>
      <c r="AV4" s="1">
        <v>2013</v>
      </c>
      <c r="AW4" s="1">
        <v>2012</v>
      </c>
      <c r="AX4" s="1">
        <v>2011</v>
      </c>
      <c r="AY4" s="1">
        <v>2010</v>
      </c>
      <c r="AZ4" s="1">
        <v>2020</v>
      </c>
      <c r="BA4" s="1">
        <v>2019</v>
      </c>
      <c r="BB4" s="1">
        <v>2018</v>
      </c>
      <c r="BC4" s="1">
        <v>2017</v>
      </c>
      <c r="BD4" s="1">
        <v>2015</v>
      </c>
      <c r="BE4" s="1">
        <v>2014</v>
      </c>
      <c r="BF4" s="1">
        <v>2013</v>
      </c>
      <c r="BG4" s="1">
        <v>2012</v>
      </c>
      <c r="BH4" s="1">
        <v>2011</v>
      </c>
      <c r="BI4" s="1">
        <v>2010</v>
      </c>
      <c r="BJ4" s="1">
        <v>2020</v>
      </c>
      <c r="BK4" s="1">
        <v>2019</v>
      </c>
      <c r="BL4" s="1">
        <v>2018</v>
      </c>
      <c r="BM4" s="1">
        <v>2017</v>
      </c>
      <c r="BN4" s="1">
        <v>2015</v>
      </c>
      <c r="BO4" s="1">
        <v>2014</v>
      </c>
      <c r="BP4" s="1">
        <v>2013</v>
      </c>
      <c r="BQ4" s="1">
        <v>2012</v>
      </c>
      <c r="BR4" s="1">
        <v>2011</v>
      </c>
      <c r="BS4" s="1">
        <v>2010</v>
      </c>
      <c r="BT4" s="1">
        <v>2020</v>
      </c>
      <c r="BU4" s="1">
        <v>2019</v>
      </c>
      <c r="BV4" s="1">
        <v>2018</v>
      </c>
      <c r="BW4" s="1">
        <v>2017</v>
      </c>
      <c r="BX4" s="1">
        <v>2015</v>
      </c>
      <c r="BY4" s="1">
        <v>2014</v>
      </c>
      <c r="BZ4" s="1">
        <v>2013</v>
      </c>
      <c r="CA4" s="1">
        <v>2012</v>
      </c>
      <c r="CB4" s="1">
        <v>2011</v>
      </c>
      <c r="CC4" s="1">
        <v>2010</v>
      </c>
      <c r="CD4" s="1">
        <v>2020</v>
      </c>
      <c r="CE4" s="1">
        <v>2019</v>
      </c>
      <c r="CF4" s="1">
        <v>2018</v>
      </c>
      <c r="CG4" s="1">
        <v>2017</v>
      </c>
      <c r="CH4" s="1">
        <v>2015</v>
      </c>
      <c r="CI4" s="1">
        <v>2014</v>
      </c>
      <c r="CJ4" s="1">
        <v>2013</v>
      </c>
      <c r="CK4" s="1">
        <v>2012</v>
      </c>
      <c r="CL4" s="1">
        <v>2011</v>
      </c>
      <c r="CM4" s="1">
        <v>2010</v>
      </c>
      <c r="CN4" s="1">
        <v>2020</v>
      </c>
      <c r="CO4" s="1">
        <v>2019</v>
      </c>
      <c r="CP4" s="1">
        <v>2018</v>
      </c>
      <c r="CQ4" s="1">
        <v>2017</v>
      </c>
      <c r="CR4" s="1">
        <v>2015</v>
      </c>
      <c r="CS4" s="1">
        <v>2014</v>
      </c>
      <c r="CT4" s="1">
        <v>2013</v>
      </c>
      <c r="CU4" s="1">
        <v>2012</v>
      </c>
      <c r="CV4" s="1">
        <v>2011</v>
      </c>
      <c r="CW4" s="1">
        <v>2010</v>
      </c>
    </row>
    <row r="5" spans="1:101" ht="14.4" customHeight="1" x14ac:dyDescent="0.3">
      <c r="A5" s="2" t="s">
        <v>1</v>
      </c>
      <c r="B5" s="4">
        <v>50804</v>
      </c>
      <c r="C5" s="4">
        <v>42239</v>
      </c>
      <c r="D5" s="4">
        <v>59793</v>
      </c>
      <c r="E5" s="4">
        <v>71022</v>
      </c>
      <c r="F5" s="4">
        <v>93814</v>
      </c>
      <c r="G5" s="4">
        <v>73066</v>
      </c>
      <c r="H5" s="4">
        <v>158651</v>
      </c>
      <c r="I5" s="4">
        <v>70712</v>
      </c>
      <c r="J5" s="4">
        <v>118403</v>
      </c>
      <c r="K5" s="4">
        <v>48320</v>
      </c>
      <c r="L5" s="4">
        <v>1468120</v>
      </c>
      <c r="M5" s="4">
        <v>1544780</v>
      </c>
      <c r="N5" s="4">
        <v>1681986</v>
      </c>
      <c r="O5" s="4">
        <v>1467095</v>
      </c>
      <c r="P5" s="4">
        <v>1473205</v>
      </c>
      <c r="Q5" s="4">
        <v>1125425</v>
      </c>
      <c r="R5" s="4">
        <v>1008890</v>
      </c>
      <c r="S5" s="4">
        <v>871898</v>
      </c>
      <c r="T5" s="4">
        <v>872869</v>
      </c>
      <c r="U5" s="4">
        <v>881590</v>
      </c>
      <c r="V5" s="4">
        <v>388117</v>
      </c>
      <c r="W5" s="4">
        <v>341380</v>
      </c>
      <c r="X5" s="4">
        <v>430080</v>
      </c>
      <c r="Y5" s="4">
        <v>570315</v>
      </c>
      <c r="Z5" s="4">
        <v>737596</v>
      </c>
      <c r="AA5" s="4">
        <v>574288</v>
      </c>
      <c r="AB5" s="4">
        <v>1248771</v>
      </c>
      <c r="AC5" s="4">
        <v>585029</v>
      </c>
      <c r="AD5" s="4">
        <v>921858</v>
      </c>
      <c r="AE5" s="4">
        <v>346619</v>
      </c>
      <c r="AF5" s="4">
        <v>2825736</v>
      </c>
      <c r="AG5" s="4">
        <v>2916583</v>
      </c>
      <c r="AH5" s="4">
        <v>3181978</v>
      </c>
      <c r="AI5" s="4">
        <v>2819687</v>
      </c>
      <c r="AJ5" s="4">
        <v>2926612</v>
      </c>
      <c r="AK5" s="4">
        <v>2252729</v>
      </c>
      <c r="AL5" s="4">
        <v>2050205</v>
      </c>
      <c r="AM5" s="4">
        <v>1924048</v>
      </c>
      <c r="AN5" s="4">
        <v>1784878</v>
      </c>
      <c r="AO5" s="4">
        <v>1806362</v>
      </c>
      <c r="AP5" s="4">
        <v>53427342</v>
      </c>
      <c r="AQ5" s="4">
        <v>61927742</v>
      </c>
      <c r="AR5" s="4">
        <v>54107181</v>
      </c>
      <c r="AS5" s="4">
        <v>62553429</v>
      </c>
      <c r="AT5" s="4">
        <v>111683820</v>
      </c>
      <c r="AU5" s="4">
        <v>76113294</v>
      </c>
      <c r="AV5" s="4">
        <v>119804252</v>
      </c>
      <c r="AW5" s="4">
        <v>39647367</v>
      </c>
      <c r="AX5" s="4">
        <v>15218125</v>
      </c>
      <c r="AY5" s="4">
        <v>18006444</v>
      </c>
      <c r="AZ5" s="4">
        <v>112475414</v>
      </c>
      <c r="BA5" s="4">
        <v>134100526</v>
      </c>
      <c r="BB5" s="4">
        <v>159609865</v>
      </c>
      <c r="BC5" s="4">
        <v>124941230</v>
      </c>
      <c r="BD5" s="4">
        <v>136726279</v>
      </c>
      <c r="BE5" s="4">
        <v>98445757</v>
      </c>
      <c r="BF5" s="4">
        <v>74898866</v>
      </c>
      <c r="BG5" s="4">
        <v>53541924</v>
      </c>
      <c r="BH5" s="4">
        <v>10749140</v>
      </c>
      <c r="BI5" s="4">
        <v>43311764</v>
      </c>
      <c r="BJ5" s="4">
        <v>15579674</v>
      </c>
      <c r="BK5" s="4">
        <v>15024487</v>
      </c>
      <c r="BL5" s="4">
        <v>16565048</v>
      </c>
      <c r="BM5" s="4">
        <v>17942933</v>
      </c>
      <c r="BN5" s="4">
        <v>30037722</v>
      </c>
      <c r="BO5" s="4">
        <v>18780697</v>
      </c>
      <c r="BP5" s="4">
        <v>36715970</v>
      </c>
      <c r="BQ5" s="4">
        <v>14109465</v>
      </c>
      <c r="BR5" s="4">
        <v>4353326</v>
      </c>
      <c r="BS5" s="4">
        <v>12146385</v>
      </c>
      <c r="BT5" s="4">
        <v>42626946</v>
      </c>
      <c r="BU5" s="4">
        <v>52106912</v>
      </c>
      <c r="BV5" s="4">
        <v>50850936</v>
      </c>
      <c r="BW5" s="4">
        <v>47907596</v>
      </c>
      <c r="BX5" s="4">
        <v>48546016</v>
      </c>
      <c r="BY5" s="4">
        <v>32108985</v>
      </c>
      <c r="BZ5" s="4">
        <v>23032589</v>
      </c>
      <c r="CA5" s="4">
        <v>18496373</v>
      </c>
      <c r="CB5" s="4">
        <v>3846104</v>
      </c>
      <c r="CC5" s="4">
        <v>28350585</v>
      </c>
      <c r="CD5" s="4">
        <v>5068848</v>
      </c>
      <c r="CE5" s="4">
        <v>4722254</v>
      </c>
      <c r="CF5" s="4">
        <v>4847194</v>
      </c>
      <c r="CG5" s="4">
        <v>5841068</v>
      </c>
      <c r="CH5" s="4">
        <v>8313715</v>
      </c>
      <c r="CI5" s="4">
        <v>5029707</v>
      </c>
      <c r="CJ5" s="4">
        <v>14623190</v>
      </c>
      <c r="CK5" s="4">
        <v>5466095</v>
      </c>
      <c r="CL5" s="4">
        <v>1333407</v>
      </c>
      <c r="CM5" s="4">
        <v>1846076</v>
      </c>
      <c r="CN5" s="4">
        <v>5367519</v>
      </c>
      <c r="CO5" s="4">
        <v>6704369</v>
      </c>
      <c r="CP5" s="4">
        <v>6071142</v>
      </c>
      <c r="CQ5" s="4">
        <v>5721633</v>
      </c>
      <c r="CR5" s="4">
        <v>6089148</v>
      </c>
      <c r="CS5" s="4">
        <v>3778505</v>
      </c>
      <c r="CT5" s="4">
        <v>5024776</v>
      </c>
      <c r="CU5" s="4">
        <v>5784175</v>
      </c>
      <c r="CV5" s="4">
        <v>344438</v>
      </c>
      <c r="CW5" s="4">
        <v>1796584</v>
      </c>
    </row>
    <row r="6" spans="1:101" ht="14.4" customHeight="1" x14ac:dyDescent="0.3">
      <c r="A6" s="3" t="s">
        <v>2</v>
      </c>
      <c r="B6" s="5">
        <v>2042</v>
      </c>
      <c r="C6" s="5">
        <v>1019</v>
      </c>
      <c r="D6" s="5">
        <v>2310</v>
      </c>
      <c r="E6" s="5">
        <v>1698</v>
      </c>
      <c r="F6" s="5">
        <v>1208</v>
      </c>
      <c r="G6" s="5">
        <v>1401</v>
      </c>
      <c r="H6" s="5">
        <v>1962</v>
      </c>
      <c r="I6" s="5">
        <v>2605</v>
      </c>
      <c r="J6" s="5">
        <v>1408</v>
      </c>
      <c r="K6" s="5">
        <v>547</v>
      </c>
      <c r="L6" s="5">
        <v>91243</v>
      </c>
      <c r="M6" s="5">
        <v>97882</v>
      </c>
      <c r="N6" s="5">
        <v>111703</v>
      </c>
      <c r="O6" s="5">
        <v>132568</v>
      </c>
      <c r="P6" s="5">
        <v>45922</v>
      </c>
      <c r="Q6" s="5">
        <v>43293</v>
      </c>
      <c r="R6" s="5">
        <v>45508</v>
      </c>
      <c r="S6" s="5">
        <v>51069</v>
      </c>
      <c r="T6" s="5">
        <v>32516</v>
      </c>
      <c r="U6" s="5">
        <v>29848</v>
      </c>
      <c r="V6" s="5">
        <v>12934</v>
      </c>
      <c r="W6" s="5">
        <v>7083</v>
      </c>
      <c r="X6" s="5">
        <v>19163</v>
      </c>
      <c r="Y6" s="5">
        <v>13264</v>
      </c>
      <c r="Z6" s="5">
        <v>11273</v>
      </c>
      <c r="AA6" s="5">
        <v>9534</v>
      </c>
      <c r="AB6" s="5">
        <v>14366</v>
      </c>
      <c r="AC6" s="5">
        <v>23833</v>
      </c>
      <c r="AD6" s="5">
        <v>10210</v>
      </c>
      <c r="AE6" s="5">
        <v>4668</v>
      </c>
      <c r="AF6" s="5">
        <v>173659</v>
      </c>
      <c r="AG6" s="5">
        <v>183302</v>
      </c>
      <c r="AH6" s="5">
        <v>206580</v>
      </c>
      <c r="AI6" s="5">
        <v>252256</v>
      </c>
      <c r="AJ6" s="5">
        <v>73894</v>
      </c>
      <c r="AK6" s="5">
        <v>71483</v>
      </c>
      <c r="AL6" s="5">
        <v>76509</v>
      </c>
      <c r="AM6" s="5">
        <v>92304</v>
      </c>
      <c r="AN6" s="5">
        <v>52682</v>
      </c>
      <c r="AO6" s="5">
        <v>50403</v>
      </c>
      <c r="AP6" s="5">
        <v>1485165</v>
      </c>
      <c r="AQ6" s="5">
        <v>454740</v>
      </c>
      <c r="AR6" s="5">
        <v>845866</v>
      </c>
      <c r="AS6" s="5">
        <v>885947</v>
      </c>
      <c r="AT6" s="5">
        <v>1477254</v>
      </c>
      <c r="AU6" s="5">
        <v>300550</v>
      </c>
      <c r="AV6" s="5">
        <v>920346</v>
      </c>
      <c r="AW6" s="5">
        <v>1084130</v>
      </c>
      <c r="AX6" s="5">
        <v>127855</v>
      </c>
      <c r="AY6" s="5">
        <v>148210</v>
      </c>
      <c r="AZ6" s="5">
        <v>6574445</v>
      </c>
      <c r="BA6" s="5">
        <v>7242966</v>
      </c>
      <c r="BB6" s="5">
        <v>7076170</v>
      </c>
      <c r="BC6" s="5">
        <v>7960848</v>
      </c>
      <c r="BD6" s="5">
        <v>2112050</v>
      </c>
      <c r="BE6" s="5">
        <v>2243305</v>
      </c>
      <c r="BF6" s="5">
        <v>1780427</v>
      </c>
      <c r="BG6" s="5">
        <v>1593378</v>
      </c>
      <c r="BH6" s="5">
        <v>285625</v>
      </c>
      <c r="BI6" s="5">
        <v>932730</v>
      </c>
      <c r="BJ6" s="5">
        <v>894727</v>
      </c>
      <c r="BK6" s="5">
        <v>307959</v>
      </c>
      <c r="BL6" s="5">
        <v>547368</v>
      </c>
      <c r="BM6" s="5">
        <v>602776</v>
      </c>
      <c r="BN6" s="5">
        <v>405743</v>
      </c>
      <c r="BO6" s="5">
        <v>185040</v>
      </c>
      <c r="BP6" s="5">
        <v>269869</v>
      </c>
      <c r="BQ6" s="5">
        <v>682855</v>
      </c>
      <c r="BR6" s="5">
        <v>59096</v>
      </c>
      <c r="BS6" s="5">
        <v>72335</v>
      </c>
      <c r="BT6" s="5">
        <v>3788393</v>
      </c>
      <c r="BU6" s="5">
        <v>4383830</v>
      </c>
      <c r="BV6" s="5">
        <v>4137906</v>
      </c>
      <c r="BW6" s="5">
        <v>4819075</v>
      </c>
      <c r="BX6" s="5">
        <v>1191521</v>
      </c>
      <c r="BY6" s="5">
        <v>1236243</v>
      </c>
      <c r="BZ6" s="5">
        <v>836181</v>
      </c>
      <c r="CA6" s="5">
        <v>1018888</v>
      </c>
      <c r="CB6" s="5">
        <v>129792</v>
      </c>
      <c r="CC6" s="5">
        <v>432719</v>
      </c>
      <c r="CD6" s="5">
        <v>209040</v>
      </c>
      <c r="CE6" s="5">
        <v>113639</v>
      </c>
      <c r="CF6" s="5">
        <v>304185</v>
      </c>
      <c r="CG6" s="5">
        <v>232154</v>
      </c>
      <c r="CH6" s="5">
        <v>174237</v>
      </c>
      <c r="CI6" s="5">
        <v>87490</v>
      </c>
      <c r="CJ6" s="5">
        <v>230575</v>
      </c>
      <c r="CK6" s="5">
        <v>222044</v>
      </c>
      <c r="CL6" s="5">
        <v>13837</v>
      </c>
      <c r="CM6" s="5">
        <v>33227</v>
      </c>
      <c r="CN6" s="5">
        <v>903550</v>
      </c>
      <c r="CO6" s="5">
        <v>937853</v>
      </c>
      <c r="CP6" s="5">
        <v>837243</v>
      </c>
      <c r="CQ6" s="5">
        <v>1046273</v>
      </c>
      <c r="CR6" s="5">
        <v>152003</v>
      </c>
      <c r="CS6" s="5">
        <v>133752</v>
      </c>
      <c r="CT6" s="5">
        <v>227118</v>
      </c>
      <c r="CU6" s="5">
        <v>142289</v>
      </c>
      <c r="CV6" s="5">
        <v>17257</v>
      </c>
      <c r="CW6" s="5">
        <v>76000</v>
      </c>
    </row>
  </sheetData>
  <mergeCells count="16">
    <mergeCell ref="CD2:CW2"/>
    <mergeCell ref="CD3:CM3"/>
    <mergeCell ref="CN3:CW3"/>
    <mergeCell ref="A2:A4"/>
    <mergeCell ref="B2:U2"/>
    <mergeCell ref="V2:AO2"/>
    <mergeCell ref="AP2:BI2"/>
    <mergeCell ref="BJ2:CC2"/>
    <mergeCell ref="B3:K3"/>
    <mergeCell ref="L3:U3"/>
    <mergeCell ref="V3:AE3"/>
    <mergeCell ref="AF3:AO3"/>
    <mergeCell ref="AP3:AY3"/>
    <mergeCell ref="AZ3:BI3"/>
    <mergeCell ref="BJ3:BS3"/>
    <mergeCell ref="BT3:CC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7"/>
  <sheetViews>
    <sheetView workbookViewId="0">
      <selection activeCell="L7" sqref="L7:U7"/>
    </sheetView>
  </sheetViews>
  <sheetFormatPr defaultRowHeight="14.4" x14ac:dyDescent="0.3"/>
  <cols>
    <col min="1" max="1" width="19.6640625" bestFit="1" customWidth="1"/>
  </cols>
  <sheetData>
    <row r="2" spans="1:21" ht="7.2" customHeight="1" x14ac:dyDescent="0.3">
      <c r="A2" s="7" t="s">
        <v>0</v>
      </c>
      <c r="B2" s="7" t="s">
        <v>14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.2" customHeight="1" x14ac:dyDescent="0.3">
      <c r="A3" s="7"/>
      <c r="B3" s="7" t="s">
        <v>7</v>
      </c>
      <c r="C3" s="7"/>
      <c r="D3" s="7"/>
      <c r="E3" s="7"/>
      <c r="F3" s="7"/>
      <c r="G3" s="7"/>
      <c r="H3" s="7"/>
      <c r="I3" s="7"/>
      <c r="J3" s="7"/>
      <c r="K3" s="7"/>
      <c r="L3" s="7" t="s">
        <v>8</v>
      </c>
      <c r="M3" s="7"/>
      <c r="N3" s="7"/>
      <c r="O3" s="7"/>
      <c r="P3" s="7"/>
      <c r="Q3" s="7"/>
      <c r="R3" s="7"/>
      <c r="S3" s="7"/>
      <c r="T3" s="7"/>
      <c r="U3" s="7"/>
    </row>
    <row r="4" spans="1:21" ht="7.8" customHeight="1" x14ac:dyDescent="0.3">
      <c r="A4" s="7"/>
      <c r="B4" s="1">
        <v>2020</v>
      </c>
      <c r="C4" s="1">
        <v>2019</v>
      </c>
      <c r="D4" s="1">
        <v>2018</v>
      </c>
      <c r="E4" s="1">
        <v>2017</v>
      </c>
      <c r="F4" s="1">
        <v>2015</v>
      </c>
      <c r="G4" s="1">
        <v>2014</v>
      </c>
      <c r="H4" s="1">
        <v>2013</v>
      </c>
      <c r="I4" s="1">
        <v>2012</v>
      </c>
      <c r="J4" s="1">
        <v>2011</v>
      </c>
      <c r="K4" s="1">
        <v>2010</v>
      </c>
      <c r="L4" s="1">
        <v>2020</v>
      </c>
      <c r="M4" s="1">
        <v>2019</v>
      </c>
      <c r="N4" s="1">
        <v>2018</v>
      </c>
      <c r="O4" s="1">
        <v>2017</v>
      </c>
      <c r="P4" s="1">
        <v>2015</v>
      </c>
      <c r="Q4" s="1">
        <v>2014</v>
      </c>
      <c r="R4" s="1">
        <v>2013</v>
      </c>
      <c r="S4" s="1">
        <v>2012</v>
      </c>
      <c r="T4" s="1">
        <v>2011</v>
      </c>
      <c r="U4" s="1">
        <v>2010</v>
      </c>
    </row>
    <row r="5" spans="1:21" ht="14.4" customHeight="1" x14ac:dyDescent="0.3">
      <c r="A5" s="2" t="s">
        <v>1</v>
      </c>
      <c r="B5" s="4">
        <v>5068848</v>
      </c>
      <c r="C5" s="4">
        <v>4722254</v>
      </c>
      <c r="D5" s="4">
        <v>4847194</v>
      </c>
      <c r="E5" s="4">
        <v>5841068</v>
      </c>
      <c r="F5" s="4">
        <v>8313715</v>
      </c>
      <c r="G5" s="4">
        <v>5029707</v>
      </c>
      <c r="H5" s="4">
        <v>14623190</v>
      </c>
      <c r="I5" s="4">
        <v>5466095</v>
      </c>
      <c r="J5" s="4">
        <v>1333407</v>
      </c>
      <c r="K5" s="4">
        <v>1846076</v>
      </c>
      <c r="L5" s="4">
        <v>5367519</v>
      </c>
      <c r="M5" s="4">
        <v>6704369</v>
      </c>
      <c r="N5" s="4">
        <v>6071142</v>
      </c>
      <c r="O5" s="4">
        <v>5721633</v>
      </c>
      <c r="P5" s="4">
        <v>6089148</v>
      </c>
      <c r="Q5" s="4">
        <v>3778505</v>
      </c>
      <c r="R5" s="4">
        <v>5024776</v>
      </c>
      <c r="S5" s="4">
        <v>5784175</v>
      </c>
      <c r="T5" s="4">
        <v>344438</v>
      </c>
      <c r="U5" s="4">
        <v>1796584</v>
      </c>
    </row>
    <row r="6" spans="1:21" ht="14.4" customHeight="1" x14ac:dyDescent="0.3">
      <c r="A6" s="3" t="s">
        <v>2</v>
      </c>
      <c r="B6" s="5">
        <v>209040</v>
      </c>
      <c r="C6" s="5">
        <v>113639</v>
      </c>
      <c r="D6" s="5">
        <v>304185</v>
      </c>
      <c r="E6" s="5">
        <v>232154</v>
      </c>
      <c r="F6" s="5">
        <v>174237</v>
      </c>
      <c r="G6" s="5">
        <v>87490</v>
      </c>
      <c r="H6" s="5">
        <v>230575</v>
      </c>
      <c r="I6" s="5">
        <v>222044</v>
      </c>
      <c r="J6" s="5">
        <v>13837</v>
      </c>
      <c r="K6" s="5">
        <v>33227</v>
      </c>
      <c r="L6" s="5">
        <v>903550</v>
      </c>
      <c r="M6" s="5">
        <v>937853</v>
      </c>
      <c r="N6" s="5">
        <v>837243</v>
      </c>
      <c r="O6" s="5">
        <v>1046273</v>
      </c>
      <c r="P6" s="5">
        <v>152003</v>
      </c>
      <c r="Q6" s="5">
        <v>133752</v>
      </c>
      <c r="R6" s="5">
        <v>227118</v>
      </c>
      <c r="S6" s="5">
        <v>142289</v>
      </c>
      <c r="T6" s="5">
        <v>17257</v>
      </c>
      <c r="U6" s="5">
        <v>76000</v>
      </c>
    </row>
    <row r="7" spans="1:21" x14ac:dyDescent="0.3">
      <c r="A7" t="s">
        <v>9</v>
      </c>
      <c r="B7">
        <v>5277888</v>
      </c>
      <c r="C7">
        <v>4835893</v>
      </c>
      <c r="D7">
        <v>5151379</v>
      </c>
      <c r="E7">
        <v>6073222</v>
      </c>
      <c r="F7">
        <v>8487952</v>
      </c>
      <c r="G7">
        <v>5117197</v>
      </c>
      <c r="H7">
        <v>14853765</v>
      </c>
      <c r="I7">
        <v>5688139</v>
      </c>
      <c r="J7">
        <v>1347244</v>
      </c>
      <c r="K7">
        <v>1879303</v>
      </c>
      <c r="L7">
        <v>6271069</v>
      </c>
      <c r="M7">
        <v>7642222</v>
      </c>
      <c r="N7">
        <v>6908385</v>
      </c>
      <c r="O7">
        <v>6767906</v>
      </c>
      <c r="P7">
        <v>6241151</v>
      </c>
      <c r="Q7">
        <v>3912257</v>
      </c>
      <c r="R7">
        <v>5251894</v>
      </c>
      <c r="S7">
        <v>5926464</v>
      </c>
      <c r="T7">
        <v>361695</v>
      </c>
      <c r="U7">
        <v>1872584</v>
      </c>
    </row>
  </sheetData>
  <mergeCells count="4">
    <mergeCell ref="B2:U2"/>
    <mergeCell ref="B3:K3"/>
    <mergeCell ref="L3:U3"/>
    <mergeCell ref="A2:A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"/>
  <sheetViews>
    <sheetView tabSelected="1" workbookViewId="0">
      <selection activeCell="P2" sqref="P2"/>
    </sheetView>
  </sheetViews>
  <sheetFormatPr defaultRowHeight="14.4" x14ac:dyDescent="0.3"/>
  <sheetData>
    <row r="1" spans="1:29" x14ac:dyDescent="0.3">
      <c r="A1" t="s">
        <v>13</v>
      </c>
      <c r="B1" t="s">
        <v>15</v>
      </c>
      <c r="C1" t="s">
        <v>10</v>
      </c>
      <c r="D1" t="s">
        <v>11</v>
      </c>
      <c r="E1" t="s">
        <v>12</v>
      </c>
      <c r="F1" t="s">
        <v>16</v>
      </c>
      <c r="G1" t="s">
        <v>17</v>
      </c>
      <c r="H1" t="s">
        <v>20</v>
      </c>
      <c r="I1" t="s">
        <v>21</v>
      </c>
      <c r="J1" t="s">
        <v>19</v>
      </c>
      <c r="K1" t="s">
        <v>18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</row>
    <row r="2" spans="1:29" x14ac:dyDescent="0.3">
      <c r="A2">
        <v>2010</v>
      </c>
      <c r="B2">
        <v>48867</v>
      </c>
      <c r="C2">
        <v>351287</v>
      </c>
      <c r="D2">
        <v>18154654</v>
      </c>
      <c r="E2">
        <v>12218720</v>
      </c>
      <c r="F2">
        <v>1879303</v>
      </c>
      <c r="G2">
        <f t="shared" ref="G2:G11" si="0">F2/C2</f>
        <v>5.3497652916276435</v>
      </c>
      <c r="H2">
        <f t="shared" ref="H2:H11" si="1">D2/C2</f>
        <v>51.68040377241401</v>
      </c>
      <c r="I2">
        <f t="shared" ref="I2:I11" si="2">E2/C2</f>
        <v>34.782727513400722</v>
      </c>
      <c r="J2">
        <f t="shared" ref="J2:J11" si="3">D2/B2</f>
        <v>371.5115312992408</v>
      </c>
      <c r="K2">
        <f t="shared" ref="K2:K11" si="4">E2/B2</f>
        <v>250.04031350400066</v>
      </c>
      <c r="L2">
        <v>6238.2895870000002</v>
      </c>
      <c r="M2">
        <v>2540.832026</v>
      </c>
      <c r="N2">
        <v>11027.694868</v>
      </c>
      <c r="O2">
        <v>2495.7828949999998</v>
      </c>
      <c r="P2">
        <f>LOG(B2)</f>
        <v>4.6890156780206489</v>
      </c>
      <c r="Q2">
        <f t="shared" ref="Q2:AC11" si="5">LOG(C2)</f>
        <v>5.5456620782499524</v>
      </c>
      <c r="R2">
        <f t="shared" si="5"/>
        <v>7.2589879763377212</v>
      </c>
      <c r="S2">
        <f t="shared" si="5"/>
        <v>7.08702571277618</v>
      </c>
      <c r="T2">
        <f t="shared" si="5"/>
        <v>6.2739968070399721</v>
      </c>
      <c r="U2">
        <f t="shared" si="5"/>
        <v>0.72833472879002026</v>
      </c>
      <c r="V2">
        <f t="shared" si="5"/>
        <v>1.7133258980877693</v>
      </c>
      <c r="W2">
        <f t="shared" si="5"/>
        <v>1.5413636345262276</v>
      </c>
      <c r="X2">
        <f t="shared" si="5"/>
        <v>2.5699722983170723</v>
      </c>
      <c r="Y2">
        <f t="shared" si="5"/>
        <v>2.3980100347555307</v>
      </c>
      <c r="Z2">
        <f t="shared" si="5"/>
        <v>3.7950655312285955</v>
      </c>
      <c r="AA2">
        <f t="shared" si="5"/>
        <v>3.404975954860439</v>
      </c>
      <c r="AB2">
        <f t="shared" si="5"/>
        <v>4.0424847408416813</v>
      </c>
      <c r="AC2">
        <f t="shared" si="5"/>
        <v>3.39720680392531</v>
      </c>
    </row>
    <row r="3" spans="1:29" x14ac:dyDescent="0.3">
      <c r="A3">
        <v>2011</v>
      </c>
      <c r="B3">
        <v>119811</v>
      </c>
      <c r="C3">
        <v>932068</v>
      </c>
      <c r="D3">
        <v>15345980</v>
      </c>
      <c r="E3">
        <v>4412422</v>
      </c>
      <c r="F3">
        <v>1347244</v>
      </c>
      <c r="G3">
        <f t="shared" si="0"/>
        <v>1.4454353115867082</v>
      </c>
      <c r="H3">
        <f t="shared" si="1"/>
        <v>16.464442508486506</v>
      </c>
      <c r="I3">
        <f t="shared" si="2"/>
        <v>4.7340129690108448</v>
      </c>
      <c r="J3">
        <f t="shared" si="3"/>
        <v>128.08490038477268</v>
      </c>
      <c r="K3">
        <f t="shared" si="4"/>
        <v>36.828187729006515</v>
      </c>
      <c r="L3">
        <v>7866.3528459999998</v>
      </c>
      <c r="M3">
        <v>3309.8690430000001</v>
      </c>
      <c r="N3">
        <v>15329.113271</v>
      </c>
      <c r="O3">
        <v>3712.303985</v>
      </c>
      <c r="P3">
        <f t="shared" ref="P3:P11" si="6">LOG(B3)</f>
        <v>5.0784966930114894</v>
      </c>
      <c r="Q3">
        <f t="shared" si="5"/>
        <v>5.96944759791994</v>
      </c>
      <c r="R3">
        <f t="shared" si="5"/>
        <v>7.1859946278608495</v>
      </c>
      <c r="S3">
        <f t="shared" si="5"/>
        <v>6.644677041281092</v>
      </c>
      <c r="T3">
        <f t="shared" si="5"/>
        <v>6.1294462581261486</v>
      </c>
      <c r="U3">
        <f t="shared" si="5"/>
        <v>0.15999866020620904</v>
      </c>
      <c r="V3">
        <f t="shared" si="5"/>
        <v>1.21654702994091</v>
      </c>
      <c r="W3">
        <f t="shared" si="5"/>
        <v>0.67522944336115232</v>
      </c>
      <c r="X3">
        <f t="shared" si="5"/>
        <v>2.1074979348493601</v>
      </c>
      <c r="Y3">
        <f t="shared" si="5"/>
        <v>1.5661803482696024</v>
      </c>
      <c r="Z3">
        <f t="shared" si="5"/>
        <v>3.895773422830648</v>
      </c>
      <c r="AA3">
        <f t="shared" si="5"/>
        <v>3.5198108109879311</v>
      </c>
      <c r="AB3">
        <f t="shared" si="5"/>
        <v>4.1855170333508047</v>
      </c>
      <c r="AC3">
        <f t="shared" si="5"/>
        <v>3.5696435315561703</v>
      </c>
    </row>
    <row r="4" spans="1:29" x14ac:dyDescent="0.3">
      <c r="A4">
        <v>2012</v>
      </c>
      <c r="B4">
        <v>73317</v>
      </c>
      <c r="C4">
        <v>608862</v>
      </c>
      <c r="D4">
        <v>40731497</v>
      </c>
      <c r="E4">
        <v>14792320</v>
      </c>
      <c r="F4">
        <v>5688139</v>
      </c>
      <c r="G4">
        <f t="shared" si="0"/>
        <v>9.3422466831564464</v>
      </c>
      <c r="H4">
        <f t="shared" si="1"/>
        <v>66.897748586707664</v>
      </c>
      <c r="I4">
        <f t="shared" si="2"/>
        <v>24.295029087050924</v>
      </c>
      <c r="J4">
        <f t="shared" si="3"/>
        <v>555.55324140376717</v>
      </c>
      <c r="K4">
        <f t="shared" si="4"/>
        <v>201.75839164177475</v>
      </c>
      <c r="L4">
        <v>7756.0319660000014</v>
      </c>
      <c r="M4">
        <v>3756.4124700000002</v>
      </c>
      <c r="N4">
        <v>15453.218768999999</v>
      </c>
      <c r="O4">
        <v>2901.6830829999999</v>
      </c>
      <c r="P4">
        <f t="shared" si="6"/>
        <v>4.8652046861033114</v>
      </c>
      <c r="Q4">
        <f t="shared" si="5"/>
        <v>5.7845188699236374</v>
      </c>
      <c r="R4">
        <f t="shared" si="5"/>
        <v>7.6099303719542037</v>
      </c>
      <c r="S4">
        <f t="shared" si="5"/>
        <v>7.1700362932789554</v>
      </c>
      <c r="T4">
        <f t="shared" si="5"/>
        <v>6.7549702006252597</v>
      </c>
      <c r="U4">
        <f t="shared" si="5"/>
        <v>0.97045133070162248</v>
      </c>
      <c r="V4">
        <f t="shared" si="5"/>
        <v>1.8254115020305666</v>
      </c>
      <c r="W4">
        <f t="shared" si="5"/>
        <v>1.3855174233553185</v>
      </c>
      <c r="X4">
        <f t="shared" si="5"/>
        <v>2.7447256858508924</v>
      </c>
      <c r="Y4">
        <f t="shared" si="5"/>
        <v>2.3048316071756445</v>
      </c>
      <c r="Z4">
        <f t="shared" si="5"/>
        <v>3.8896395903278642</v>
      </c>
      <c r="AA4">
        <f t="shared" si="5"/>
        <v>3.5747732735860289</v>
      </c>
      <c r="AB4">
        <f t="shared" si="5"/>
        <v>4.1890189528884045</v>
      </c>
      <c r="AC4">
        <f t="shared" si="5"/>
        <v>3.4626499777708428</v>
      </c>
    </row>
    <row r="5" spans="1:29" x14ac:dyDescent="0.3">
      <c r="A5">
        <v>2013</v>
      </c>
      <c r="B5">
        <v>160613</v>
      </c>
      <c r="C5">
        <v>1263137</v>
      </c>
      <c r="D5">
        <v>120724598</v>
      </c>
      <c r="E5">
        <v>36985839</v>
      </c>
      <c r="F5">
        <v>14853765</v>
      </c>
      <c r="G5">
        <f t="shared" si="0"/>
        <v>11.759425145490948</v>
      </c>
      <c r="H5">
        <f t="shared" si="1"/>
        <v>95.575221056781643</v>
      </c>
      <c r="I5">
        <f t="shared" si="2"/>
        <v>29.280940230552979</v>
      </c>
      <c r="J5">
        <f t="shared" si="3"/>
        <v>751.64898233642361</v>
      </c>
      <c r="K5">
        <f t="shared" si="4"/>
        <v>230.27923642544502</v>
      </c>
      <c r="L5">
        <v>8060.7914780000001</v>
      </c>
      <c r="M5">
        <v>3834.6443850000001</v>
      </c>
      <c r="N5">
        <v>16462.459631999998</v>
      </c>
      <c r="O5">
        <v>2514.3004150000002</v>
      </c>
      <c r="P5">
        <f t="shared" si="6"/>
        <v>5.205780694116835</v>
      </c>
      <c r="Q5">
        <f t="shared" si="5"/>
        <v>6.1014504567448045</v>
      </c>
      <c r="R5">
        <f t="shared" si="5"/>
        <v>8.0817957679206138</v>
      </c>
      <c r="S5">
        <f t="shared" si="5"/>
        <v>7.5680354748410226</v>
      </c>
      <c r="T5">
        <f t="shared" si="5"/>
        <v>7.171836548702335</v>
      </c>
      <c r="U5">
        <f t="shared" si="5"/>
        <v>1.0703860919575308</v>
      </c>
      <c r="V5">
        <f t="shared" si="5"/>
        <v>1.98034531117581</v>
      </c>
      <c r="W5">
        <f t="shared" si="5"/>
        <v>1.4665850180962183</v>
      </c>
      <c r="X5">
        <f t="shared" si="5"/>
        <v>2.8760150738037793</v>
      </c>
      <c r="Y5">
        <f t="shared" si="5"/>
        <v>2.3622547807241876</v>
      </c>
      <c r="Z5">
        <f t="shared" si="5"/>
        <v>3.9063776866750639</v>
      </c>
      <c r="AA5">
        <f t="shared" si="5"/>
        <v>3.5837250948056725</v>
      </c>
      <c r="AB5">
        <f t="shared" si="5"/>
        <v>4.2164947230270222</v>
      </c>
      <c r="AC5">
        <f t="shared" si="5"/>
        <v>3.4004171670580186</v>
      </c>
    </row>
    <row r="6" spans="1:29" x14ac:dyDescent="0.3">
      <c r="A6">
        <v>2014</v>
      </c>
      <c r="B6">
        <v>74467</v>
      </c>
      <c r="C6">
        <v>583822</v>
      </c>
      <c r="D6">
        <v>76413844</v>
      </c>
      <c r="E6">
        <v>18965737</v>
      </c>
      <c r="F6">
        <v>5117197</v>
      </c>
      <c r="G6">
        <f t="shared" si="0"/>
        <v>8.764995152632137</v>
      </c>
      <c r="H6">
        <f t="shared" si="1"/>
        <v>130.88551647591217</v>
      </c>
      <c r="I6">
        <f t="shared" si="2"/>
        <v>32.485478450623646</v>
      </c>
      <c r="J6">
        <f t="shared" si="3"/>
        <v>1026.1437146655564</v>
      </c>
      <c r="K6">
        <f t="shared" si="4"/>
        <v>254.68646514563497</v>
      </c>
      <c r="L6">
        <v>8462.3127719999993</v>
      </c>
      <c r="M6">
        <v>4154.0470310000001</v>
      </c>
      <c r="N6">
        <v>16795.381968999998</v>
      </c>
      <c r="O6">
        <v>2800.8368839999998</v>
      </c>
      <c r="P6">
        <f t="shared" si="6"/>
        <v>4.8719638580774296</v>
      </c>
      <c r="Q6">
        <f t="shared" si="5"/>
        <v>5.7662804563569976</v>
      </c>
      <c r="R6">
        <f t="shared" si="5"/>
        <v>7.8831720474256857</v>
      </c>
      <c r="S6">
        <f t="shared" si="5"/>
        <v>7.2779697238547385</v>
      </c>
      <c r="T6">
        <f t="shared" si="5"/>
        <v>6.7090321366058987</v>
      </c>
      <c r="U6">
        <f t="shared" si="5"/>
        <v>0.94275168024890144</v>
      </c>
      <c r="V6">
        <f t="shared" si="5"/>
        <v>2.1168915910686881</v>
      </c>
      <c r="W6">
        <f t="shared" si="5"/>
        <v>1.5116892674977407</v>
      </c>
      <c r="X6">
        <f t="shared" si="5"/>
        <v>3.0112081893482565</v>
      </c>
      <c r="Y6">
        <f t="shared" si="5"/>
        <v>2.4060058657773089</v>
      </c>
      <c r="Z6">
        <f t="shared" si="5"/>
        <v>3.9274890730684726</v>
      </c>
      <c r="AA6">
        <f t="shared" si="5"/>
        <v>3.618471409191895</v>
      </c>
      <c r="AB6">
        <f t="shared" si="5"/>
        <v>4.2251898852329139</v>
      </c>
      <c r="AC6">
        <f t="shared" si="5"/>
        <v>3.4472878169844101</v>
      </c>
    </row>
    <row r="7" spans="1:29" x14ac:dyDescent="0.3">
      <c r="A7">
        <v>2015</v>
      </c>
      <c r="B7">
        <v>95022</v>
      </c>
      <c r="C7">
        <v>748869</v>
      </c>
      <c r="D7">
        <v>113161074</v>
      </c>
      <c r="E7">
        <v>30443465</v>
      </c>
      <c r="F7">
        <v>8487952</v>
      </c>
      <c r="G7">
        <f t="shared" si="0"/>
        <v>11.334361550551565</v>
      </c>
      <c r="H7">
        <f t="shared" si="1"/>
        <v>151.10930483168619</v>
      </c>
      <c r="I7">
        <f t="shared" si="2"/>
        <v>40.652590773553186</v>
      </c>
      <c r="J7">
        <f t="shared" si="3"/>
        <v>1190.8934141567215</v>
      </c>
      <c r="K7">
        <f t="shared" si="4"/>
        <v>320.38333228094547</v>
      </c>
      <c r="L7">
        <v>7623.8570380000001</v>
      </c>
      <c r="M7">
        <v>3914.7327660000001</v>
      </c>
      <c r="N7">
        <v>14363.810606999999</v>
      </c>
      <c r="O7">
        <v>2388.765946</v>
      </c>
      <c r="P7">
        <f t="shared" si="6"/>
        <v>4.9778241671042647</v>
      </c>
      <c r="Q7">
        <f t="shared" si="5"/>
        <v>5.8744058530092644</v>
      </c>
      <c r="R7">
        <f t="shared" si="5"/>
        <v>8.053697060648334</v>
      </c>
      <c r="S7">
        <f t="shared" si="5"/>
        <v>7.4834940812371196</v>
      </c>
      <c r="T7">
        <f t="shared" si="5"/>
        <v>6.9288029149326249</v>
      </c>
      <c r="U7">
        <f t="shared" si="5"/>
        <v>1.0543970619233611</v>
      </c>
      <c r="V7">
        <f t="shared" si="5"/>
        <v>2.1792912076390696</v>
      </c>
      <c r="W7">
        <f t="shared" si="5"/>
        <v>1.6090882282278556</v>
      </c>
      <c r="X7">
        <f t="shared" si="5"/>
        <v>3.0758728935440689</v>
      </c>
      <c r="Y7">
        <f t="shared" si="5"/>
        <v>2.5056699141328549</v>
      </c>
      <c r="Z7">
        <f t="shared" si="5"/>
        <v>3.8821747438488101</v>
      </c>
      <c r="AA7">
        <f t="shared" si="5"/>
        <v>3.5927021208734597</v>
      </c>
      <c r="AB7">
        <f t="shared" si="5"/>
        <v>4.1572696701328802</v>
      </c>
      <c r="AC7">
        <f t="shared" si="5"/>
        <v>3.3781735991679125</v>
      </c>
    </row>
    <row r="8" spans="1:29" x14ac:dyDescent="0.3">
      <c r="A8">
        <v>2017</v>
      </c>
      <c r="B8">
        <v>72720</v>
      </c>
      <c r="C8">
        <v>583579</v>
      </c>
      <c r="D8">
        <v>63439376</v>
      </c>
      <c r="E8">
        <v>18545709</v>
      </c>
      <c r="F8">
        <v>6073222</v>
      </c>
      <c r="G8">
        <f t="shared" si="0"/>
        <v>10.406854941661711</v>
      </c>
      <c r="H8">
        <f t="shared" si="1"/>
        <v>108.70743464038289</v>
      </c>
      <c r="I8">
        <f t="shared" si="2"/>
        <v>31.779260391480847</v>
      </c>
      <c r="J8">
        <f t="shared" si="3"/>
        <v>872.37865786578652</v>
      </c>
      <c r="K8">
        <f t="shared" si="4"/>
        <v>255.02900165016501</v>
      </c>
      <c r="L8">
        <v>7599.6720869999999</v>
      </c>
      <c r="M8">
        <v>5036.7570489999998</v>
      </c>
      <c r="N8">
        <v>16615.677627000001</v>
      </c>
      <c r="O8">
        <v>2904.2127660000001</v>
      </c>
      <c r="P8">
        <f t="shared" si="6"/>
        <v>4.8616538702139112</v>
      </c>
      <c r="Q8">
        <f t="shared" si="5"/>
        <v>5.7660996554828738</v>
      </c>
      <c r="R8">
        <f t="shared" si="5"/>
        <v>7.8023589025395363</v>
      </c>
      <c r="S8">
        <f t="shared" si="5"/>
        <v>7.2682434410025545</v>
      </c>
      <c r="T8">
        <f t="shared" si="5"/>
        <v>6.7834191565733812</v>
      </c>
      <c r="U8">
        <f t="shared" si="5"/>
        <v>1.0173195010905081</v>
      </c>
      <c r="V8">
        <f t="shared" si="5"/>
        <v>2.0362592470566629</v>
      </c>
      <c r="W8">
        <f t="shared" si="5"/>
        <v>1.5021437855196806</v>
      </c>
      <c r="X8">
        <f t="shared" si="5"/>
        <v>2.9407050323256252</v>
      </c>
      <c r="Y8">
        <f t="shared" si="5"/>
        <v>2.4065895707886433</v>
      </c>
      <c r="Z8">
        <f t="shared" si="5"/>
        <v>3.880794853612529</v>
      </c>
      <c r="AA8">
        <f t="shared" si="5"/>
        <v>3.7021510029078688</v>
      </c>
      <c r="AB8">
        <f t="shared" si="5"/>
        <v>4.220518057541657</v>
      </c>
      <c r="AC8">
        <f t="shared" si="5"/>
        <v>3.4630284301116907</v>
      </c>
    </row>
    <row r="9" spans="1:29" x14ac:dyDescent="0.3">
      <c r="A9">
        <v>2018</v>
      </c>
      <c r="B9">
        <v>62103</v>
      </c>
      <c r="C9">
        <v>449243</v>
      </c>
      <c r="D9">
        <v>54953047</v>
      </c>
      <c r="E9">
        <v>17112416</v>
      </c>
      <c r="F9">
        <v>5151379</v>
      </c>
      <c r="G9">
        <f t="shared" si="0"/>
        <v>11.4667985922986</v>
      </c>
      <c r="H9">
        <f t="shared" si="1"/>
        <v>122.32365779767298</v>
      </c>
      <c r="I9">
        <f t="shared" si="2"/>
        <v>38.091669764470453</v>
      </c>
      <c r="J9">
        <f t="shared" si="3"/>
        <v>884.86944270003062</v>
      </c>
      <c r="K9">
        <f t="shared" si="4"/>
        <v>275.54894288520683</v>
      </c>
      <c r="L9">
        <v>8522.9065539999992</v>
      </c>
      <c r="M9">
        <v>5472.8440950000004</v>
      </c>
      <c r="N9">
        <v>17869.911475000001</v>
      </c>
      <c r="O9">
        <v>4262.5349720000004</v>
      </c>
      <c r="P9">
        <f t="shared" si="6"/>
        <v>4.7931125800795771</v>
      </c>
      <c r="Q9">
        <f t="shared" si="5"/>
        <v>5.6524813187580669</v>
      </c>
      <c r="R9">
        <f t="shared" si="5"/>
        <v>7.7399917778987097</v>
      </c>
      <c r="S9">
        <f t="shared" si="5"/>
        <v>7.2333113293187585</v>
      </c>
      <c r="T9">
        <f t="shared" si="5"/>
        <v>6.7119235032010138</v>
      </c>
      <c r="U9">
        <f t="shared" si="5"/>
        <v>1.0594421844429476</v>
      </c>
      <c r="V9">
        <f t="shared" si="5"/>
        <v>2.0875104591406437</v>
      </c>
      <c r="W9">
        <f t="shared" si="5"/>
        <v>1.5808300105606918</v>
      </c>
      <c r="X9">
        <f t="shared" si="5"/>
        <v>2.9468791978191331</v>
      </c>
      <c r="Y9">
        <f t="shared" si="5"/>
        <v>2.4401987492391815</v>
      </c>
      <c r="Z9">
        <f t="shared" si="5"/>
        <v>3.9305877268205598</v>
      </c>
      <c r="AA9">
        <f t="shared" si="5"/>
        <v>3.7382130765646502</v>
      </c>
      <c r="AB9">
        <f t="shared" si="5"/>
        <v>4.2521224010778749</v>
      </c>
      <c r="AC9">
        <f t="shared" si="5"/>
        <v>3.6296679551874904</v>
      </c>
    </row>
    <row r="10" spans="1:29" x14ac:dyDescent="0.3">
      <c r="A10">
        <v>2019</v>
      </c>
      <c r="B10">
        <v>43258</v>
      </c>
      <c r="C10">
        <v>348463</v>
      </c>
      <c r="D10">
        <v>62382482</v>
      </c>
      <c r="E10">
        <v>15332446</v>
      </c>
      <c r="F10">
        <v>4835893</v>
      </c>
      <c r="G10">
        <f t="shared" si="0"/>
        <v>13.877780424320516</v>
      </c>
      <c r="H10">
        <f t="shared" si="1"/>
        <v>179.02182441177399</v>
      </c>
      <c r="I10">
        <f t="shared" si="2"/>
        <v>44.000212361140207</v>
      </c>
      <c r="J10">
        <f t="shared" si="3"/>
        <v>1442.1027786767766</v>
      </c>
      <c r="K10">
        <f t="shared" si="4"/>
        <v>354.44186046511629</v>
      </c>
      <c r="L10">
        <v>8052.2249890000003</v>
      </c>
      <c r="M10">
        <v>5755.5548790000003</v>
      </c>
      <c r="N10">
        <v>17336.516813999999</v>
      </c>
      <c r="O10">
        <v>3485.566327</v>
      </c>
      <c r="P10">
        <f t="shared" si="6"/>
        <v>4.6360664362994948</v>
      </c>
      <c r="Q10">
        <f t="shared" si="5"/>
        <v>5.5421566712463592</v>
      </c>
      <c r="R10">
        <f t="shared" si="5"/>
        <v>7.7950626499571998</v>
      </c>
      <c r="S10">
        <f t="shared" si="5"/>
        <v>7.1856114438018377</v>
      </c>
      <c r="T10">
        <f t="shared" si="5"/>
        <v>6.6844766830027007</v>
      </c>
      <c r="U10">
        <f t="shared" si="5"/>
        <v>1.1423200117563412</v>
      </c>
      <c r="V10">
        <f t="shared" si="5"/>
        <v>2.2529059787108396</v>
      </c>
      <c r="W10">
        <f t="shared" si="5"/>
        <v>1.6434547725554784</v>
      </c>
      <c r="X10">
        <f t="shared" si="5"/>
        <v>3.1589962136577041</v>
      </c>
      <c r="Y10">
        <f t="shared" si="5"/>
        <v>2.5495450075023429</v>
      </c>
      <c r="Z10">
        <f t="shared" si="5"/>
        <v>3.9059159011043576</v>
      </c>
      <c r="AA10">
        <f t="shared" si="5"/>
        <v>3.7600871992553433</v>
      </c>
      <c r="AB10">
        <f t="shared" si="5"/>
        <v>4.238961845134722</v>
      </c>
      <c r="AC10">
        <f t="shared" si="5"/>
        <v>3.5422733513605849</v>
      </c>
    </row>
    <row r="11" spans="1:29" x14ac:dyDescent="0.3">
      <c r="A11">
        <v>2020</v>
      </c>
      <c r="B11">
        <v>52846</v>
      </c>
      <c r="C11">
        <v>401051</v>
      </c>
      <c r="D11">
        <v>54912507</v>
      </c>
      <c r="E11">
        <v>16474401</v>
      </c>
      <c r="F11">
        <v>5277888</v>
      </c>
      <c r="G11">
        <f t="shared" si="0"/>
        <v>13.160141727610704</v>
      </c>
      <c r="H11">
        <f t="shared" si="1"/>
        <v>136.92150624234824</v>
      </c>
      <c r="I11">
        <f t="shared" si="2"/>
        <v>41.078069871412865</v>
      </c>
      <c r="J11">
        <f t="shared" si="3"/>
        <v>1039.1043219922037</v>
      </c>
      <c r="K11">
        <f t="shared" si="4"/>
        <v>311.74357567270937</v>
      </c>
      <c r="L11">
        <v>8064.8131460000004</v>
      </c>
      <c r="M11">
        <v>6242.2947839999997</v>
      </c>
      <c r="N11">
        <v>17190.85367</v>
      </c>
      <c r="O11">
        <v>3206.2634360000002</v>
      </c>
      <c r="P11">
        <f t="shared" si="6"/>
        <v>4.7230121204292379</v>
      </c>
      <c r="Q11">
        <f t="shared" si="5"/>
        <v>5.6031996035683562</v>
      </c>
      <c r="R11">
        <f t="shared" si="5"/>
        <v>7.7396712716352924</v>
      </c>
      <c r="S11">
        <f t="shared" si="5"/>
        <v>7.2168096328488138</v>
      </c>
      <c r="T11">
        <f t="shared" si="5"/>
        <v>6.7224601699882243</v>
      </c>
      <c r="U11">
        <f t="shared" si="5"/>
        <v>1.1192605664198685</v>
      </c>
      <c r="V11">
        <f t="shared" si="5"/>
        <v>2.1364716680669362</v>
      </c>
      <c r="W11">
        <f t="shared" si="5"/>
        <v>1.613610029280458</v>
      </c>
      <c r="X11">
        <f t="shared" si="5"/>
        <v>3.0166591512060545</v>
      </c>
      <c r="Y11">
        <f t="shared" si="5"/>
        <v>2.4937975124195768</v>
      </c>
      <c r="Z11">
        <f t="shared" si="5"/>
        <v>3.9065943096541567</v>
      </c>
      <c r="AA11">
        <f t="shared" si="5"/>
        <v>3.7953442737880847</v>
      </c>
      <c r="AB11">
        <f t="shared" si="5"/>
        <v>4.2352974435843729</v>
      </c>
      <c r="AC11">
        <f t="shared" si="5"/>
        <v>3.505999202391465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1"/>
  <sheetViews>
    <sheetView topLeftCell="J1" workbookViewId="0">
      <selection activeCell="P1" sqref="P1:AC11"/>
    </sheetView>
  </sheetViews>
  <sheetFormatPr defaultRowHeight="14.4" x14ac:dyDescent="0.3"/>
  <cols>
    <col min="3" max="3" width="10" bestFit="1" customWidth="1"/>
    <col min="4" max="4" width="10.88671875" customWidth="1"/>
  </cols>
  <sheetData>
    <row r="1" spans="1:29" x14ac:dyDescent="0.3">
      <c r="A1" t="s">
        <v>13</v>
      </c>
      <c r="B1" t="s">
        <v>15</v>
      </c>
      <c r="C1" t="s">
        <v>10</v>
      </c>
      <c r="D1" t="s">
        <v>11</v>
      </c>
      <c r="E1" t="s">
        <v>12</v>
      </c>
      <c r="F1" t="s">
        <v>16</v>
      </c>
      <c r="G1" t="s">
        <v>17</v>
      </c>
      <c r="H1" t="s">
        <v>20</v>
      </c>
      <c r="I1" t="s">
        <v>21</v>
      </c>
      <c r="J1" t="s">
        <v>19</v>
      </c>
      <c r="K1" t="s">
        <v>18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</row>
    <row r="2" spans="1:29" x14ac:dyDescent="0.3">
      <c r="A2">
        <v>2010</v>
      </c>
      <c r="B2">
        <v>911438</v>
      </c>
      <c r="C2">
        <v>1856765</v>
      </c>
      <c r="D2">
        <v>44244494</v>
      </c>
      <c r="E2">
        <v>28783304</v>
      </c>
      <c r="F2">
        <v>1872584</v>
      </c>
      <c r="G2">
        <f t="shared" ref="G2:G11" si="0">F2/C2</f>
        <v>1.0085196564993415</v>
      </c>
      <c r="H2">
        <f t="shared" ref="H2:H11" si="1">D2/C2</f>
        <v>23.828806553333351</v>
      </c>
      <c r="I2">
        <f t="shared" ref="I2:I11" si="2">E2/C2</f>
        <v>15.501856185354635</v>
      </c>
      <c r="J2">
        <f t="shared" ref="J2:J11" si="3">D2/B2</f>
        <v>48.543613498669139</v>
      </c>
      <c r="K2">
        <f t="shared" ref="K2:K11" si="4">E2/B2</f>
        <v>31.580100895507979</v>
      </c>
      <c r="L2">
        <v>6238.2895870000002</v>
      </c>
      <c r="M2">
        <v>2540.832026</v>
      </c>
      <c r="N2">
        <v>11027.694868</v>
      </c>
      <c r="O2">
        <v>2495.7828949999998</v>
      </c>
      <c r="P2">
        <f>LOG(B2)</f>
        <v>5.959727131385204</v>
      </c>
      <c r="Q2">
        <f t="shared" ref="Q2:AC2" si="5">LOG(C2)</f>
        <v>6.2687569410787702</v>
      </c>
      <c r="R2">
        <f t="shared" si="5"/>
        <v>7.6458592326790633</v>
      </c>
      <c r="S2">
        <f t="shared" si="5"/>
        <v>7.4591406445904873</v>
      </c>
      <c r="T2">
        <f t="shared" si="5"/>
        <v>6.2724413083038106</v>
      </c>
      <c r="U2">
        <f t="shared" si="5"/>
        <v>3.6843672250409256E-3</v>
      </c>
      <c r="V2">
        <f t="shared" si="5"/>
        <v>1.3771022916002933</v>
      </c>
      <c r="W2">
        <f t="shared" si="5"/>
        <v>1.1903837035117169</v>
      </c>
      <c r="X2">
        <f t="shared" si="5"/>
        <v>1.686132101293859</v>
      </c>
      <c r="Y2">
        <f t="shared" si="5"/>
        <v>1.4994135132052826</v>
      </c>
      <c r="Z2">
        <f t="shared" si="5"/>
        <v>3.7950655312285955</v>
      </c>
      <c r="AA2">
        <f t="shared" si="5"/>
        <v>3.404975954860439</v>
      </c>
      <c r="AB2">
        <f t="shared" si="5"/>
        <v>4.0424847408416813</v>
      </c>
      <c r="AC2">
        <f t="shared" si="5"/>
        <v>3.39720680392531</v>
      </c>
    </row>
    <row r="3" spans="1:29" x14ac:dyDescent="0.3">
      <c r="A3">
        <v>2011</v>
      </c>
      <c r="B3">
        <v>905385</v>
      </c>
      <c r="C3">
        <v>1837560</v>
      </c>
      <c r="D3">
        <v>11034765</v>
      </c>
      <c r="E3">
        <v>3975896</v>
      </c>
      <c r="F3">
        <v>361695</v>
      </c>
      <c r="G3">
        <f t="shared" si="0"/>
        <v>0.19683438908117287</v>
      </c>
      <c r="H3">
        <f t="shared" si="1"/>
        <v>6.0051182002220331</v>
      </c>
      <c r="I3">
        <f t="shared" si="2"/>
        <v>2.1636822743202941</v>
      </c>
      <c r="J3">
        <f t="shared" si="3"/>
        <v>12.18792557862125</v>
      </c>
      <c r="K3">
        <f t="shared" si="4"/>
        <v>4.3913870894702249</v>
      </c>
      <c r="L3">
        <v>7866.3528459999998</v>
      </c>
      <c r="M3">
        <v>3309.8690430000001</v>
      </c>
      <c r="N3">
        <v>15329.113271</v>
      </c>
      <c r="O3">
        <v>3712.303985</v>
      </c>
      <c r="P3">
        <f t="shared" ref="P3:P11" si="6">LOG(B3)</f>
        <v>5.9568332950286917</v>
      </c>
      <c r="Q3">
        <f t="shared" ref="Q3:Q11" si="7">LOG(C3)</f>
        <v>6.2642415285690172</v>
      </c>
      <c r="R3">
        <f t="shared" ref="R3:R11" si="8">LOG(D3)</f>
        <v>7.0427630887174306</v>
      </c>
      <c r="S3">
        <f t="shared" ref="S3:S11" si="9">LOG(E3)</f>
        <v>6.5994350157612818</v>
      </c>
      <c r="T3">
        <f t="shared" ref="T3:T11" si="10">LOG(F3)</f>
        <v>5.5583425052022655</v>
      </c>
      <c r="U3">
        <f t="shared" ref="U3:U11" si="11">LOG(G3)</f>
        <v>-0.70589902336675192</v>
      </c>
      <c r="V3">
        <f t="shared" ref="V3:V11" si="12">LOG(H3)</f>
        <v>0.77852156014841334</v>
      </c>
      <c r="W3">
        <f t="shared" ref="W3:W11" si="13">LOG(I3)</f>
        <v>0.33519348719226472</v>
      </c>
      <c r="X3">
        <f t="shared" ref="X3:X11" si="14">LOG(J3)</f>
        <v>1.0859297936887387</v>
      </c>
      <c r="Y3">
        <f t="shared" ref="Y3:Y11" si="15">LOG(K3)</f>
        <v>0.64260172073258992</v>
      </c>
      <c r="Z3">
        <f t="shared" ref="Z3:Z11" si="16">LOG(L3)</f>
        <v>3.895773422830648</v>
      </c>
      <c r="AA3">
        <f t="shared" ref="AA3:AA11" si="17">LOG(M3)</f>
        <v>3.5198108109879311</v>
      </c>
      <c r="AB3">
        <f t="shared" ref="AB3:AB11" si="18">LOG(N3)</f>
        <v>4.1855170333508047</v>
      </c>
      <c r="AC3">
        <f t="shared" ref="AC3:AC11" si="19">LOG(O3)</f>
        <v>3.5696435315561703</v>
      </c>
    </row>
    <row r="4" spans="1:29" x14ac:dyDescent="0.3">
      <c r="A4">
        <v>2012</v>
      </c>
      <c r="B4">
        <v>922967</v>
      </c>
      <c r="C4">
        <v>2016352</v>
      </c>
      <c r="D4">
        <v>55135302</v>
      </c>
      <c r="E4">
        <v>19515261</v>
      </c>
      <c r="F4">
        <v>5926464</v>
      </c>
      <c r="G4">
        <f t="shared" si="0"/>
        <v>2.9392010918728477</v>
      </c>
      <c r="H4">
        <f t="shared" si="1"/>
        <v>27.344085754868196</v>
      </c>
      <c r="I4">
        <f t="shared" si="2"/>
        <v>9.6784990914284812</v>
      </c>
      <c r="J4">
        <f t="shared" si="3"/>
        <v>59.737024183963243</v>
      </c>
      <c r="K4">
        <f t="shared" si="4"/>
        <v>21.14405065403205</v>
      </c>
      <c r="L4">
        <v>7756.0319660000014</v>
      </c>
      <c r="M4">
        <v>3756.4124700000002</v>
      </c>
      <c r="N4">
        <v>15453.218768999999</v>
      </c>
      <c r="O4">
        <v>2901.6830829999999</v>
      </c>
      <c r="P4">
        <f t="shared" si="6"/>
        <v>5.9651861734266598</v>
      </c>
      <c r="Q4">
        <f t="shared" si="7"/>
        <v>6.3045663503495017</v>
      </c>
      <c r="R4">
        <f t="shared" si="8"/>
        <v>7.7414297577363911</v>
      </c>
      <c r="S4">
        <f t="shared" si="9"/>
        <v>7.2903743639750331</v>
      </c>
      <c r="T4">
        <f t="shared" si="10"/>
        <v>6.7727956506457021</v>
      </c>
      <c r="U4">
        <f t="shared" si="11"/>
        <v>0.46822930029619986</v>
      </c>
      <c r="V4">
        <f t="shared" si="12"/>
        <v>1.4368634073868889</v>
      </c>
      <c r="W4">
        <f t="shared" si="13"/>
        <v>0.98580801362553072</v>
      </c>
      <c r="X4">
        <f t="shared" si="14"/>
        <v>1.7762435843097311</v>
      </c>
      <c r="Y4">
        <f t="shared" si="15"/>
        <v>1.3251881905483727</v>
      </c>
      <c r="Z4">
        <f t="shared" si="16"/>
        <v>3.8896395903278642</v>
      </c>
      <c r="AA4">
        <f t="shared" si="17"/>
        <v>3.5747732735860289</v>
      </c>
      <c r="AB4">
        <f t="shared" si="18"/>
        <v>4.1890189528884045</v>
      </c>
      <c r="AC4">
        <f t="shared" si="19"/>
        <v>3.4626499777708428</v>
      </c>
    </row>
    <row r="5" spans="1:29" x14ac:dyDescent="0.3">
      <c r="A5">
        <v>2013</v>
      </c>
      <c r="B5">
        <v>1054398</v>
      </c>
      <c r="C5">
        <v>2126714</v>
      </c>
      <c r="D5">
        <v>76679293</v>
      </c>
      <c r="E5">
        <v>23868770</v>
      </c>
      <c r="F5">
        <v>5251894</v>
      </c>
      <c r="G5">
        <f t="shared" si="0"/>
        <v>2.4694876697101726</v>
      </c>
      <c r="H5">
        <f t="shared" si="1"/>
        <v>36.055291402605143</v>
      </c>
      <c r="I5">
        <f t="shared" si="2"/>
        <v>11.223309763325016</v>
      </c>
      <c r="J5">
        <f t="shared" si="3"/>
        <v>72.723291394710543</v>
      </c>
      <c r="K5">
        <f t="shared" si="4"/>
        <v>22.637343773413836</v>
      </c>
      <c r="L5">
        <v>8060.7914780000001</v>
      </c>
      <c r="M5">
        <v>3834.6443850000001</v>
      </c>
      <c r="N5">
        <v>16462.459631999998</v>
      </c>
      <c r="O5">
        <v>2514.3004150000002</v>
      </c>
      <c r="P5">
        <f t="shared" si="6"/>
        <v>6.0230045734735809</v>
      </c>
      <c r="Q5">
        <f t="shared" si="7"/>
        <v>6.3277090900093595</v>
      </c>
      <c r="R5">
        <f t="shared" si="8"/>
        <v>7.8846780999335389</v>
      </c>
      <c r="S5">
        <f t="shared" si="9"/>
        <v>7.3778300396193988</v>
      </c>
      <c r="T5">
        <f t="shared" si="10"/>
        <v>6.7203159520557421</v>
      </c>
      <c r="U5">
        <f t="shared" si="11"/>
        <v>0.39260686204638212</v>
      </c>
      <c r="V5">
        <f t="shared" si="12"/>
        <v>1.5569690099241793</v>
      </c>
      <c r="W5">
        <f t="shared" si="13"/>
        <v>1.050120949610039</v>
      </c>
      <c r="X5">
        <f t="shared" si="14"/>
        <v>1.8616735264599584</v>
      </c>
      <c r="Y5">
        <f t="shared" si="15"/>
        <v>1.3548254661458181</v>
      </c>
      <c r="Z5">
        <f t="shared" si="16"/>
        <v>3.9063776866750639</v>
      </c>
      <c r="AA5">
        <f t="shared" si="17"/>
        <v>3.5837250948056725</v>
      </c>
      <c r="AB5">
        <f t="shared" si="18"/>
        <v>4.2164947230270222</v>
      </c>
      <c r="AC5">
        <f t="shared" si="19"/>
        <v>3.4004171670580186</v>
      </c>
    </row>
    <row r="6" spans="1:29" x14ac:dyDescent="0.3">
      <c r="A6">
        <v>2014</v>
      </c>
      <c r="B6">
        <v>1168718</v>
      </c>
      <c r="C6">
        <v>2324212</v>
      </c>
      <c r="D6">
        <v>100689062</v>
      </c>
      <c r="E6">
        <v>33345228</v>
      </c>
      <c r="F6">
        <v>3912257</v>
      </c>
      <c r="G6">
        <f t="shared" si="0"/>
        <v>1.6832616818087163</v>
      </c>
      <c r="H6">
        <f t="shared" si="1"/>
        <v>43.321806272405446</v>
      </c>
      <c r="I6">
        <f t="shared" si="2"/>
        <v>14.346896066279669</v>
      </c>
      <c r="J6">
        <f t="shared" si="3"/>
        <v>86.153427944123393</v>
      </c>
      <c r="K6">
        <f t="shared" si="4"/>
        <v>28.53145754578949</v>
      </c>
      <c r="L6">
        <v>8462.3127719999993</v>
      </c>
      <c r="M6">
        <v>4154.0470310000001</v>
      </c>
      <c r="N6">
        <v>16795.381968999998</v>
      </c>
      <c r="O6">
        <v>2800.8368839999998</v>
      </c>
      <c r="P6">
        <f t="shared" si="6"/>
        <v>6.0677097328742189</v>
      </c>
      <c r="Q6">
        <f t="shared" si="7"/>
        <v>6.3662757391361042</v>
      </c>
      <c r="R6">
        <f t="shared" si="8"/>
        <v>8.0029822950714884</v>
      </c>
      <c r="S6">
        <f t="shared" si="9"/>
        <v>7.5230336912794389</v>
      </c>
      <c r="T6">
        <f t="shared" si="10"/>
        <v>6.592427376283192</v>
      </c>
      <c r="U6">
        <f t="shared" si="11"/>
        <v>0.22615163714708811</v>
      </c>
      <c r="V6">
        <f t="shared" si="12"/>
        <v>1.6367065559353844</v>
      </c>
      <c r="W6">
        <f t="shared" si="13"/>
        <v>1.1567579521433344</v>
      </c>
      <c r="X6">
        <f t="shared" si="14"/>
        <v>1.9352725621972697</v>
      </c>
      <c r="Y6">
        <f t="shared" si="15"/>
        <v>1.4553239584052198</v>
      </c>
      <c r="Z6">
        <f t="shared" si="16"/>
        <v>3.9274890730684726</v>
      </c>
      <c r="AA6">
        <f t="shared" si="17"/>
        <v>3.618471409191895</v>
      </c>
      <c r="AB6">
        <f t="shared" si="18"/>
        <v>4.2251898852329139</v>
      </c>
      <c r="AC6">
        <f t="shared" si="19"/>
        <v>3.4472878169844101</v>
      </c>
    </row>
    <row r="7" spans="1:29" x14ac:dyDescent="0.3">
      <c r="A7">
        <v>2015</v>
      </c>
      <c r="B7">
        <v>1519127</v>
      </c>
      <c r="C7">
        <v>3000506</v>
      </c>
      <c r="D7">
        <v>138838329</v>
      </c>
      <c r="E7">
        <v>49737537</v>
      </c>
      <c r="F7">
        <v>6241151</v>
      </c>
      <c r="G7">
        <f t="shared" si="0"/>
        <v>2.0800328344619206</v>
      </c>
      <c r="H7">
        <f t="shared" si="1"/>
        <v>46.271638516970135</v>
      </c>
      <c r="I7">
        <f t="shared" si="2"/>
        <v>16.576383116714315</v>
      </c>
      <c r="J7">
        <f t="shared" si="3"/>
        <v>91.39349705455831</v>
      </c>
      <c r="K7">
        <f t="shared" si="4"/>
        <v>32.740868275002683</v>
      </c>
      <c r="L7">
        <v>7623.8570380000001</v>
      </c>
      <c r="M7">
        <v>3914.7327660000001</v>
      </c>
      <c r="N7">
        <v>14363.810606999999</v>
      </c>
      <c r="O7">
        <v>2388.765946</v>
      </c>
      <c r="P7">
        <f t="shared" si="6"/>
        <v>6.1815940826801823</v>
      </c>
      <c r="Q7">
        <f t="shared" si="7"/>
        <v>6.4771944995454698</v>
      </c>
      <c r="R7">
        <f t="shared" si="8"/>
        <v>8.1425093780442719</v>
      </c>
      <c r="S7">
        <f t="shared" si="9"/>
        <v>7.6966842752283799</v>
      </c>
      <c r="T7">
        <f t="shared" si="10"/>
        <v>6.7952646901395193</v>
      </c>
      <c r="U7">
        <f t="shared" si="11"/>
        <v>0.31807019059404912</v>
      </c>
      <c r="V7">
        <f t="shared" si="12"/>
        <v>1.6653148784988021</v>
      </c>
      <c r="W7">
        <f t="shared" si="13"/>
        <v>1.2194897756829099</v>
      </c>
      <c r="X7">
        <f t="shared" si="14"/>
        <v>1.9609152953640903</v>
      </c>
      <c r="Y7">
        <f t="shared" si="15"/>
        <v>1.5150901925481979</v>
      </c>
      <c r="Z7">
        <f t="shared" si="16"/>
        <v>3.8821747438488101</v>
      </c>
      <c r="AA7">
        <f t="shared" si="17"/>
        <v>3.5927021208734597</v>
      </c>
      <c r="AB7">
        <f t="shared" si="18"/>
        <v>4.1572696701328802</v>
      </c>
      <c r="AC7">
        <f t="shared" si="19"/>
        <v>3.3781735991679125</v>
      </c>
    </row>
    <row r="8" spans="1:29" x14ac:dyDescent="0.3">
      <c r="A8">
        <v>2017</v>
      </c>
      <c r="B8">
        <v>1599663</v>
      </c>
      <c r="C8">
        <v>3071943</v>
      </c>
      <c r="D8">
        <v>132902078</v>
      </c>
      <c r="E8">
        <v>52726671</v>
      </c>
      <c r="F8">
        <v>6767906</v>
      </c>
      <c r="G8">
        <f t="shared" si="0"/>
        <v>2.2031352795282984</v>
      </c>
      <c r="H8">
        <f t="shared" si="1"/>
        <v>43.263197917409272</v>
      </c>
      <c r="I8">
        <f t="shared" si="2"/>
        <v>17.163948354510485</v>
      </c>
      <c r="J8">
        <f t="shared" si="3"/>
        <v>83.081297748338244</v>
      </c>
      <c r="K8">
        <f t="shared" si="4"/>
        <v>32.96111180917481</v>
      </c>
      <c r="L8">
        <v>7599.6720869999999</v>
      </c>
      <c r="M8">
        <v>5036.7570489999998</v>
      </c>
      <c r="N8">
        <v>16615.677627000001</v>
      </c>
      <c r="O8">
        <v>2904.2127660000001</v>
      </c>
      <c r="P8">
        <f t="shared" si="6"/>
        <v>6.204028499746042</v>
      </c>
      <c r="Q8">
        <f t="shared" si="7"/>
        <v>6.4874131530863197</v>
      </c>
      <c r="R8">
        <f t="shared" si="8"/>
        <v>8.1235317714384294</v>
      </c>
      <c r="S8">
        <f t="shared" si="9"/>
        <v>7.7220303521778533</v>
      </c>
      <c r="T8">
        <f t="shared" si="10"/>
        <v>6.8304543181212747</v>
      </c>
      <c r="U8">
        <f t="shared" si="11"/>
        <v>0.34304116503495441</v>
      </c>
      <c r="V8">
        <f t="shared" si="12"/>
        <v>1.6361186183521086</v>
      </c>
      <c r="W8">
        <f t="shared" si="13"/>
        <v>1.2346171990915329</v>
      </c>
      <c r="X8">
        <f t="shared" si="14"/>
        <v>1.919503271692387</v>
      </c>
      <c r="Y8">
        <f t="shared" si="15"/>
        <v>1.5180018524318113</v>
      </c>
      <c r="Z8">
        <f t="shared" si="16"/>
        <v>3.880794853612529</v>
      </c>
      <c r="AA8">
        <f t="shared" si="17"/>
        <v>3.7021510029078688</v>
      </c>
      <c r="AB8">
        <f t="shared" si="18"/>
        <v>4.220518057541657</v>
      </c>
      <c r="AC8">
        <f t="shared" si="19"/>
        <v>3.4630284301116907</v>
      </c>
    </row>
    <row r="9" spans="1:29" x14ac:dyDescent="0.3">
      <c r="A9">
        <v>2018</v>
      </c>
      <c r="B9">
        <v>1793689</v>
      </c>
      <c r="C9">
        <v>3388558</v>
      </c>
      <c r="D9">
        <v>166686035</v>
      </c>
      <c r="E9">
        <v>54988842</v>
      </c>
      <c r="F9">
        <v>6908385</v>
      </c>
      <c r="G9">
        <f t="shared" si="0"/>
        <v>2.0387388971946181</v>
      </c>
      <c r="H9">
        <f t="shared" si="1"/>
        <v>49.190846076708738</v>
      </c>
      <c r="I9">
        <f t="shared" si="2"/>
        <v>16.227800143896019</v>
      </c>
      <c r="J9">
        <f t="shared" si="3"/>
        <v>92.929172783018686</v>
      </c>
      <c r="K9">
        <f t="shared" si="4"/>
        <v>30.656842964415794</v>
      </c>
      <c r="L9">
        <v>8522.9065539999992</v>
      </c>
      <c r="M9">
        <v>5472.8440950000004</v>
      </c>
      <c r="N9">
        <v>17869.911475000001</v>
      </c>
      <c r="O9">
        <v>4262.5349720000004</v>
      </c>
      <c r="P9">
        <f t="shared" si="6"/>
        <v>6.2537471447881092</v>
      </c>
      <c r="Q9">
        <f t="shared" si="7"/>
        <v>6.5300149236087357</v>
      </c>
      <c r="R9">
        <f t="shared" si="8"/>
        <v>8.221899216045804</v>
      </c>
      <c r="S9">
        <f t="shared" si="9"/>
        <v>7.740274574049848</v>
      </c>
      <c r="T9">
        <f t="shared" si="10"/>
        <v>6.8393765325312605</v>
      </c>
      <c r="U9">
        <f t="shared" si="11"/>
        <v>0.30936160892252434</v>
      </c>
      <c r="V9">
        <f t="shared" si="12"/>
        <v>1.6918842924370674</v>
      </c>
      <c r="W9">
        <f t="shared" si="13"/>
        <v>1.2102596504411123</v>
      </c>
      <c r="X9">
        <f t="shared" si="14"/>
        <v>1.9681520712576936</v>
      </c>
      <c r="Y9">
        <f t="shared" si="15"/>
        <v>1.4865274292617385</v>
      </c>
      <c r="Z9">
        <f t="shared" si="16"/>
        <v>3.9305877268205598</v>
      </c>
      <c r="AA9">
        <f t="shared" si="17"/>
        <v>3.7382130765646502</v>
      </c>
      <c r="AB9">
        <f t="shared" si="18"/>
        <v>4.2521224010778749</v>
      </c>
      <c r="AC9">
        <f t="shared" si="19"/>
        <v>3.6296679551874904</v>
      </c>
    </row>
    <row r="10" spans="1:29" x14ac:dyDescent="0.3">
      <c r="A10">
        <v>2019</v>
      </c>
      <c r="B10">
        <v>1642662</v>
      </c>
      <c r="C10">
        <v>3099885</v>
      </c>
      <c r="D10">
        <v>141343492</v>
      </c>
      <c r="E10">
        <v>56490742</v>
      </c>
      <c r="F10">
        <v>7642222</v>
      </c>
      <c r="G10">
        <f t="shared" si="0"/>
        <v>2.4653243588068592</v>
      </c>
      <c r="H10">
        <f t="shared" si="1"/>
        <v>45.596366316814979</v>
      </c>
      <c r="I10">
        <f t="shared" si="2"/>
        <v>18.22349603291735</v>
      </c>
      <c r="J10">
        <f t="shared" si="3"/>
        <v>86.045389739337736</v>
      </c>
      <c r="K10">
        <f t="shared" si="4"/>
        <v>34.389753948164625</v>
      </c>
      <c r="L10">
        <v>8052.2249890000003</v>
      </c>
      <c r="M10">
        <v>5755.5548790000003</v>
      </c>
      <c r="N10">
        <v>17336.516813999999</v>
      </c>
      <c r="O10">
        <v>3485.566327</v>
      </c>
      <c r="P10">
        <f t="shared" si="6"/>
        <v>6.2155482106438127</v>
      </c>
      <c r="Q10">
        <f t="shared" si="7"/>
        <v>6.4913455826111051</v>
      </c>
      <c r="R10">
        <f t="shared" si="8"/>
        <v>8.1502758166914298</v>
      </c>
      <c r="S10">
        <f t="shared" si="9"/>
        <v>7.7519772791864821</v>
      </c>
      <c r="T10">
        <f t="shared" si="10"/>
        <v>6.8832196494181588</v>
      </c>
      <c r="U10">
        <f t="shared" si="11"/>
        <v>0.391874066807054</v>
      </c>
      <c r="V10">
        <f t="shared" si="12"/>
        <v>1.6589302340803256</v>
      </c>
      <c r="W10">
        <f t="shared" si="13"/>
        <v>1.2606316965753768</v>
      </c>
      <c r="X10">
        <f t="shared" si="14"/>
        <v>1.9347276060476182</v>
      </c>
      <c r="Y10">
        <f t="shared" si="15"/>
        <v>1.5364290685426694</v>
      </c>
      <c r="Z10">
        <f t="shared" si="16"/>
        <v>3.9059159011043576</v>
      </c>
      <c r="AA10">
        <f t="shared" si="17"/>
        <v>3.7600871992553433</v>
      </c>
      <c r="AB10">
        <f t="shared" si="18"/>
        <v>4.238961845134722</v>
      </c>
      <c r="AC10">
        <f t="shared" si="19"/>
        <v>3.5422733513605849</v>
      </c>
    </row>
    <row r="11" spans="1:29" x14ac:dyDescent="0.3">
      <c r="A11">
        <v>2020</v>
      </c>
      <c r="B11">
        <v>1559363</v>
      </c>
      <c r="C11">
        <v>2999395</v>
      </c>
      <c r="D11">
        <v>119049859</v>
      </c>
      <c r="E11">
        <v>46415339</v>
      </c>
      <c r="F11">
        <v>6271069</v>
      </c>
      <c r="G11">
        <f t="shared" si="0"/>
        <v>2.090777973558001</v>
      </c>
      <c r="H11">
        <f t="shared" si="1"/>
        <v>39.691290743633303</v>
      </c>
      <c r="I11">
        <f t="shared" si="2"/>
        <v>15.474900438255048</v>
      </c>
      <c r="J11">
        <f t="shared" si="3"/>
        <v>76.345186463959962</v>
      </c>
      <c r="K11">
        <f t="shared" si="4"/>
        <v>29.765576713055268</v>
      </c>
      <c r="L11">
        <v>8064.8131460000004</v>
      </c>
      <c r="M11">
        <v>6242.2947839999997</v>
      </c>
      <c r="N11">
        <v>17190.85367</v>
      </c>
      <c r="O11">
        <v>3206.2634360000002</v>
      </c>
      <c r="P11">
        <f t="shared" si="6"/>
        <v>6.1929472252248718</v>
      </c>
      <c r="Q11">
        <f t="shared" si="7"/>
        <v>6.4770336631666998</v>
      </c>
      <c r="R11">
        <f t="shared" si="8"/>
        <v>8.0757288853724969</v>
      </c>
      <c r="S11">
        <f t="shared" si="9"/>
        <v>7.6666615267227955</v>
      </c>
      <c r="T11">
        <f t="shared" si="10"/>
        <v>6.797341579304196</v>
      </c>
      <c r="U11">
        <f t="shared" si="11"/>
        <v>0.3203079161374956</v>
      </c>
      <c r="V11">
        <f t="shared" si="12"/>
        <v>1.5986952222057971</v>
      </c>
      <c r="W11">
        <f t="shared" si="13"/>
        <v>1.1896278635560951</v>
      </c>
      <c r="X11">
        <f t="shared" si="14"/>
        <v>1.882781660147625</v>
      </c>
      <c r="Y11">
        <f t="shared" si="15"/>
        <v>1.4737143014979233</v>
      </c>
      <c r="Z11">
        <f t="shared" si="16"/>
        <v>3.9065943096541567</v>
      </c>
      <c r="AA11">
        <f t="shared" si="17"/>
        <v>3.7953442737880847</v>
      </c>
      <c r="AB11">
        <f t="shared" si="18"/>
        <v>4.2352974435843729</v>
      </c>
      <c r="AC11">
        <f t="shared" si="19"/>
        <v>3.505999202391465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table (2)</vt:lpstr>
      <vt:lpstr>kecil</vt:lpstr>
      <vt:lpstr>mikro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Krisna Gupta</cp:lastModifiedBy>
  <dcterms:created xsi:type="dcterms:W3CDTF">2022-10-31T13:13:37Z</dcterms:created>
  <dcterms:modified xsi:type="dcterms:W3CDTF">2022-10-31T15:39:19Z</dcterms:modified>
</cp:coreProperties>
</file>