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food\"/>
    </mc:Choice>
  </mc:AlternateContent>
  <xr:revisionPtr revIDLastSave="0" documentId="13_ncr:1_{93EDFCCC-8147-4A76-9C5B-6463B7E1221C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able (2)" sheetId="3" r:id="rId1"/>
    <sheet name="table" sheetId="2" r:id="rId2"/>
    <sheet name="Sheet2" sheetId="4" r:id="rId3"/>
    <sheet name="pdb" sheetId="5" r:id="rId4"/>
    <sheet name="pdb (2)" sheetId="6" r:id="rId5"/>
  </sheets>
  <definedNames>
    <definedName name="_xlnm._FilterDatabase" localSheetId="3" hidden="1">pdb!$A$1:$G$1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J3" i="5"/>
  <c r="K3" i="5"/>
  <c r="L3" i="5"/>
  <c r="M3" i="5"/>
  <c r="H4" i="5"/>
  <c r="I4" i="5"/>
  <c r="J4" i="5"/>
  <c r="K4" i="5"/>
  <c r="L4" i="5"/>
  <c r="M4" i="5"/>
  <c r="H5" i="5"/>
  <c r="I5" i="5"/>
  <c r="J5" i="5"/>
  <c r="K5" i="5"/>
  <c r="L5" i="5"/>
  <c r="M5" i="5"/>
  <c r="H6" i="5"/>
  <c r="I6" i="5"/>
  <c r="J6" i="5"/>
  <c r="K6" i="5"/>
  <c r="L6" i="5"/>
  <c r="M6" i="5"/>
  <c r="H7" i="5"/>
  <c r="I7" i="5"/>
  <c r="J7" i="5"/>
  <c r="K7" i="5"/>
  <c r="L7" i="5"/>
  <c r="M7" i="5"/>
  <c r="H8" i="5"/>
  <c r="I8" i="5"/>
  <c r="J8" i="5"/>
  <c r="K8" i="5"/>
  <c r="L8" i="5"/>
  <c r="M8" i="5"/>
  <c r="H9" i="5"/>
  <c r="I9" i="5"/>
  <c r="J9" i="5"/>
  <c r="K9" i="5"/>
  <c r="L9" i="5"/>
  <c r="M9" i="5"/>
  <c r="H10" i="5"/>
  <c r="I10" i="5"/>
  <c r="J10" i="5"/>
  <c r="K10" i="5"/>
  <c r="L10" i="5"/>
  <c r="M10" i="5"/>
  <c r="H11" i="5"/>
  <c r="I11" i="5"/>
  <c r="J11" i="5"/>
  <c r="K11" i="5"/>
  <c r="L11" i="5"/>
  <c r="M11" i="5"/>
  <c r="H12" i="5"/>
  <c r="I12" i="5"/>
  <c r="J12" i="5"/>
  <c r="K12" i="5"/>
  <c r="L12" i="5"/>
  <c r="M12" i="5"/>
  <c r="H13" i="5"/>
  <c r="I13" i="5"/>
  <c r="J13" i="5"/>
  <c r="K13" i="5"/>
  <c r="L13" i="5"/>
  <c r="M13" i="5"/>
  <c r="H14" i="5"/>
  <c r="I14" i="5"/>
  <c r="J14" i="5"/>
  <c r="K14" i="5"/>
  <c r="L14" i="5"/>
  <c r="M14" i="5"/>
  <c r="H15" i="5"/>
  <c r="I15" i="5"/>
  <c r="J15" i="5"/>
  <c r="K15" i="5"/>
  <c r="L15" i="5"/>
  <c r="M15" i="5"/>
  <c r="H16" i="5"/>
  <c r="I16" i="5"/>
  <c r="J16" i="5"/>
  <c r="K16" i="5"/>
  <c r="L16" i="5"/>
  <c r="M16" i="5"/>
  <c r="H17" i="5"/>
  <c r="I17" i="5"/>
  <c r="J17" i="5"/>
  <c r="K17" i="5"/>
  <c r="L17" i="5"/>
  <c r="M17" i="5"/>
  <c r="H18" i="5"/>
  <c r="I18" i="5"/>
  <c r="J18" i="5"/>
  <c r="K18" i="5"/>
  <c r="L18" i="5"/>
  <c r="M18" i="5"/>
  <c r="H19" i="5"/>
  <c r="I19" i="5"/>
  <c r="J19" i="5"/>
  <c r="K19" i="5"/>
  <c r="L19" i="5"/>
  <c r="M19" i="5"/>
  <c r="H20" i="5"/>
  <c r="I20" i="5"/>
  <c r="J20" i="5"/>
  <c r="K20" i="5"/>
  <c r="L20" i="5"/>
  <c r="M20" i="5"/>
  <c r="I2" i="5"/>
  <c r="J2" i="5"/>
  <c r="K2" i="5"/>
  <c r="L2" i="5"/>
  <c r="M2" i="5"/>
  <c r="H2" i="5"/>
  <c r="H13" i="3"/>
  <c r="I13" i="3"/>
  <c r="J13" i="3"/>
  <c r="K13" i="3"/>
  <c r="L13" i="3"/>
  <c r="M13" i="3"/>
  <c r="N13" i="3"/>
  <c r="H14" i="3"/>
  <c r="I14" i="3"/>
  <c r="J14" i="3"/>
  <c r="K14" i="3"/>
  <c r="L14" i="3"/>
  <c r="M14" i="3"/>
  <c r="N14" i="3"/>
  <c r="G14" i="3"/>
  <c r="G13" i="3"/>
  <c r="B10" i="3"/>
  <c r="C10" i="3"/>
  <c r="D10" i="3"/>
  <c r="E10" i="3"/>
  <c r="B11" i="3"/>
  <c r="C11" i="3"/>
  <c r="D11" i="3"/>
  <c r="E11" i="3"/>
  <c r="G10" i="3"/>
  <c r="H10" i="3"/>
  <c r="I10" i="3"/>
  <c r="J10" i="3"/>
  <c r="K10" i="3"/>
  <c r="L10" i="3"/>
  <c r="M10" i="3"/>
  <c r="N10" i="3"/>
  <c r="G11" i="3"/>
  <c r="H11" i="3"/>
  <c r="I11" i="3"/>
  <c r="J11" i="3"/>
  <c r="K11" i="3"/>
  <c r="L11" i="3"/>
  <c r="M11" i="3"/>
  <c r="N11" i="3"/>
  <c r="F11" i="3"/>
  <c r="F10" i="3"/>
  <c r="B8" i="3"/>
  <c r="C8" i="3"/>
  <c r="D8" i="3"/>
  <c r="E8" i="3"/>
  <c r="F8" i="3"/>
  <c r="G8" i="3"/>
  <c r="H8" i="3"/>
  <c r="I8" i="3"/>
  <c r="J8" i="3"/>
  <c r="K8" i="3"/>
  <c r="L8" i="3"/>
  <c r="B9" i="3"/>
  <c r="C9" i="3"/>
  <c r="D9" i="3"/>
  <c r="E9" i="3"/>
  <c r="F9" i="3"/>
  <c r="G9" i="3"/>
  <c r="H9" i="3"/>
  <c r="I9" i="3"/>
  <c r="J9" i="3"/>
  <c r="K9" i="3"/>
  <c r="L9" i="3"/>
  <c r="M9" i="3"/>
  <c r="M8" i="3"/>
</calcChain>
</file>

<file path=xl/sharedStrings.xml><?xml version="1.0" encoding="utf-8"?>
<sst xmlns="http://schemas.openxmlformats.org/spreadsheetml/2006/main" count="59" uniqueCount="25">
  <si>
    <t>PDB Lapangan Usaha (Seri 2010)</t>
  </si>
  <si>
    <t>1. Industri Makanan dan Minuman</t>
  </si>
  <si>
    <t>2. Penyediaan Makan Minum</t>
  </si>
  <si>
    <t>[Seri 2010] PDB Seri 2010 (Milyar Rupiah)</t>
  </si>
  <si>
    <t>Harga Konstan 2010</t>
  </si>
  <si>
    <t>Tahunan</t>
  </si>
  <si>
    <t>-</t>
  </si>
  <si>
    <t>PDB Lapangan Usaha</t>
  </si>
  <si>
    <t>PDB Menurut Lapangan Usaha (Milyar Rupiah)</t>
  </si>
  <si>
    <t>Harga Konstan 2000</t>
  </si>
  <si>
    <t>1) Makanan, Minuman dan Tembakau</t>
  </si>
  <si>
    <t>c. Restoran</t>
  </si>
  <si>
    <t>mamin</t>
  </si>
  <si>
    <t>resto</t>
  </si>
  <si>
    <t>intx</t>
  </si>
  <si>
    <t>fx</t>
  </si>
  <si>
    <t>intm</t>
  </si>
  <si>
    <t>fm</t>
  </si>
  <si>
    <t>tahun</t>
  </si>
  <si>
    <t>lmamin</t>
  </si>
  <si>
    <t>lresto</t>
  </si>
  <si>
    <t>lintx</t>
  </si>
  <si>
    <t>lfx</t>
  </si>
  <si>
    <t>lintm</t>
  </si>
  <si>
    <t>lfm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</si>
</sst>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142"/>
        <bgColor indexed="64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34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9" fillId="34" borderId="0" xfId="0" applyFont="1" applyFill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4"/>
  <sheetViews>
    <sheetView workbookViewId="0">
      <selection activeCell="G13" sqref="G13:N14"/>
    </sheetView>
  </sheetViews>
  <sheetFormatPr defaultRowHeight="14.4" x14ac:dyDescent="0.3"/>
  <cols>
    <col min="1" max="1" width="32" bestFit="1" customWidth="1"/>
    <col min="2" max="2" width="9" bestFit="1" customWidth="1"/>
    <col min="3" max="4" width="8.44140625" bestFit="1" customWidth="1"/>
    <col min="5" max="14" width="9" bestFit="1" customWidth="1"/>
  </cols>
  <sheetData>
    <row r="2" spans="1:14" ht="7.2" customHeight="1" x14ac:dyDescent="0.3">
      <c r="A2" s="7" t="s">
        <v>7</v>
      </c>
      <c r="B2" s="7" t="s">
        <v>8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7.2" customHeight="1" x14ac:dyDescent="0.3">
      <c r="A3" s="7"/>
      <c r="B3" s="7" t="s">
        <v>9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7.2" customHeight="1" x14ac:dyDescent="0.3">
      <c r="A4" s="7"/>
      <c r="B4" s="1">
        <v>2014</v>
      </c>
      <c r="C4" s="1">
        <v>2013</v>
      </c>
      <c r="D4" s="1">
        <v>2012</v>
      </c>
      <c r="E4" s="1">
        <v>2011</v>
      </c>
      <c r="F4" s="1">
        <v>2010</v>
      </c>
      <c r="G4" s="1">
        <v>2009</v>
      </c>
      <c r="H4" s="1">
        <v>2008</v>
      </c>
      <c r="I4" s="1">
        <v>2007</v>
      </c>
      <c r="J4" s="1">
        <v>2006</v>
      </c>
      <c r="K4" s="1">
        <v>2005</v>
      </c>
      <c r="L4" s="1">
        <v>2004</v>
      </c>
      <c r="M4" s="1">
        <v>2003</v>
      </c>
      <c r="N4" s="1">
        <v>2002</v>
      </c>
    </row>
    <row r="5" spans="1:14" ht="7.2" customHeight="1" x14ac:dyDescent="0.3">
      <c r="A5" s="7"/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</row>
    <row r="6" spans="1:14" ht="14.4" customHeight="1" x14ac:dyDescent="0.3">
      <c r="A6" s="2" t="s">
        <v>10</v>
      </c>
      <c r="B6" s="4">
        <v>208105.4</v>
      </c>
      <c r="C6" s="4">
        <v>194063</v>
      </c>
      <c r="D6" s="4">
        <v>187787</v>
      </c>
      <c r="E6" s="4">
        <v>174566.7</v>
      </c>
      <c r="F6" s="4">
        <v>159947.20000000001</v>
      </c>
      <c r="G6" s="4">
        <v>155620.20000000001</v>
      </c>
      <c r="H6" s="4">
        <v>139921.9</v>
      </c>
      <c r="I6" s="4">
        <v>136722.4</v>
      </c>
      <c r="J6" s="4">
        <v>130148.9</v>
      </c>
      <c r="K6" s="4">
        <v>121395.6</v>
      </c>
      <c r="L6" s="4">
        <v>118149.3</v>
      </c>
      <c r="M6" s="4">
        <v>116528.6</v>
      </c>
      <c r="N6" s="4">
        <v>113474.7</v>
      </c>
    </row>
    <row r="7" spans="1:14" ht="14.4" customHeight="1" x14ac:dyDescent="0.3">
      <c r="A7" s="3" t="s">
        <v>11</v>
      </c>
      <c r="B7" s="5">
        <v>63466.1</v>
      </c>
      <c r="C7" s="5">
        <v>60468</v>
      </c>
      <c r="D7" s="5">
        <v>57459.1</v>
      </c>
      <c r="E7" s="5">
        <v>55132.2</v>
      </c>
      <c r="F7" s="5">
        <v>52931.1</v>
      </c>
      <c r="G7" s="5">
        <v>51233.8</v>
      </c>
      <c r="H7" s="5">
        <v>47615.4</v>
      </c>
      <c r="I7" s="5">
        <v>44675.7</v>
      </c>
      <c r="J7" s="5">
        <v>41723.199999999997</v>
      </c>
      <c r="K7" s="5">
        <v>39453.699999999997</v>
      </c>
      <c r="L7" s="5">
        <v>37261.5</v>
      </c>
      <c r="M7" s="5">
        <v>35124.699999999997</v>
      </c>
      <c r="N7" s="5">
        <v>33652.300000000003</v>
      </c>
    </row>
    <row r="8" spans="1:14" x14ac:dyDescent="0.3">
      <c r="B8">
        <f t="shared" ref="B8:L8" si="0">B6/$N6</f>
        <v>1.8339365514956196</v>
      </c>
      <c r="C8">
        <f t="shared" si="0"/>
        <v>1.7101873809756714</v>
      </c>
      <c r="D8">
        <f t="shared" si="0"/>
        <v>1.6548798983385724</v>
      </c>
      <c r="E8">
        <f t="shared" si="0"/>
        <v>1.5383755145420082</v>
      </c>
      <c r="F8">
        <f t="shared" si="0"/>
        <v>1.4095406288802703</v>
      </c>
      <c r="G8">
        <f t="shared" si="0"/>
        <v>1.3714087809881852</v>
      </c>
      <c r="H8">
        <f t="shared" si="0"/>
        <v>1.2330669303377757</v>
      </c>
      <c r="I8">
        <f t="shared" si="0"/>
        <v>1.2048712179895606</v>
      </c>
      <c r="J8">
        <f t="shared" si="0"/>
        <v>1.146942005574811</v>
      </c>
      <c r="K8">
        <f t="shared" si="0"/>
        <v>1.0698032248598146</v>
      </c>
      <c r="L8">
        <f t="shared" si="0"/>
        <v>1.0411950857768295</v>
      </c>
      <c r="M8">
        <f>M6/$N6</f>
        <v>1.0269126069511532</v>
      </c>
      <c r="N8">
        <v>1</v>
      </c>
    </row>
    <row r="9" spans="1:14" x14ac:dyDescent="0.3">
      <c r="B9">
        <f t="shared" ref="B9:L9" si="1">B7/$N7</f>
        <v>1.8859364738814284</v>
      </c>
      <c r="C9">
        <f t="shared" si="1"/>
        <v>1.7968459808096324</v>
      </c>
      <c r="D9">
        <f t="shared" si="1"/>
        <v>1.7074345587077255</v>
      </c>
      <c r="E9">
        <f t="shared" si="1"/>
        <v>1.6382892105443014</v>
      </c>
      <c r="F9">
        <f t="shared" si="1"/>
        <v>1.5728820912686501</v>
      </c>
      <c r="G9">
        <f t="shared" si="1"/>
        <v>1.5224457169346524</v>
      </c>
      <c r="H9">
        <f t="shared" si="1"/>
        <v>1.4149226055871367</v>
      </c>
      <c r="I9">
        <f t="shared" si="1"/>
        <v>1.3275675065300141</v>
      </c>
      <c r="J9">
        <f t="shared" si="1"/>
        <v>1.2398320471409086</v>
      </c>
      <c r="K9">
        <f t="shared" si="1"/>
        <v>1.1723923773412217</v>
      </c>
      <c r="L9">
        <f t="shared" si="1"/>
        <v>1.1072497273589026</v>
      </c>
      <c r="M9">
        <f>M7/$N7</f>
        <v>1.0437533244384483</v>
      </c>
      <c r="N9">
        <v>1</v>
      </c>
    </row>
    <row r="10" spans="1:14" x14ac:dyDescent="0.3">
      <c r="B10">
        <f t="shared" ref="B10:E10" si="2">B8/$F8</f>
        <v>1.3010881090759949</v>
      </c>
      <c r="C10">
        <f t="shared" si="2"/>
        <v>1.2132941370652315</v>
      </c>
      <c r="D10">
        <f t="shared" si="2"/>
        <v>1.1740561885422189</v>
      </c>
      <c r="E10">
        <f t="shared" si="2"/>
        <v>1.0914020376724318</v>
      </c>
      <c r="F10">
        <f>F8/$F8</f>
        <v>1</v>
      </c>
      <c r="G10">
        <f t="shared" ref="G10:N10" si="3">G8/$F8</f>
        <v>0.97294732261646344</v>
      </c>
      <c r="H10">
        <f t="shared" si="3"/>
        <v>0.87480055918453081</v>
      </c>
      <c r="I10">
        <f t="shared" si="3"/>
        <v>0.85479708303740232</v>
      </c>
      <c r="J10">
        <f t="shared" si="3"/>
        <v>0.81369914571808688</v>
      </c>
      <c r="K10">
        <f t="shared" si="3"/>
        <v>0.75897296107715539</v>
      </c>
      <c r="L10">
        <f t="shared" si="3"/>
        <v>0.73867688837316303</v>
      </c>
      <c r="M10">
        <f t="shared" si="3"/>
        <v>0.72854416957596013</v>
      </c>
      <c r="N10">
        <f t="shared" si="3"/>
        <v>0.70945099382796317</v>
      </c>
    </row>
    <row r="11" spans="1:14" x14ac:dyDescent="0.3">
      <c r="B11">
        <f t="shared" ref="B11:E11" si="4">B9/$F9</f>
        <v>1.1990323269306702</v>
      </c>
      <c r="C11">
        <f t="shared" si="4"/>
        <v>1.1423907683762475</v>
      </c>
      <c r="D11">
        <f t="shared" si="4"/>
        <v>1.0855451709864332</v>
      </c>
      <c r="E11">
        <f t="shared" si="4"/>
        <v>1.0415842482019078</v>
      </c>
      <c r="F11">
        <f>F9/$F9</f>
        <v>1</v>
      </c>
      <c r="G11">
        <f t="shared" ref="G11:N11" si="5">G9/$F9</f>
        <v>0.96793378561941856</v>
      </c>
      <c r="H11">
        <f t="shared" si="5"/>
        <v>0.89957321876930585</v>
      </c>
      <c r="I11">
        <f t="shared" si="5"/>
        <v>0.84403498132477883</v>
      </c>
      <c r="J11">
        <f t="shared" si="5"/>
        <v>0.78825492007534326</v>
      </c>
      <c r="K11">
        <f t="shared" si="5"/>
        <v>0.74537842591595493</v>
      </c>
      <c r="L11">
        <f t="shared" si="5"/>
        <v>0.70396232082839771</v>
      </c>
      <c r="M11">
        <f t="shared" si="5"/>
        <v>0.66359285939646062</v>
      </c>
      <c r="N11">
        <f t="shared" si="5"/>
        <v>0.63577556483806319</v>
      </c>
    </row>
    <row r="13" spans="1:14" x14ac:dyDescent="0.3">
      <c r="B13" s="4">
        <v>502856.2</v>
      </c>
      <c r="C13" s="4">
        <v>459283</v>
      </c>
      <c r="D13" s="4">
        <v>441341.7</v>
      </c>
      <c r="E13" s="4">
        <v>400003.7</v>
      </c>
      <c r="F13" s="4">
        <v>360443.1</v>
      </c>
      <c r="G13">
        <f>$F13/$F6*G6</f>
        <v>350692.14910057816</v>
      </c>
      <c r="H13">
        <f t="shared" ref="H13:N13" si="6">$F13/$F6*H6</f>
        <v>315315.8254342057</v>
      </c>
      <c r="I13">
        <f t="shared" si="6"/>
        <v>308105.71048095863</v>
      </c>
      <c r="J13">
        <f t="shared" si="6"/>
        <v>293292.2425499789</v>
      </c>
      <c r="K13">
        <f t="shared" si="6"/>
        <v>273566.56690682919</v>
      </c>
      <c r="L13">
        <f t="shared" si="6"/>
        <v>266250.98754357686</v>
      </c>
      <c r="M13">
        <f t="shared" si="6"/>
        <v>262598.71896888467</v>
      </c>
      <c r="N13">
        <f t="shared" si="6"/>
        <v>255716.71551343187</v>
      </c>
    </row>
    <row r="14" spans="1:14" x14ac:dyDescent="0.3">
      <c r="B14" s="5">
        <v>206388.8</v>
      </c>
      <c r="C14" s="5">
        <v>196048.7</v>
      </c>
      <c r="D14" s="5">
        <v>184665.2</v>
      </c>
      <c r="E14" s="5">
        <v>174237.1</v>
      </c>
      <c r="F14" s="5">
        <v>164517.5</v>
      </c>
      <c r="G14">
        <f>$F14/$F7*G7</f>
        <v>159242.04657564269</v>
      </c>
      <c r="H14">
        <f t="shared" ref="H14:N14" si="7">$F14/$F7*H7</f>
        <v>147995.53701887929</v>
      </c>
      <c r="I14">
        <f t="shared" si="7"/>
        <v>138858.52504009931</v>
      </c>
      <c r="J14">
        <f t="shared" si="7"/>
        <v>129681.72881349528</v>
      </c>
      <c r="K14">
        <f t="shared" si="7"/>
        <v>122627.79518562811</v>
      </c>
      <c r="L14">
        <f t="shared" si="7"/>
        <v>115814.12111688592</v>
      </c>
      <c r="M14">
        <f t="shared" si="7"/>
        <v>109172.63824575722</v>
      </c>
      <c r="N14">
        <f t="shared" si="7"/>
        <v>104596.20648824605</v>
      </c>
    </row>
  </sheetData>
  <mergeCells count="3">
    <mergeCell ref="A2:A5"/>
    <mergeCell ref="B2:N2"/>
    <mergeCell ref="B3:N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7"/>
  <sheetViews>
    <sheetView workbookViewId="0">
      <selection activeCell="C6" sqref="C6:V7"/>
    </sheetView>
  </sheetViews>
  <sheetFormatPr defaultRowHeight="14.4" x14ac:dyDescent="0.3"/>
  <cols>
    <col min="1" max="1" width="29.109375" bestFit="1" customWidth="1"/>
    <col min="2" max="2" width="8.44140625" bestFit="1" customWidth="1"/>
    <col min="3" max="14" width="9" bestFit="1" customWidth="1"/>
  </cols>
  <sheetData>
    <row r="2" spans="1:22" ht="7.2" customHeight="1" x14ac:dyDescent="0.3">
      <c r="A2" s="7" t="s">
        <v>0</v>
      </c>
      <c r="B2" s="7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22" ht="7.2" customHeight="1" x14ac:dyDescent="0.3">
      <c r="A3" s="7"/>
      <c r="B3" s="7" t="s">
        <v>4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22" ht="7.2" customHeight="1" x14ac:dyDescent="0.3">
      <c r="A4" s="7"/>
      <c r="B4" s="1">
        <v>2022</v>
      </c>
      <c r="C4" s="1">
        <v>2021</v>
      </c>
      <c r="D4" s="1">
        <v>2020</v>
      </c>
      <c r="E4" s="1">
        <v>2019</v>
      </c>
      <c r="F4" s="1">
        <v>2018</v>
      </c>
      <c r="G4" s="1">
        <v>2017</v>
      </c>
      <c r="H4" s="1">
        <v>2016</v>
      </c>
      <c r="I4" s="1">
        <v>2015</v>
      </c>
      <c r="J4" s="1">
        <v>2014</v>
      </c>
      <c r="K4" s="1">
        <v>2013</v>
      </c>
      <c r="L4" s="1">
        <v>2012</v>
      </c>
      <c r="M4" s="1">
        <v>2011</v>
      </c>
      <c r="N4" s="1">
        <v>2010</v>
      </c>
    </row>
    <row r="5" spans="1:22" ht="7.2" customHeight="1" x14ac:dyDescent="0.3">
      <c r="A5" s="7"/>
      <c r="B5" s="1" t="s">
        <v>5</v>
      </c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  <c r="J5" s="1" t="s">
        <v>5</v>
      </c>
      <c r="K5" s="1" t="s">
        <v>5</v>
      </c>
      <c r="L5" s="1" t="s">
        <v>5</v>
      </c>
      <c r="M5" s="1" t="s">
        <v>5</v>
      </c>
      <c r="N5" s="1" t="s">
        <v>5</v>
      </c>
    </row>
    <row r="6" spans="1:22" ht="14.4" customHeight="1" x14ac:dyDescent="0.3">
      <c r="A6" s="2" t="s">
        <v>1</v>
      </c>
      <c r="B6" s="4" t="s">
        <v>6</v>
      </c>
      <c r="C6" s="4">
        <v>775098.4</v>
      </c>
      <c r="D6" s="4">
        <v>755914.9</v>
      </c>
      <c r="E6" s="4">
        <v>744170.5</v>
      </c>
      <c r="F6" s="4">
        <v>690462.5</v>
      </c>
      <c r="G6" s="4">
        <v>639834.4</v>
      </c>
      <c r="H6" s="4">
        <v>585786.30000000005</v>
      </c>
      <c r="I6" s="4">
        <v>540756.4</v>
      </c>
      <c r="J6" s="4">
        <v>502856.2</v>
      </c>
      <c r="K6" s="4">
        <v>459283</v>
      </c>
      <c r="L6" s="4">
        <v>441341.7</v>
      </c>
      <c r="M6" s="4">
        <v>400003.7</v>
      </c>
      <c r="N6" s="4">
        <v>360443.1</v>
      </c>
      <c r="O6">
        <v>350692.14910057816</v>
      </c>
      <c r="P6">
        <v>315315.8254342057</v>
      </c>
      <c r="Q6">
        <v>308105.71048095863</v>
      </c>
      <c r="R6">
        <v>293292.2425499789</v>
      </c>
      <c r="S6">
        <v>273566.56690682919</v>
      </c>
      <c r="T6">
        <v>266250.98754357686</v>
      </c>
      <c r="U6">
        <v>262598.71896888467</v>
      </c>
      <c r="V6">
        <v>255716.71551343187</v>
      </c>
    </row>
    <row r="7" spans="1:22" ht="14.4" customHeight="1" x14ac:dyDescent="0.3">
      <c r="A7" s="3" t="s">
        <v>2</v>
      </c>
      <c r="B7" s="5" t="s">
        <v>6</v>
      </c>
      <c r="C7" s="5">
        <v>259726.1</v>
      </c>
      <c r="D7" s="5">
        <v>250894.5</v>
      </c>
      <c r="E7" s="5">
        <v>269437.2</v>
      </c>
      <c r="F7" s="5">
        <v>252071.3</v>
      </c>
      <c r="G7" s="5">
        <v>237735.3</v>
      </c>
      <c r="H7" s="5">
        <v>225382.6</v>
      </c>
      <c r="I7" s="5">
        <v>214582.1</v>
      </c>
      <c r="J7" s="5">
        <v>206388.8</v>
      </c>
      <c r="K7" s="5">
        <v>196048.7</v>
      </c>
      <c r="L7" s="5">
        <v>184665.2</v>
      </c>
      <c r="M7" s="5">
        <v>174237.1</v>
      </c>
      <c r="N7" s="5">
        <v>164517.5</v>
      </c>
      <c r="O7">
        <v>159242.04657564269</v>
      </c>
      <c r="P7">
        <v>147995.53701887929</v>
      </c>
      <c r="Q7">
        <v>138858.52504009931</v>
      </c>
      <c r="R7">
        <v>129681.72881349528</v>
      </c>
      <c r="S7">
        <v>122627.79518562811</v>
      </c>
      <c r="T7">
        <v>115814.12111688592</v>
      </c>
      <c r="U7">
        <v>109172.63824575722</v>
      </c>
      <c r="V7">
        <v>104596.20648824605</v>
      </c>
    </row>
  </sheetData>
  <mergeCells count="3">
    <mergeCell ref="A2:A5"/>
    <mergeCell ref="B2:N2"/>
    <mergeCell ref="B3:N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D1" sqref="D1"/>
    </sheetView>
  </sheetViews>
  <sheetFormatPr defaultRowHeight="14.4" x14ac:dyDescent="0.3"/>
  <sheetData>
    <row r="1" spans="1:3" x14ac:dyDescent="0.3">
      <c r="B1" t="s">
        <v>12</v>
      </c>
      <c r="C1" t="s">
        <v>13</v>
      </c>
    </row>
    <row r="2" spans="1:3" x14ac:dyDescent="0.3">
      <c r="A2">
        <v>2021</v>
      </c>
      <c r="B2" s="4">
        <v>775098.4</v>
      </c>
      <c r="C2" s="5">
        <v>259726.1</v>
      </c>
    </row>
    <row r="3" spans="1:3" x14ac:dyDescent="0.3">
      <c r="A3">
        <v>2020</v>
      </c>
      <c r="B3" s="4">
        <v>755914.9</v>
      </c>
      <c r="C3" s="5">
        <v>250894.5</v>
      </c>
    </row>
    <row r="4" spans="1:3" x14ac:dyDescent="0.3">
      <c r="A4">
        <v>2019</v>
      </c>
      <c r="B4" s="4">
        <v>744170.5</v>
      </c>
      <c r="C4" s="5">
        <v>269437.2</v>
      </c>
    </row>
    <row r="5" spans="1:3" x14ac:dyDescent="0.3">
      <c r="A5">
        <v>2018</v>
      </c>
      <c r="B5" s="4">
        <v>690462.5</v>
      </c>
      <c r="C5" s="5">
        <v>252071.3</v>
      </c>
    </row>
    <row r="6" spans="1:3" x14ac:dyDescent="0.3">
      <c r="A6">
        <v>2017</v>
      </c>
      <c r="B6" s="4">
        <v>639834.4</v>
      </c>
      <c r="C6" s="5">
        <v>237735.3</v>
      </c>
    </row>
    <row r="7" spans="1:3" x14ac:dyDescent="0.3">
      <c r="A7">
        <v>2016</v>
      </c>
      <c r="B7" s="4">
        <v>585786.30000000005</v>
      </c>
      <c r="C7" s="5">
        <v>225382.6</v>
      </c>
    </row>
    <row r="8" spans="1:3" x14ac:dyDescent="0.3">
      <c r="A8">
        <v>2015</v>
      </c>
      <c r="B8" s="4">
        <v>540756.4</v>
      </c>
      <c r="C8" s="5">
        <v>214582.1</v>
      </c>
    </row>
    <row r="9" spans="1:3" x14ac:dyDescent="0.3">
      <c r="A9">
        <v>2014</v>
      </c>
      <c r="B9" s="4">
        <v>502856.2</v>
      </c>
      <c r="C9" s="5">
        <v>206388.8</v>
      </c>
    </row>
    <row r="10" spans="1:3" x14ac:dyDescent="0.3">
      <c r="A10">
        <v>2013</v>
      </c>
      <c r="B10" s="4">
        <v>459283</v>
      </c>
      <c r="C10" s="5">
        <v>196048.7</v>
      </c>
    </row>
    <row r="11" spans="1:3" x14ac:dyDescent="0.3">
      <c r="A11">
        <v>2012</v>
      </c>
      <c r="B11" s="4">
        <v>441341.7</v>
      </c>
      <c r="C11" s="5">
        <v>184665.2</v>
      </c>
    </row>
    <row r="12" spans="1:3" x14ac:dyDescent="0.3">
      <c r="A12">
        <v>2011</v>
      </c>
      <c r="B12" s="4">
        <v>400003.7</v>
      </c>
      <c r="C12" s="5">
        <v>174237.1</v>
      </c>
    </row>
    <row r="13" spans="1:3" x14ac:dyDescent="0.3">
      <c r="A13">
        <v>2010</v>
      </c>
      <c r="B13" s="4">
        <v>360443.1</v>
      </c>
      <c r="C13" s="5">
        <v>164517.5</v>
      </c>
    </row>
    <row r="14" spans="1:3" x14ac:dyDescent="0.3">
      <c r="A14">
        <v>2009</v>
      </c>
      <c r="B14">
        <v>350692.14910057816</v>
      </c>
      <c r="C14">
        <v>159242.04657564269</v>
      </c>
    </row>
    <row r="15" spans="1:3" x14ac:dyDescent="0.3">
      <c r="A15">
        <v>2008</v>
      </c>
      <c r="B15">
        <v>315315.8254342057</v>
      </c>
      <c r="C15">
        <v>147995.53701887929</v>
      </c>
    </row>
    <row r="16" spans="1:3" x14ac:dyDescent="0.3">
      <c r="A16">
        <v>2007</v>
      </c>
      <c r="B16">
        <v>308105.71048095863</v>
      </c>
      <c r="C16">
        <v>138858.52504009931</v>
      </c>
    </row>
    <row r="17" spans="1:3" x14ac:dyDescent="0.3">
      <c r="A17">
        <v>2006</v>
      </c>
      <c r="B17">
        <v>293292.2425499789</v>
      </c>
      <c r="C17">
        <v>129681.72881349528</v>
      </c>
    </row>
    <row r="18" spans="1:3" x14ac:dyDescent="0.3">
      <c r="A18">
        <v>2005</v>
      </c>
      <c r="B18">
        <v>273566.56690682919</v>
      </c>
      <c r="C18">
        <v>122627.79518562811</v>
      </c>
    </row>
    <row r="19" spans="1:3" x14ac:dyDescent="0.3">
      <c r="A19">
        <v>2004</v>
      </c>
      <c r="B19">
        <v>266250.98754357686</v>
      </c>
      <c r="C19">
        <v>115814.12111688592</v>
      </c>
    </row>
    <row r="20" spans="1:3" x14ac:dyDescent="0.3">
      <c r="A20">
        <v>2003</v>
      </c>
      <c r="B20">
        <v>262598.71896888467</v>
      </c>
      <c r="C20">
        <v>109172.63824575722</v>
      </c>
    </row>
    <row r="21" spans="1:3" x14ac:dyDescent="0.3">
      <c r="A21">
        <v>2002</v>
      </c>
      <c r="B21">
        <v>255716.71551343187</v>
      </c>
      <c r="C21">
        <v>104596.20648824605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"/>
  <sheetViews>
    <sheetView tabSelected="1" workbookViewId="0">
      <selection activeCell="H2" sqref="H2:M20"/>
    </sheetView>
  </sheetViews>
  <sheetFormatPr defaultRowHeight="14.4" x14ac:dyDescent="0.3"/>
  <sheetData>
    <row r="1" spans="1:13" x14ac:dyDescent="0.3">
      <c r="A1" t="s">
        <v>18</v>
      </c>
      <c r="B1" t="s">
        <v>12</v>
      </c>
      <c r="C1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</row>
    <row r="2" spans="1:13" x14ac:dyDescent="0.3">
      <c r="A2">
        <v>2002</v>
      </c>
      <c r="B2">
        <v>255716.71551343187</v>
      </c>
      <c r="C2">
        <v>104596.20648824605</v>
      </c>
      <c r="D2">
        <v>2829.055828</v>
      </c>
      <c r="E2">
        <v>801.85549200000003</v>
      </c>
      <c r="F2">
        <v>3443.775298</v>
      </c>
      <c r="G2">
        <v>722.83580199999994</v>
      </c>
      <c r="H2">
        <f>LOG(B2)</f>
        <v>5.4077591176156004</v>
      </c>
      <c r="I2">
        <f t="shared" ref="I2:M2" si="0">LOG(C2)</f>
        <v>5.0195159337559465</v>
      </c>
      <c r="J2">
        <f t="shared" si="0"/>
        <v>3.451641517818639</v>
      </c>
      <c r="K2">
        <f t="shared" si="0"/>
        <v>2.904096108082451</v>
      </c>
      <c r="L2">
        <f t="shared" si="0"/>
        <v>3.5370348065382049</v>
      </c>
      <c r="M2">
        <f t="shared" si="0"/>
        <v>2.8590396549928982</v>
      </c>
    </row>
    <row r="3" spans="1:13" x14ac:dyDescent="0.3">
      <c r="A3">
        <v>2003</v>
      </c>
      <c r="B3">
        <v>262598.71896888467</v>
      </c>
      <c r="C3">
        <v>109172.63824575722</v>
      </c>
      <c r="D3">
        <v>2830.4730249999998</v>
      </c>
      <c r="E3">
        <v>894.16697399999998</v>
      </c>
      <c r="F3">
        <v>3606.5985169999999</v>
      </c>
      <c r="G3">
        <v>801.16632000000004</v>
      </c>
      <c r="H3">
        <f t="shared" ref="H3:H20" si="1">LOG(B3)</f>
        <v>5.4192926031468289</v>
      </c>
      <c r="I3">
        <f t="shared" ref="I3:I20" si="2">LOG(C3)</f>
        <v>5.0381138055127295</v>
      </c>
      <c r="J3">
        <f t="shared" ref="J3:J20" si="3">LOG(D3)</f>
        <v>3.4518590203230777</v>
      </c>
      <c r="K3">
        <f t="shared" ref="K3:K20" si="4">LOG(E3)</f>
        <v>2.9514186251893211</v>
      </c>
      <c r="L3">
        <f t="shared" ref="L3:L20" si="5">LOG(F3)</f>
        <v>3.5570977997744171</v>
      </c>
      <c r="M3">
        <f t="shared" ref="M3:M20" si="6">LOG(G3)</f>
        <v>2.9037226838247374</v>
      </c>
    </row>
    <row r="4" spans="1:13" x14ac:dyDescent="0.3">
      <c r="A4">
        <v>2004</v>
      </c>
      <c r="B4">
        <v>266250.98754357686</v>
      </c>
      <c r="C4">
        <v>115814.12111688592</v>
      </c>
      <c r="D4">
        <v>3069.2967610000001</v>
      </c>
      <c r="E4">
        <v>1070.4571940000001</v>
      </c>
      <c r="F4">
        <v>4506.7411659999998</v>
      </c>
      <c r="G4">
        <v>838.56316400000003</v>
      </c>
      <c r="H4">
        <f t="shared" si="1"/>
        <v>5.4252912272784588</v>
      </c>
      <c r="I4">
        <f t="shared" si="2"/>
        <v>5.0637615157752505</v>
      </c>
      <c r="J4">
        <f t="shared" si="3"/>
        <v>3.4870388810789241</v>
      </c>
      <c r="K4">
        <f t="shared" si="4"/>
        <v>3.0295693051836672</v>
      </c>
      <c r="L4">
        <f t="shared" si="5"/>
        <v>3.6538626161127183</v>
      </c>
      <c r="M4">
        <f t="shared" si="6"/>
        <v>2.9235357810070925</v>
      </c>
    </row>
    <row r="5" spans="1:13" x14ac:dyDescent="0.3">
      <c r="A5">
        <v>2005</v>
      </c>
      <c r="B5">
        <v>273566.56690682919</v>
      </c>
      <c r="C5">
        <v>122627.79518562811</v>
      </c>
      <c r="D5">
        <v>3798.7510940000002</v>
      </c>
      <c r="E5">
        <v>1219.79781</v>
      </c>
      <c r="F5">
        <v>4511.9468429999997</v>
      </c>
      <c r="G5">
        <v>1104.496318</v>
      </c>
      <c r="H5">
        <f t="shared" si="1"/>
        <v>5.4370630203321149</v>
      </c>
      <c r="I5">
        <f t="shared" si="2"/>
        <v>5.0885889198363952</v>
      </c>
      <c r="J5">
        <f t="shared" si="3"/>
        <v>3.5796408381602189</v>
      </c>
      <c r="K5">
        <f t="shared" si="4"/>
        <v>3.0862878492989663</v>
      </c>
      <c r="L5">
        <f t="shared" si="5"/>
        <v>3.6543639744132812</v>
      </c>
      <c r="M5">
        <f t="shared" si="6"/>
        <v>3.0431642724256993</v>
      </c>
    </row>
    <row r="6" spans="1:13" x14ac:dyDescent="0.3">
      <c r="A6">
        <v>2006</v>
      </c>
      <c r="B6">
        <v>293292.2425499789</v>
      </c>
      <c r="C6">
        <v>129681.72881349528</v>
      </c>
      <c r="D6">
        <v>4486.2792479999998</v>
      </c>
      <c r="E6">
        <v>1279.4636439999999</v>
      </c>
      <c r="F6">
        <v>5271.7470999999996</v>
      </c>
      <c r="G6">
        <v>1232.9520600000001</v>
      </c>
      <c r="H6">
        <f t="shared" si="1"/>
        <v>5.4673005762356084</v>
      </c>
      <c r="I6">
        <f t="shared" si="2"/>
        <v>5.1128787915470948</v>
      </c>
      <c r="J6">
        <f t="shared" si="3"/>
        <v>3.6518863027045954</v>
      </c>
      <c r="K6">
        <f t="shared" si="4"/>
        <v>3.1070279499070592</v>
      </c>
      <c r="L6">
        <f t="shared" si="5"/>
        <v>3.7219545678020145</v>
      </c>
      <c r="M6">
        <f t="shared" si="6"/>
        <v>3.0909461905598654</v>
      </c>
    </row>
    <row r="7" spans="1:13" x14ac:dyDescent="0.3">
      <c r="A7">
        <v>2007</v>
      </c>
      <c r="B7">
        <v>308105.71048095863</v>
      </c>
      <c r="C7">
        <v>138858.52504009931</v>
      </c>
      <c r="D7">
        <v>4809.0305559999997</v>
      </c>
      <c r="E7">
        <v>1468.209249</v>
      </c>
      <c r="F7">
        <v>7105.0993520000002</v>
      </c>
      <c r="G7">
        <v>1968.4130869999999</v>
      </c>
      <c r="H7">
        <f t="shared" si="1"/>
        <v>5.4886997476755468</v>
      </c>
      <c r="I7">
        <f t="shared" si="2"/>
        <v>5.1425725478545115</v>
      </c>
      <c r="J7">
        <f t="shared" si="3"/>
        <v>3.6820575365373194</v>
      </c>
      <c r="K7">
        <f t="shared" si="4"/>
        <v>3.1667879555868232</v>
      </c>
      <c r="L7">
        <f t="shared" si="5"/>
        <v>3.8515701551310033</v>
      </c>
      <c r="M7">
        <f t="shared" si="6"/>
        <v>3.294116243779738</v>
      </c>
    </row>
    <row r="8" spans="1:13" x14ac:dyDescent="0.3">
      <c r="A8">
        <v>2008</v>
      </c>
      <c r="B8">
        <v>315315.8254342057</v>
      </c>
      <c r="C8">
        <v>147995.53701887929</v>
      </c>
      <c r="D8">
        <v>6012.0286999999998</v>
      </c>
      <c r="E8">
        <v>2173.964215</v>
      </c>
      <c r="F8">
        <v>9056.4692880000002</v>
      </c>
      <c r="G8">
        <v>1949.1192799999999</v>
      </c>
      <c r="H8">
        <f t="shared" si="1"/>
        <v>5.4987457681671055</v>
      </c>
      <c r="I8">
        <f t="shared" si="2"/>
        <v>5.1702486189267249</v>
      </c>
      <c r="J8">
        <f t="shared" si="3"/>
        <v>3.779021045138736</v>
      </c>
      <c r="K8">
        <f t="shared" si="4"/>
        <v>3.3372523910124912</v>
      </c>
      <c r="L8">
        <f t="shared" si="5"/>
        <v>3.9569589186927212</v>
      </c>
      <c r="M8">
        <f t="shared" si="6"/>
        <v>3.2898384173940141</v>
      </c>
    </row>
    <row r="9" spans="1:13" x14ac:dyDescent="0.3">
      <c r="A9">
        <v>2009</v>
      </c>
      <c r="B9">
        <v>350692.14910057816</v>
      </c>
      <c r="C9">
        <v>159242.04657564269</v>
      </c>
      <c r="D9">
        <v>5230.8183010000002</v>
      </c>
      <c r="E9">
        <v>2052.4337700000001</v>
      </c>
      <c r="F9">
        <v>8671.1570960000008</v>
      </c>
      <c r="G9">
        <v>1410.61762</v>
      </c>
      <c r="H9">
        <f t="shared" si="1"/>
        <v>5.5449260434963819</v>
      </c>
      <c r="I9">
        <f t="shared" si="2"/>
        <v>5.2020577504920453</v>
      </c>
      <c r="J9">
        <f t="shared" si="3"/>
        <v>3.718569634528758</v>
      </c>
      <c r="K9">
        <f t="shared" si="4"/>
        <v>3.3122691517658445</v>
      </c>
      <c r="L9">
        <f t="shared" si="5"/>
        <v>3.9380770544401886</v>
      </c>
      <c r="M9">
        <f t="shared" si="6"/>
        <v>3.1494093043072353</v>
      </c>
    </row>
    <row r="10" spans="1:13" x14ac:dyDescent="0.3">
      <c r="A10">
        <v>2010</v>
      </c>
      <c r="B10" s="4">
        <v>360443.1</v>
      </c>
      <c r="C10" s="5">
        <v>164517.5</v>
      </c>
      <c r="D10">
        <v>6238.2895870000002</v>
      </c>
      <c r="E10">
        <v>2540.832026</v>
      </c>
      <c r="F10">
        <v>11027.694868</v>
      </c>
      <c r="G10">
        <v>2495.7828949999998</v>
      </c>
      <c r="H10">
        <f t="shared" si="1"/>
        <v>5.5568367161944199</v>
      </c>
      <c r="I10">
        <f t="shared" si="2"/>
        <v>5.2162121013692664</v>
      </c>
      <c r="J10">
        <f t="shared" si="3"/>
        <v>3.7950655312285955</v>
      </c>
      <c r="K10">
        <f t="shared" si="4"/>
        <v>3.404975954860439</v>
      </c>
      <c r="L10">
        <f t="shared" si="5"/>
        <v>4.0424847408416813</v>
      </c>
      <c r="M10">
        <f t="shared" si="6"/>
        <v>3.39720680392531</v>
      </c>
    </row>
    <row r="11" spans="1:13" x14ac:dyDescent="0.3">
      <c r="A11">
        <v>2011</v>
      </c>
      <c r="B11" s="4">
        <v>400003.7</v>
      </c>
      <c r="C11" s="5">
        <v>174237.1</v>
      </c>
      <c r="D11">
        <v>7866.3528459999998</v>
      </c>
      <c r="E11">
        <v>3309.8690430000001</v>
      </c>
      <c r="F11">
        <v>15329.113271</v>
      </c>
      <c r="G11">
        <v>3712.303985</v>
      </c>
      <c r="H11">
        <f t="shared" si="1"/>
        <v>5.6020640085333406</v>
      </c>
      <c r="I11">
        <f t="shared" si="2"/>
        <v>5.2411406340802111</v>
      </c>
      <c r="J11">
        <f t="shared" si="3"/>
        <v>3.895773422830648</v>
      </c>
      <c r="K11">
        <f t="shared" si="4"/>
        <v>3.5198108109879311</v>
      </c>
      <c r="L11">
        <f t="shared" si="5"/>
        <v>4.1855170333508047</v>
      </c>
      <c r="M11">
        <f t="shared" si="6"/>
        <v>3.5696435315561703</v>
      </c>
    </row>
    <row r="12" spans="1:13" x14ac:dyDescent="0.3">
      <c r="A12">
        <v>2012</v>
      </c>
      <c r="B12" s="4">
        <v>441341.7</v>
      </c>
      <c r="C12" s="5">
        <v>184665.2</v>
      </c>
      <c r="D12">
        <v>7756.0319660000014</v>
      </c>
      <c r="E12">
        <v>3756.4124700000002</v>
      </c>
      <c r="F12">
        <v>15453.218768999999</v>
      </c>
      <c r="G12">
        <v>2901.6830829999999</v>
      </c>
      <c r="H12">
        <f t="shared" si="1"/>
        <v>5.6447749635321838</v>
      </c>
      <c r="I12">
        <f t="shared" si="2"/>
        <v>5.2663850607248168</v>
      </c>
      <c r="J12">
        <f t="shared" si="3"/>
        <v>3.8896395903278642</v>
      </c>
      <c r="K12">
        <f t="shared" si="4"/>
        <v>3.5747732735860289</v>
      </c>
      <c r="L12">
        <f t="shared" si="5"/>
        <v>4.1890189528884045</v>
      </c>
      <c r="M12">
        <f t="shared" si="6"/>
        <v>3.4626499777708428</v>
      </c>
    </row>
    <row r="13" spans="1:13" x14ac:dyDescent="0.3">
      <c r="A13">
        <v>2013</v>
      </c>
      <c r="B13" s="4">
        <v>459283</v>
      </c>
      <c r="C13" s="5">
        <v>196048.7</v>
      </c>
      <c r="D13">
        <v>8060.7914780000001</v>
      </c>
      <c r="E13">
        <v>3834.6443850000001</v>
      </c>
      <c r="F13">
        <v>16462.459631999998</v>
      </c>
      <c r="G13">
        <v>2514.3004150000002</v>
      </c>
      <c r="H13">
        <f t="shared" si="1"/>
        <v>5.6620803706458167</v>
      </c>
      <c r="I13">
        <f t="shared" si="2"/>
        <v>5.2923639668366933</v>
      </c>
      <c r="J13">
        <f t="shared" si="3"/>
        <v>3.9063776866750639</v>
      </c>
      <c r="K13">
        <f t="shared" si="4"/>
        <v>3.5837250948056725</v>
      </c>
      <c r="L13">
        <f t="shared" si="5"/>
        <v>4.2164947230270222</v>
      </c>
      <c r="M13">
        <f t="shared" si="6"/>
        <v>3.4004171670580186</v>
      </c>
    </row>
    <row r="14" spans="1:13" x14ac:dyDescent="0.3">
      <c r="A14">
        <v>2014</v>
      </c>
      <c r="B14" s="4">
        <v>502856.2</v>
      </c>
      <c r="C14" s="5">
        <v>206388.8</v>
      </c>
      <c r="D14">
        <v>8462.3127719999993</v>
      </c>
      <c r="E14">
        <v>4154.0470310000001</v>
      </c>
      <c r="F14">
        <v>16795.381968999998</v>
      </c>
      <c r="G14">
        <v>2800.8368839999998</v>
      </c>
      <c r="H14">
        <f t="shared" si="1"/>
        <v>5.7014438091609572</v>
      </c>
      <c r="I14">
        <f t="shared" si="2"/>
        <v>5.3146861259485183</v>
      </c>
      <c r="J14">
        <f t="shared" si="3"/>
        <v>3.9274890730684726</v>
      </c>
      <c r="K14">
        <f t="shared" si="4"/>
        <v>3.618471409191895</v>
      </c>
      <c r="L14">
        <f t="shared" si="5"/>
        <v>4.2251898852329139</v>
      </c>
      <c r="M14">
        <f t="shared" si="6"/>
        <v>3.4472878169844101</v>
      </c>
    </row>
    <row r="15" spans="1:13" x14ac:dyDescent="0.3">
      <c r="A15">
        <v>2015</v>
      </c>
      <c r="B15" s="4">
        <v>540756.4</v>
      </c>
      <c r="C15" s="5">
        <v>214582.1</v>
      </c>
      <c r="D15">
        <v>7623.8570380000001</v>
      </c>
      <c r="E15">
        <v>3914.7327660000001</v>
      </c>
      <c r="F15">
        <v>14363.810606999999</v>
      </c>
      <c r="G15">
        <v>2388.765946</v>
      </c>
      <c r="H15">
        <f t="shared" si="1"/>
        <v>5.7330016681356062</v>
      </c>
      <c r="I15">
        <f t="shared" si="2"/>
        <v>5.3315934911832539</v>
      </c>
      <c r="J15">
        <f t="shared" si="3"/>
        <v>3.8821747438488101</v>
      </c>
      <c r="K15">
        <f t="shared" si="4"/>
        <v>3.5927021208734597</v>
      </c>
      <c r="L15">
        <f t="shared" si="5"/>
        <v>4.1572696701328802</v>
      </c>
      <c r="M15">
        <f t="shared" si="6"/>
        <v>3.3781735991679125</v>
      </c>
    </row>
    <row r="16" spans="1:13" x14ac:dyDescent="0.3">
      <c r="A16">
        <v>2016</v>
      </c>
      <c r="B16" s="4">
        <v>585786.30000000005</v>
      </c>
      <c r="C16" s="5">
        <v>225382.6</v>
      </c>
      <c r="D16">
        <v>7420.7690689999999</v>
      </c>
      <c r="E16">
        <v>4294.9145710000003</v>
      </c>
      <c r="F16">
        <v>15094.487370000001</v>
      </c>
      <c r="G16">
        <v>3054.7615380000002</v>
      </c>
      <c r="H16">
        <f t="shared" si="1"/>
        <v>5.7677392104593102</v>
      </c>
      <c r="I16">
        <f t="shared" si="2"/>
        <v>5.3529203845775459</v>
      </c>
      <c r="J16">
        <f t="shared" si="3"/>
        <v>3.870448916750016</v>
      </c>
      <c r="K16">
        <f t="shared" si="4"/>
        <v>3.6329545298174875</v>
      </c>
      <c r="L16">
        <f t="shared" si="5"/>
        <v>4.1788183683587405</v>
      </c>
      <c r="M16">
        <f t="shared" si="6"/>
        <v>3.484977313834607</v>
      </c>
    </row>
    <row r="17" spans="1:13" x14ac:dyDescent="0.3">
      <c r="A17">
        <v>2017</v>
      </c>
      <c r="B17" s="4">
        <v>639834.4</v>
      </c>
      <c r="C17" s="5">
        <v>237735.3</v>
      </c>
      <c r="D17">
        <v>7599.6720869999999</v>
      </c>
      <c r="E17">
        <v>5036.7570489999998</v>
      </c>
      <c r="F17">
        <v>16615.677627000001</v>
      </c>
      <c r="G17">
        <v>2904.2127660000001</v>
      </c>
      <c r="H17">
        <f t="shared" si="1"/>
        <v>5.806067585745839</v>
      </c>
      <c r="I17">
        <f t="shared" si="2"/>
        <v>5.3760936725021695</v>
      </c>
      <c r="J17">
        <f t="shared" si="3"/>
        <v>3.880794853612529</v>
      </c>
      <c r="K17">
        <f t="shared" si="4"/>
        <v>3.7021510029078688</v>
      </c>
      <c r="L17">
        <f t="shared" si="5"/>
        <v>4.220518057541657</v>
      </c>
      <c r="M17">
        <f t="shared" si="6"/>
        <v>3.4630284301116907</v>
      </c>
    </row>
    <row r="18" spans="1:13" x14ac:dyDescent="0.3">
      <c r="A18">
        <v>2018</v>
      </c>
      <c r="B18" s="4">
        <v>690462.5</v>
      </c>
      <c r="C18" s="5">
        <v>252071.3</v>
      </c>
      <c r="D18">
        <v>8522.9065539999992</v>
      </c>
      <c r="E18">
        <v>5472.8440950000004</v>
      </c>
      <c r="F18">
        <v>17869.911475000001</v>
      </c>
      <c r="G18">
        <v>4262.5349720000004</v>
      </c>
      <c r="H18">
        <f t="shared" si="1"/>
        <v>5.8391400964044076</v>
      </c>
      <c r="I18">
        <f t="shared" si="2"/>
        <v>5.4015234011656457</v>
      </c>
      <c r="J18">
        <f t="shared" si="3"/>
        <v>3.9305877268205598</v>
      </c>
      <c r="K18">
        <f t="shared" si="4"/>
        <v>3.7382130765646502</v>
      </c>
      <c r="L18">
        <f t="shared" si="5"/>
        <v>4.2521224010778749</v>
      </c>
      <c r="M18">
        <f t="shared" si="6"/>
        <v>3.6296679551874904</v>
      </c>
    </row>
    <row r="19" spans="1:13" x14ac:dyDescent="0.3">
      <c r="A19">
        <v>2019</v>
      </c>
      <c r="B19" s="4">
        <v>744170.5</v>
      </c>
      <c r="C19" s="5">
        <v>269437.2</v>
      </c>
      <c r="D19">
        <v>8052.2249890000003</v>
      </c>
      <c r="E19">
        <v>5755.5548790000003</v>
      </c>
      <c r="F19">
        <v>17336.516813999999</v>
      </c>
      <c r="G19">
        <v>3485.566327</v>
      </c>
      <c r="H19">
        <f t="shared" si="1"/>
        <v>5.8716724499623902</v>
      </c>
      <c r="I19">
        <f t="shared" si="2"/>
        <v>5.4304575566408602</v>
      </c>
      <c r="J19">
        <f t="shared" si="3"/>
        <v>3.9059159011043576</v>
      </c>
      <c r="K19">
        <f t="shared" si="4"/>
        <v>3.7600871992553433</v>
      </c>
      <c r="L19">
        <f t="shared" si="5"/>
        <v>4.238961845134722</v>
      </c>
      <c r="M19">
        <f t="shared" si="6"/>
        <v>3.5422733513605849</v>
      </c>
    </row>
    <row r="20" spans="1:13" x14ac:dyDescent="0.3">
      <c r="A20">
        <v>2020</v>
      </c>
      <c r="B20" s="4">
        <v>755914.9</v>
      </c>
      <c r="C20" s="5">
        <v>250894.5</v>
      </c>
      <c r="D20">
        <v>8064.8131460000004</v>
      </c>
      <c r="E20">
        <v>6242.2947839999997</v>
      </c>
      <c r="F20">
        <v>17190.85367</v>
      </c>
      <c r="G20">
        <v>3206.2634360000002</v>
      </c>
      <c r="H20">
        <f t="shared" si="1"/>
        <v>5.8784729058971035</v>
      </c>
      <c r="I20">
        <f t="shared" si="2"/>
        <v>5.3994911410044013</v>
      </c>
      <c r="J20">
        <f t="shared" si="3"/>
        <v>3.9065943096541567</v>
      </c>
      <c r="K20">
        <f t="shared" si="4"/>
        <v>3.7953442737880847</v>
      </c>
      <c r="L20">
        <f t="shared" si="5"/>
        <v>4.2352974435843729</v>
      </c>
      <c r="M20">
        <f t="shared" si="6"/>
        <v>3.505999202391465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>
      <selection activeCell="S18" sqref="S18"/>
    </sheetView>
  </sheetViews>
  <sheetFormatPr defaultRowHeight="14.4" x14ac:dyDescent="0.3"/>
  <sheetData>
    <row r="1" spans="1:7" x14ac:dyDescent="0.3">
      <c r="B1" t="s">
        <v>12</v>
      </c>
      <c r="C1" t="s">
        <v>13</v>
      </c>
      <c r="D1" s="6" t="s">
        <v>14</v>
      </c>
      <c r="E1" s="6" t="s">
        <v>15</v>
      </c>
      <c r="F1" s="6" t="s">
        <v>16</v>
      </c>
      <c r="G1" s="6" t="s">
        <v>17</v>
      </c>
    </row>
    <row r="2" spans="1:7" x14ac:dyDescent="0.3">
      <c r="A2">
        <v>2021</v>
      </c>
      <c r="B2" s="4">
        <v>775098.4</v>
      </c>
      <c r="C2" s="5">
        <v>259726.1</v>
      </c>
    </row>
    <row r="3" spans="1:7" x14ac:dyDescent="0.3">
      <c r="A3">
        <v>2020</v>
      </c>
      <c r="B3" s="4">
        <v>755914.9</v>
      </c>
      <c r="C3" s="5">
        <v>250894.5</v>
      </c>
      <c r="D3">
        <v>8064.8131460000004</v>
      </c>
      <c r="E3">
        <v>6242.2947839999997</v>
      </c>
      <c r="F3">
        <v>17190.85367</v>
      </c>
      <c r="G3">
        <v>3206.2634360000002</v>
      </c>
    </row>
    <row r="4" spans="1:7" x14ac:dyDescent="0.3">
      <c r="A4">
        <v>2019</v>
      </c>
      <c r="B4" s="4">
        <v>744170.5</v>
      </c>
      <c r="C4" s="5">
        <v>269437.2</v>
      </c>
      <c r="D4">
        <v>8052.2249890000003</v>
      </c>
      <c r="E4">
        <v>5755.5548790000003</v>
      </c>
      <c r="F4">
        <v>17336.516813999999</v>
      </c>
      <c r="G4">
        <v>3485.566327</v>
      </c>
    </row>
    <row r="5" spans="1:7" x14ac:dyDescent="0.3">
      <c r="A5">
        <v>2018</v>
      </c>
      <c r="B5" s="4">
        <v>690462.5</v>
      </c>
      <c r="C5" s="5">
        <v>252071.3</v>
      </c>
      <c r="D5">
        <v>8522.9065539999992</v>
      </c>
      <c r="E5">
        <v>5472.8440950000004</v>
      </c>
      <c r="F5">
        <v>17869.911475000001</v>
      </c>
      <c r="G5">
        <v>4262.5349720000004</v>
      </c>
    </row>
    <row r="6" spans="1:7" x14ac:dyDescent="0.3">
      <c r="A6">
        <v>2017</v>
      </c>
      <c r="B6" s="4">
        <v>639834.4</v>
      </c>
      <c r="C6" s="5">
        <v>237735.3</v>
      </c>
      <c r="D6">
        <v>7599.6720869999999</v>
      </c>
      <c r="E6">
        <v>5036.7570489999998</v>
      </c>
      <c r="F6">
        <v>16615.677627000001</v>
      </c>
      <c r="G6">
        <v>2904.2127660000001</v>
      </c>
    </row>
    <row r="7" spans="1:7" x14ac:dyDescent="0.3">
      <c r="A7">
        <v>2016</v>
      </c>
      <c r="B7" s="4">
        <v>585786.30000000005</v>
      </c>
      <c r="C7" s="5">
        <v>225382.6</v>
      </c>
      <c r="D7">
        <v>7420.7690689999999</v>
      </c>
      <c r="E7">
        <v>4294.9145710000003</v>
      </c>
      <c r="F7">
        <v>15094.487370000001</v>
      </c>
      <c r="G7">
        <v>3054.7615380000002</v>
      </c>
    </row>
    <row r="8" spans="1:7" x14ac:dyDescent="0.3">
      <c r="A8">
        <v>2015</v>
      </c>
      <c r="B8" s="4">
        <v>540756.4</v>
      </c>
      <c r="C8" s="5">
        <v>214582.1</v>
      </c>
      <c r="D8">
        <v>7623.8570380000001</v>
      </c>
      <c r="E8">
        <v>3914.7327660000001</v>
      </c>
      <c r="F8">
        <v>14363.810606999999</v>
      </c>
      <c r="G8">
        <v>2388.765946</v>
      </c>
    </row>
    <row r="9" spans="1:7" x14ac:dyDescent="0.3">
      <c r="A9">
        <v>2014</v>
      </c>
      <c r="B9" s="4">
        <v>502856.2</v>
      </c>
      <c r="C9" s="5">
        <v>206388.8</v>
      </c>
      <c r="D9">
        <v>8462.3127719999993</v>
      </c>
      <c r="E9">
        <v>4154.0470310000001</v>
      </c>
      <c r="F9">
        <v>16795.381968999998</v>
      </c>
      <c r="G9">
        <v>2800.8368839999998</v>
      </c>
    </row>
    <row r="10" spans="1:7" x14ac:dyDescent="0.3">
      <c r="A10">
        <v>2013</v>
      </c>
      <c r="B10" s="4">
        <v>459283</v>
      </c>
      <c r="C10" s="5">
        <v>196048.7</v>
      </c>
      <c r="D10">
        <v>8060.7914780000001</v>
      </c>
      <c r="E10">
        <v>3834.6443850000001</v>
      </c>
      <c r="F10">
        <v>16462.459631999998</v>
      </c>
      <c r="G10">
        <v>2514.3004150000002</v>
      </c>
    </row>
    <row r="11" spans="1:7" x14ac:dyDescent="0.3">
      <c r="A11">
        <v>2012</v>
      </c>
      <c r="B11" s="4">
        <v>441341.7</v>
      </c>
      <c r="C11" s="5">
        <v>184665.2</v>
      </c>
      <c r="D11">
        <v>7756.0319660000014</v>
      </c>
      <c r="E11">
        <v>3756.4124700000002</v>
      </c>
      <c r="F11">
        <v>15453.218768999999</v>
      </c>
      <c r="G11">
        <v>2901.6830829999999</v>
      </c>
    </row>
    <row r="12" spans="1:7" x14ac:dyDescent="0.3">
      <c r="A12">
        <v>2011</v>
      </c>
      <c r="B12" s="4">
        <v>400003.7</v>
      </c>
      <c r="C12" s="5">
        <v>174237.1</v>
      </c>
      <c r="D12">
        <v>7866.3528459999998</v>
      </c>
      <c r="E12">
        <v>3309.8690430000001</v>
      </c>
      <c r="F12">
        <v>15329.113271</v>
      </c>
      <c r="G12">
        <v>3712.303985</v>
      </c>
    </row>
    <row r="13" spans="1:7" x14ac:dyDescent="0.3">
      <c r="A13">
        <v>2010</v>
      </c>
      <c r="B13" s="4">
        <v>360443.1</v>
      </c>
      <c r="C13" s="5">
        <v>164517.5</v>
      </c>
      <c r="D13">
        <v>6238.2895870000002</v>
      </c>
      <c r="E13">
        <v>2540.832026</v>
      </c>
      <c r="F13">
        <v>11027.694868</v>
      </c>
      <c r="G13">
        <v>2495.7828949999998</v>
      </c>
    </row>
    <row r="14" spans="1:7" x14ac:dyDescent="0.3">
      <c r="A14">
        <v>2009</v>
      </c>
      <c r="B14">
        <v>350692.14910057816</v>
      </c>
      <c r="C14">
        <v>159242.04657564269</v>
      </c>
      <c r="D14">
        <v>5230.8183010000002</v>
      </c>
      <c r="E14">
        <v>2052.4337700000001</v>
      </c>
      <c r="F14">
        <v>8671.1570960000008</v>
      </c>
      <c r="G14">
        <v>1410.61762</v>
      </c>
    </row>
    <row r="15" spans="1:7" x14ac:dyDescent="0.3">
      <c r="A15">
        <v>2008</v>
      </c>
      <c r="B15">
        <v>315315.8254342057</v>
      </c>
      <c r="C15">
        <v>147995.53701887929</v>
      </c>
      <c r="D15">
        <v>6012.0286999999998</v>
      </c>
      <c r="E15">
        <v>2173.964215</v>
      </c>
      <c r="F15">
        <v>9056.4692880000002</v>
      </c>
      <c r="G15">
        <v>1949.1192799999999</v>
      </c>
    </row>
    <row r="16" spans="1:7" x14ac:dyDescent="0.3">
      <c r="A16">
        <v>2007</v>
      </c>
      <c r="B16">
        <v>308105.71048095863</v>
      </c>
      <c r="C16">
        <v>138858.52504009931</v>
      </c>
      <c r="D16">
        <v>4809.0305559999997</v>
      </c>
      <c r="E16">
        <v>1468.209249</v>
      </c>
      <c r="F16">
        <v>7105.0993520000002</v>
      </c>
      <c r="G16">
        <v>1968.4130869999999</v>
      </c>
    </row>
    <row r="17" spans="1:7" x14ac:dyDescent="0.3">
      <c r="A17">
        <v>2006</v>
      </c>
      <c r="B17">
        <v>293292.2425499789</v>
      </c>
      <c r="C17">
        <v>129681.72881349528</v>
      </c>
      <c r="D17">
        <v>4486.2792479999998</v>
      </c>
      <c r="E17">
        <v>1279.4636439999999</v>
      </c>
      <c r="F17">
        <v>5271.7470999999996</v>
      </c>
      <c r="G17">
        <v>1232.9520600000001</v>
      </c>
    </row>
    <row r="18" spans="1:7" x14ac:dyDescent="0.3">
      <c r="A18">
        <v>2005</v>
      </c>
      <c r="B18">
        <v>273566.56690682919</v>
      </c>
      <c r="C18">
        <v>122627.79518562811</v>
      </c>
      <c r="D18">
        <v>3798.7510940000002</v>
      </c>
      <c r="E18">
        <v>1219.79781</v>
      </c>
      <c r="F18">
        <v>4511.9468429999997</v>
      </c>
      <c r="G18">
        <v>1104.496318</v>
      </c>
    </row>
    <row r="19" spans="1:7" x14ac:dyDescent="0.3">
      <c r="A19">
        <v>2004</v>
      </c>
      <c r="B19">
        <v>266250.98754357686</v>
      </c>
      <c r="C19">
        <v>115814.12111688592</v>
      </c>
      <c r="D19">
        <v>3069.2967610000001</v>
      </c>
      <c r="E19">
        <v>1070.4571940000001</v>
      </c>
      <c r="F19">
        <v>4506.7411659999998</v>
      </c>
      <c r="G19">
        <v>838.56316400000003</v>
      </c>
    </row>
    <row r="20" spans="1:7" x14ac:dyDescent="0.3">
      <c r="A20">
        <v>2003</v>
      </c>
      <c r="B20">
        <v>262598.71896888467</v>
      </c>
      <c r="C20">
        <v>109172.63824575722</v>
      </c>
      <c r="D20">
        <v>2830.4730249999998</v>
      </c>
      <c r="E20">
        <v>894.16697399999998</v>
      </c>
      <c r="F20">
        <v>3606.5985169999999</v>
      </c>
      <c r="G20">
        <v>801.16632000000004</v>
      </c>
    </row>
    <row r="21" spans="1:7" x14ac:dyDescent="0.3">
      <c r="A21">
        <v>2002</v>
      </c>
      <c r="B21">
        <v>255716.71551343187</v>
      </c>
      <c r="C21">
        <v>104596.20648824605</v>
      </c>
      <c r="D21">
        <v>2829.055828</v>
      </c>
      <c r="E21">
        <v>801.85549200000003</v>
      </c>
      <c r="F21">
        <v>3443.775298</v>
      </c>
      <c r="G21">
        <v>722.83580199999994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 (2)</vt:lpstr>
      <vt:lpstr>table</vt:lpstr>
      <vt:lpstr>Sheet2</vt:lpstr>
      <vt:lpstr>pdb</vt:lpstr>
      <vt:lpstr>pdb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2022-10-31T15:20:07Z</dcterms:created>
  <dcterms:modified xsi:type="dcterms:W3CDTF">2022-10-31T15:35:33Z</dcterms:modified>
</cp:coreProperties>
</file>