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krisna\static\statistika\meeting9\"/>
    </mc:Choice>
  </mc:AlternateContent>
  <xr:revisionPtr revIDLastSave="0" documentId="13_ncr:1_{36B9FB20-5B6A-4C8D-A039-DF57D597675C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<sst xmlns="http://schemas.openxmlformats.org/spreadsheetml/2006/main" count="24" uniqueCount="22">
  <si>
    <t>nilai</t>
  </si>
  <si>
    <t>Q1</t>
  </si>
  <si>
    <t>Q2</t>
  </si>
  <si>
    <t>Q3</t>
  </si>
  <si>
    <t>AVERAGE</t>
  </si>
  <si>
    <t>MEDIAN</t>
  </si>
  <si>
    <t>MODE</t>
  </si>
  <si>
    <t>MAX</t>
  </si>
  <si>
    <t>MIN</t>
  </si>
  <si>
    <t>QUARTILE</t>
  </si>
  <si>
    <t>VAR.P</t>
  </si>
  <si>
    <t>STDEV.P</t>
  </si>
  <si>
    <t>X-MU</t>
  </si>
  <si>
    <t>X-MU2</t>
  </si>
  <si>
    <t>DESC.STAT</t>
  </si>
  <si>
    <t>Mean</t>
  </si>
  <si>
    <t>Median</t>
  </si>
  <si>
    <t>Modus</t>
  </si>
  <si>
    <t>Max</t>
  </si>
  <si>
    <t>Min</t>
  </si>
  <si>
    <t>Varians</t>
  </si>
  <si>
    <t>Simbak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</si>
</sst>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zoomScale="228" workbookViewId="0">
      <selection activeCell="F9" sqref="F9"/>
    </sheetView>
  </sheetViews>
  <sheetFormatPr defaultRowHeight="14.35" x14ac:dyDescent="0.5"/>
  <sheetData>
    <row r="1" spans="1:7" s="1" customFormat="1" x14ac:dyDescent="0.5">
      <c r="A1" s="1" t="s">
        <v>0</v>
      </c>
      <c r="B1" s="1" t="s">
        <v>12</v>
      </c>
      <c r="C1" s="1" t="s">
        <v>13</v>
      </c>
      <c r="D1" s="1" t="s">
        <v>14</v>
      </c>
    </row>
    <row r="2" spans="1:7" x14ac:dyDescent="0.5">
      <c r="A2">
        <v>66.895809720528447</v>
      </c>
      <c r="B2">
        <f>A2-$F$2</f>
        <v>-1.8801695118329178</v>
      </c>
      <c r="C2">
        <f>B2^2</f>
        <v>3.5350373932260326</v>
      </c>
      <c r="D2" s="2" t="s">
        <v>15</v>
      </c>
      <c r="E2" s="2" t="s">
        <v>4</v>
      </c>
      <c r="F2" s="2">
        <f>AVERAGE(A2:A151)</f>
        <v>68.775979232361365</v>
      </c>
      <c r="G2">
        <f>SUM(C2:C151)</f>
        <v>15112.731958756856</v>
      </c>
    </row>
    <row r="3" spans="1:7" x14ac:dyDescent="0.5">
      <c r="A3">
        <v>76.656029185739541</v>
      </c>
      <c r="B3">
        <f t="shared" ref="B3:B66" si="0">A3-$F$2</f>
        <v>7.880049953378176</v>
      </c>
      <c r="C3">
        <f t="shared" ref="C3:C66" si="1">B3^2</f>
        <v>62.095187267735398</v>
      </c>
      <c r="D3" s="2" t="s">
        <v>16</v>
      </c>
      <c r="E3" s="2" t="s">
        <v>5</v>
      </c>
      <c r="F3" s="2">
        <f>MEDIAN(A2:A151)</f>
        <v>68.591035849022433</v>
      </c>
      <c r="G3">
        <f>G2/150</f>
        <v>100.75154639171238</v>
      </c>
    </row>
    <row r="4" spans="1:7" x14ac:dyDescent="0.5">
      <c r="A4">
        <v>76.001017104129659</v>
      </c>
      <c r="B4">
        <f t="shared" si="0"/>
        <v>7.2250378717682935</v>
      </c>
      <c r="C4">
        <f t="shared" si="1"/>
        <v>52.20117224848611</v>
      </c>
      <c r="D4" s="2" t="s">
        <v>17</v>
      </c>
      <c r="E4" s="2" t="s">
        <v>6</v>
      </c>
      <c r="F4" s="2" t="e">
        <f>MODE(A2:A151)</f>
        <v>#N/A</v>
      </c>
      <c r="G4">
        <f>SQRT(G3)</f>
        <v>10.037506980904789</v>
      </c>
    </row>
    <row r="5" spans="1:7" x14ac:dyDescent="0.5">
      <c r="A5">
        <v>76.915729951497653</v>
      </c>
      <c r="B5">
        <f t="shared" si="0"/>
        <v>8.1397507191362877</v>
      </c>
      <c r="C5">
        <f t="shared" si="1"/>
        <v>66.255541769679709</v>
      </c>
      <c r="D5" s="2" t="s">
        <v>18</v>
      </c>
      <c r="E5" s="2" t="s">
        <v>7</v>
      </c>
      <c r="F5" s="2">
        <f>MAX(A2:A151)</f>
        <v>95.176890206815798</v>
      </c>
    </row>
    <row r="6" spans="1:7" x14ac:dyDescent="0.5">
      <c r="A6">
        <v>71.284609562333628</v>
      </c>
      <c r="B6">
        <f t="shared" si="0"/>
        <v>2.508630329972263</v>
      </c>
      <c r="C6">
        <f t="shared" si="1"/>
        <v>6.2932261324567449</v>
      </c>
      <c r="D6" s="2" t="s">
        <v>19</v>
      </c>
      <c r="E6" s="2" t="s">
        <v>8</v>
      </c>
      <c r="F6" s="2">
        <f>MIN(A2:A151)</f>
        <v>40.212244545987311</v>
      </c>
    </row>
    <row r="7" spans="1:7" x14ac:dyDescent="0.5">
      <c r="A7">
        <v>66.782800680532191</v>
      </c>
      <c r="B7">
        <f t="shared" si="0"/>
        <v>-1.9931785518291747</v>
      </c>
      <c r="C7">
        <f t="shared" si="1"/>
        <v>3.972760739471846</v>
      </c>
      <c r="D7" s="2" t="s">
        <v>1</v>
      </c>
      <c r="E7" s="2" t="s">
        <v>9</v>
      </c>
      <c r="F7" s="2">
        <f>QUARTILE(A2:A151,1)</f>
        <v>62.451257575160412</v>
      </c>
    </row>
    <row r="8" spans="1:7" x14ac:dyDescent="0.5">
      <c r="A8">
        <v>58.061866177721029</v>
      </c>
      <c r="B8">
        <f t="shared" si="0"/>
        <v>-10.714113054640336</v>
      </c>
      <c r="C8">
        <f t="shared" si="1"/>
        <v>114.79221854761447</v>
      </c>
      <c r="D8" s="2" t="s">
        <v>2</v>
      </c>
      <c r="E8" s="2" t="s">
        <v>9</v>
      </c>
      <c r="F8" s="2">
        <f>QUARTILE(A2:A151,2)</f>
        <v>68.591035849022433</v>
      </c>
    </row>
    <row r="9" spans="1:7" x14ac:dyDescent="0.5">
      <c r="A9">
        <v>63.560153458087093</v>
      </c>
      <c r="B9">
        <f t="shared" si="0"/>
        <v>-5.215825774274272</v>
      </c>
      <c r="C9">
        <f t="shared" si="1"/>
        <v>27.204838507583808</v>
      </c>
      <c r="D9" s="2" t="s">
        <v>3</v>
      </c>
      <c r="E9" s="2" t="s">
        <v>9</v>
      </c>
      <c r="F9" s="2">
        <f>QUARTILE(A2:A151,3)</f>
        <v>74.993164310229929</v>
      </c>
    </row>
    <row r="10" spans="1:7" x14ac:dyDescent="0.5">
      <c r="A10">
        <v>60.868109281387333</v>
      </c>
      <c r="B10">
        <f t="shared" si="0"/>
        <v>-7.9078699509740318</v>
      </c>
      <c r="C10">
        <f t="shared" si="1"/>
        <v>62.534407161518033</v>
      </c>
      <c r="D10" s="2" t="s">
        <v>20</v>
      </c>
      <c r="E10" s="2" t="s">
        <v>10</v>
      </c>
      <c r="F10" s="2">
        <f>_xlfn.VAR.P(A2:A151)</f>
        <v>100.7515463917123</v>
      </c>
    </row>
    <row r="11" spans="1:7" x14ac:dyDescent="0.5">
      <c r="A11">
        <v>78.220298992475065</v>
      </c>
      <c r="B11">
        <f t="shared" si="0"/>
        <v>9.4443197601137001</v>
      </c>
      <c r="C11">
        <f t="shared" si="1"/>
        <v>89.195175731274105</v>
      </c>
      <c r="D11" s="2" t="s">
        <v>21</v>
      </c>
      <c r="E11" s="2" t="s">
        <v>11</v>
      </c>
      <c r="F11" s="2">
        <f>_xlfn.STDEV.P(A2:A151)</f>
        <v>10.037506980904785</v>
      </c>
    </row>
    <row r="12" spans="1:7" x14ac:dyDescent="0.5">
      <c r="A12">
        <v>74.898941853520256</v>
      </c>
      <c r="B12">
        <f t="shared" si="0"/>
        <v>6.1229626211588908</v>
      </c>
      <c r="C12">
        <f t="shared" si="1"/>
        <v>37.490671260108954</v>
      </c>
    </row>
    <row r="13" spans="1:7" x14ac:dyDescent="0.5">
      <c r="A13">
        <v>76.788522600525781</v>
      </c>
      <c r="B13">
        <f t="shared" si="0"/>
        <v>8.0125433681644154</v>
      </c>
      <c r="C13">
        <f t="shared" si="1"/>
        <v>64.200851226715557</v>
      </c>
    </row>
    <row r="14" spans="1:7" x14ac:dyDescent="0.5">
      <c r="A14">
        <v>46.734458995179651</v>
      </c>
      <c r="B14">
        <f t="shared" si="0"/>
        <v>-22.041520237181714</v>
      </c>
      <c r="C14">
        <f t="shared" si="1"/>
        <v>485.82861436609107</v>
      </c>
    </row>
    <row r="15" spans="1:7" x14ac:dyDescent="0.5">
      <c r="A15">
        <v>78.689686308192378</v>
      </c>
      <c r="B15">
        <f t="shared" si="0"/>
        <v>9.9137070758310131</v>
      </c>
      <c r="C15">
        <f t="shared" si="1"/>
        <v>98.28158798538189</v>
      </c>
    </row>
    <row r="16" spans="1:7" x14ac:dyDescent="0.5">
      <c r="A16">
        <v>80.228905206318231</v>
      </c>
      <c r="B16">
        <f t="shared" si="0"/>
        <v>11.452925973956866</v>
      </c>
      <c r="C16">
        <f t="shared" si="1"/>
        <v>131.16951336493582</v>
      </c>
    </row>
    <row r="17" spans="1:3" x14ac:dyDescent="0.5">
      <c r="A17">
        <v>63.56261876765516</v>
      </c>
      <c r="B17">
        <f t="shared" si="0"/>
        <v>-5.2133604647062057</v>
      </c>
      <c r="C17">
        <f t="shared" si="1"/>
        <v>27.179127334961706</v>
      </c>
    </row>
    <row r="18" spans="1:3" x14ac:dyDescent="0.5">
      <c r="A18">
        <v>55.579359188748612</v>
      </c>
      <c r="B18">
        <f t="shared" si="0"/>
        <v>-13.196620043612754</v>
      </c>
      <c r="C18">
        <f t="shared" si="1"/>
        <v>174.15078057548189</v>
      </c>
    </row>
    <row r="19" spans="1:3" x14ac:dyDescent="0.5">
      <c r="A19">
        <v>62.505643757884378</v>
      </c>
      <c r="B19">
        <f t="shared" si="0"/>
        <v>-6.2703354744769868</v>
      </c>
      <c r="C19">
        <f t="shared" si="1"/>
        <v>39.317106962484537</v>
      </c>
    </row>
    <row r="20" spans="1:3" x14ac:dyDescent="0.5">
      <c r="A20">
        <v>74.418290546436779</v>
      </c>
      <c r="B20">
        <f t="shared" si="0"/>
        <v>5.642311314075414</v>
      </c>
      <c r="C20">
        <f t="shared" si="1"/>
        <v>31.835676964943424</v>
      </c>
    </row>
    <row r="21" spans="1:3" x14ac:dyDescent="0.5">
      <c r="A21">
        <v>63.367103620272339</v>
      </c>
      <c r="B21">
        <f t="shared" si="0"/>
        <v>-5.4088756120890267</v>
      </c>
      <c r="C21">
        <f t="shared" si="1"/>
        <v>29.255935387051444</v>
      </c>
    </row>
    <row r="22" spans="1:3" x14ac:dyDescent="0.5">
      <c r="A22">
        <v>88.246531339656116</v>
      </c>
      <c r="B22">
        <f t="shared" si="0"/>
        <v>19.47055210729475</v>
      </c>
      <c r="C22">
        <f t="shared" si="1"/>
        <v>379.10239936288002</v>
      </c>
    </row>
    <row r="23" spans="1:3" x14ac:dyDescent="0.5">
      <c r="A23">
        <v>59.02188891591625</v>
      </c>
      <c r="B23">
        <f t="shared" si="0"/>
        <v>-9.7540903164451151</v>
      </c>
      <c r="C23">
        <f t="shared" si="1"/>
        <v>95.142277901368374</v>
      </c>
    </row>
    <row r="24" spans="1:3" x14ac:dyDescent="0.5">
      <c r="A24">
        <v>68.464090795575771</v>
      </c>
      <c r="B24">
        <f t="shared" si="0"/>
        <v>-0.31188843678559408</v>
      </c>
      <c r="C24">
        <f t="shared" si="1"/>
        <v>9.7274397000561522E-2</v>
      </c>
    </row>
    <row r="25" spans="1:3" x14ac:dyDescent="0.5">
      <c r="A25">
        <v>76.04094358324798</v>
      </c>
      <c r="B25">
        <f t="shared" si="0"/>
        <v>7.2649643508866149</v>
      </c>
      <c r="C25">
        <f t="shared" si="1"/>
        <v>52.779707019653372</v>
      </c>
    </row>
    <row r="26" spans="1:3" x14ac:dyDescent="0.5">
      <c r="A26">
        <v>69.378323723638985</v>
      </c>
      <c r="B26">
        <f t="shared" si="0"/>
        <v>0.60234449127761991</v>
      </c>
      <c r="C26">
        <f t="shared" si="1"/>
        <v>0.36281888617249475</v>
      </c>
    </row>
    <row r="27" spans="1:3" x14ac:dyDescent="0.5">
      <c r="A27">
        <v>67.544208064787369</v>
      </c>
      <c r="B27">
        <f t="shared" si="0"/>
        <v>-1.2317711675739957</v>
      </c>
      <c r="C27">
        <f t="shared" si="1"/>
        <v>1.5172602092666048</v>
      </c>
    </row>
    <row r="28" spans="1:3" x14ac:dyDescent="0.5">
      <c r="A28">
        <v>68.988737774745999</v>
      </c>
      <c r="B28">
        <f t="shared" si="0"/>
        <v>0.2127585423846341</v>
      </c>
      <c r="C28">
        <f t="shared" si="1"/>
        <v>4.5266197357634146E-2</v>
      </c>
    </row>
    <row r="29" spans="1:3" x14ac:dyDescent="0.5">
      <c r="A29">
        <v>87.980385753763059</v>
      </c>
      <c r="B29">
        <f t="shared" si="0"/>
        <v>19.204406521401694</v>
      </c>
      <c r="C29">
        <f t="shared" si="1"/>
        <v>368.80922983925592</v>
      </c>
    </row>
    <row r="30" spans="1:3" x14ac:dyDescent="0.5">
      <c r="A30">
        <v>73.481676679628094</v>
      </c>
      <c r="B30">
        <f t="shared" si="0"/>
        <v>4.7056974472667292</v>
      </c>
      <c r="C30">
        <f t="shared" si="1"/>
        <v>22.143588465212613</v>
      </c>
    </row>
    <row r="31" spans="1:3" x14ac:dyDescent="0.5">
      <c r="A31">
        <v>91.821792423724858</v>
      </c>
      <c r="B31">
        <f t="shared" si="0"/>
        <v>23.045813191363493</v>
      </c>
      <c r="C31">
        <f t="shared" si="1"/>
        <v>531.10950565122357</v>
      </c>
    </row>
    <row r="32" spans="1:3" x14ac:dyDescent="0.5">
      <c r="A32">
        <v>67.465586136947152</v>
      </c>
      <c r="B32">
        <f t="shared" si="0"/>
        <v>-1.3103930954142129</v>
      </c>
      <c r="C32">
        <f t="shared" si="1"/>
        <v>1.7171300645092424</v>
      </c>
    </row>
    <row r="33" spans="1:3" x14ac:dyDescent="0.5">
      <c r="A33">
        <v>59.030346726367647</v>
      </c>
      <c r="B33">
        <f t="shared" si="0"/>
        <v>-9.7456325059937186</v>
      </c>
      <c r="C33">
        <f t="shared" si="1"/>
        <v>94.977352941881406</v>
      </c>
    </row>
    <row r="34" spans="1:3" x14ac:dyDescent="0.5">
      <c r="A34">
        <v>66.096252613177981</v>
      </c>
      <c r="B34">
        <f t="shared" si="0"/>
        <v>-2.6797266191833842</v>
      </c>
      <c r="C34">
        <f t="shared" si="1"/>
        <v>7.1809347535600097</v>
      </c>
    </row>
    <row r="35" spans="1:3" x14ac:dyDescent="0.5">
      <c r="A35">
        <v>71.503640760550127</v>
      </c>
      <c r="B35">
        <f t="shared" si="0"/>
        <v>2.7276615281887615</v>
      </c>
      <c r="C35">
        <f t="shared" si="1"/>
        <v>7.4401374123610502</v>
      </c>
    </row>
    <row r="36" spans="1:3" x14ac:dyDescent="0.5">
      <c r="A36">
        <v>72.293936111875837</v>
      </c>
      <c r="B36">
        <f t="shared" si="0"/>
        <v>3.5179568795144718</v>
      </c>
      <c r="C36">
        <f t="shared" si="1"/>
        <v>12.3760206061232</v>
      </c>
    </row>
    <row r="37" spans="1:3" x14ac:dyDescent="0.5">
      <c r="A37">
        <v>51.612659041516288</v>
      </c>
      <c r="B37">
        <f t="shared" si="0"/>
        <v>-17.163320190845077</v>
      </c>
      <c r="C37">
        <f t="shared" si="1"/>
        <v>294.57955997347028</v>
      </c>
    </row>
    <row r="38" spans="1:3" x14ac:dyDescent="0.5">
      <c r="A38">
        <v>62.575450143062362</v>
      </c>
      <c r="B38">
        <f t="shared" si="0"/>
        <v>-6.2005290892990033</v>
      </c>
      <c r="C38">
        <f t="shared" si="1"/>
        <v>38.446560987243124</v>
      </c>
    </row>
    <row r="39" spans="1:3" x14ac:dyDescent="0.5">
      <c r="A39">
        <v>75.925280516356594</v>
      </c>
      <c r="B39">
        <f t="shared" si="0"/>
        <v>7.1493012839952286</v>
      </c>
      <c r="C39">
        <f t="shared" si="1"/>
        <v>51.112508849335825</v>
      </c>
    </row>
    <row r="40" spans="1:3" x14ac:dyDescent="0.5">
      <c r="A40">
        <v>74.193001661301366</v>
      </c>
      <c r="B40">
        <f t="shared" si="0"/>
        <v>5.4170224289400011</v>
      </c>
      <c r="C40">
        <f t="shared" si="1"/>
        <v>29.344131995639028</v>
      </c>
    </row>
    <row r="41" spans="1:3" x14ac:dyDescent="0.5">
      <c r="A41">
        <v>62.494942168221279</v>
      </c>
      <c r="B41">
        <f t="shared" si="0"/>
        <v>-6.2810370641400866</v>
      </c>
      <c r="C41">
        <f t="shared" si="1"/>
        <v>39.451426601101517</v>
      </c>
    </row>
    <row r="42" spans="1:3" x14ac:dyDescent="0.5">
      <c r="A42">
        <v>58.715673676589091</v>
      </c>
      <c r="B42">
        <f t="shared" si="0"/>
        <v>-10.060305555772274</v>
      </c>
      <c r="C42">
        <f t="shared" si="1"/>
        <v>101.20974787550249</v>
      </c>
    </row>
    <row r="43" spans="1:3" x14ac:dyDescent="0.5">
      <c r="A43">
        <v>61.741478073129151</v>
      </c>
      <c r="B43">
        <f t="shared" si="0"/>
        <v>-7.0345011592322138</v>
      </c>
      <c r="C43">
        <f t="shared" si="1"/>
        <v>49.484206559239361</v>
      </c>
    </row>
    <row r="44" spans="1:3" x14ac:dyDescent="0.5">
      <c r="A44">
        <v>80.460464336319518</v>
      </c>
      <c r="B44">
        <f t="shared" si="0"/>
        <v>11.684485103958153</v>
      </c>
      <c r="C44">
        <f t="shared" si="1"/>
        <v>136.52719214461996</v>
      </c>
    </row>
    <row r="45" spans="1:3" x14ac:dyDescent="0.5">
      <c r="A45">
        <v>79.42927123672024</v>
      </c>
      <c r="B45">
        <f t="shared" si="0"/>
        <v>10.653292004358875</v>
      </c>
      <c r="C45">
        <f t="shared" si="1"/>
        <v>113.49263053013672</v>
      </c>
    </row>
    <row r="46" spans="1:3" x14ac:dyDescent="0.5">
      <c r="A46">
        <v>90.173040092958843</v>
      </c>
      <c r="B46">
        <f t="shared" si="0"/>
        <v>21.397060860597477</v>
      </c>
      <c r="C46">
        <f t="shared" si="1"/>
        <v>457.83421347211248</v>
      </c>
    </row>
    <row r="47" spans="1:3" x14ac:dyDescent="0.5">
      <c r="A47">
        <v>95.176890206815798</v>
      </c>
      <c r="B47">
        <f t="shared" si="0"/>
        <v>26.400910974454433</v>
      </c>
      <c r="C47">
        <f t="shared" si="1"/>
        <v>697.00810028106855</v>
      </c>
    </row>
    <row r="48" spans="1:3" x14ac:dyDescent="0.5">
      <c r="A48">
        <v>60.528946665514297</v>
      </c>
      <c r="B48">
        <f t="shared" si="0"/>
        <v>-8.2470325668470679</v>
      </c>
      <c r="C48">
        <f t="shared" si="1"/>
        <v>68.013546158636132</v>
      </c>
    </row>
    <row r="49" spans="1:3" x14ac:dyDescent="0.5">
      <c r="A49">
        <v>66.19508749406863</v>
      </c>
      <c r="B49">
        <f t="shared" si="0"/>
        <v>-2.5808917382927348</v>
      </c>
      <c r="C49">
        <f t="shared" si="1"/>
        <v>6.6610021647876945</v>
      </c>
    </row>
    <row r="50" spans="1:3" x14ac:dyDescent="0.5">
      <c r="A50">
        <v>76.830141314015279</v>
      </c>
      <c r="B50">
        <f t="shared" si="0"/>
        <v>8.0541620816539137</v>
      </c>
      <c r="C50">
        <f t="shared" si="1"/>
        <v>64.869526837551703</v>
      </c>
    </row>
    <row r="51" spans="1:3" x14ac:dyDescent="0.5">
      <c r="A51">
        <v>58.024852267158799</v>
      </c>
      <c r="B51">
        <f t="shared" si="0"/>
        <v>-10.751126965202566</v>
      </c>
      <c r="C51">
        <f t="shared" si="1"/>
        <v>115.58673102190573</v>
      </c>
    </row>
    <row r="52" spans="1:3" x14ac:dyDescent="0.5">
      <c r="A52">
        <v>74.420392329694138</v>
      </c>
      <c r="B52">
        <f t="shared" si="0"/>
        <v>5.6444130973327731</v>
      </c>
      <c r="C52">
        <f t="shared" si="1"/>
        <v>31.859399213341749</v>
      </c>
    </row>
    <row r="53" spans="1:3" x14ac:dyDescent="0.5">
      <c r="A53">
        <v>59.017823135910653</v>
      </c>
      <c r="B53">
        <f t="shared" si="0"/>
        <v>-9.7581560964507119</v>
      </c>
      <c r="C53">
        <f t="shared" si="1"/>
        <v>95.22161040269819</v>
      </c>
    </row>
    <row r="54" spans="1:3" x14ac:dyDescent="0.5">
      <c r="A54">
        <v>77.85041584709991</v>
      </c>
      <c r="B54">
        <f t="shared" si="0"/>
        <v>9.0744366147385449</v>
      </c>
      <c r="C54">
        <f t="shared" si="1"/>
        <v>82.345399874907542</v>
      </c>
    </row>
    <row r="55" spans="1:3" x14ac:dyDescent="0.5">
      <c r="A55">
        <v>62.599091708372598</v>
      </c>
      <c r="B55">
        <f t="shared" si="0"/>
        <v>-6.1768875239887677</v>
      </c>
      <c r="C55">
        <f t="shared" si="1"/>
        <v>38.153939484008092</v>
      </c>
    </row>
    <row r="56" spans="1:3" x14ac:dyDescent="0.5">
      <c r="A56">
        <v>69.440742971866101</v>
      </c>
      <c r="B56">
        <f t="shared" si="0"/>
        <v>0.66476373950473544</v>
      </c>
      <c r="C56">
        <f t="shared" si="1"/>
        <v>0.44191082936031978</v>
      </c>
    </row>
    <row r="57" spans="1:3" x14ac:dyDescent="0.5">
      <c r="A57">
        <v>68.356141083869559</v>
      </c>
      <c r="B57">
        <f t="shared" si="0"/>
        <v>-0.4198381484918059</v>
      </c>
      <c r="C57">
        <f t="shared" si="1"/>
        <v>0.17626407092902766</v>
      </c>
    </row>
    <row r="58" spans="1:3" x14ac:dyDescent="0.5">
      <c r="A58">
        <v>62.627256403829357</v>
      </c>
      <c r="B58">
        <f t="shared" si="0"/>
        <v>-6.1487228285320086</v>
      </c>
      <c r="C58">
        <f t="shared" si="1"/>
        <v>37.806792422110661</v>
      </c>
    </row>
    <row r="59" spans="1:3" x14ac:dyDescent="0.5">
      <c r="A59">
        <v>74.768321802733936</v>
      </c>
      <c r="B59">
        <f t="shared" si="0"/>
        <v>5.9923425703725712</v>
      </c>
      <c r="C59">
        <f t="shared" si="1"/>
        <v>35.908169480699357</v>
      </c>
    </row>
    <row r="60" spans="1:3" x14ac:dyDescent="0.5">
      <c r="A60">
        <v>54.650183912010597</v>
      </c>
      <c r="B60">
        <f t="shared" si="0"/>
        <v>-14.125795320350768</v>
      </c>
      <c r="C60">
        <f t="shared" si="1"/>
        <v>199.53809343244367</v>
      </c>
    </row>
    <row r="61" spans="1:3" x14ac:dyDescent="0.5">
      <c r="A61">
        <v>67.562513494788107</v>
      </c>
      <c r="B61">
        <f t="shared" si="0"/>
        <v>-1.2134657375732587</v>
      </c>
      <c r="C61">
        <f t="shared" si="1"/>
        <v>1.4724990962642128</v>
      </c>
    </row>
    <row r="62" spans="1:3" x14ac:dyDescent="0.5">
      <c r="A62">
        <v>85.885229571851085</v>
      </c>
      <c r="B62">
        <f t="shared" si="0"/>
        <v>17.109250339489719</v>
      </c>
      <c r="C62">
        <f t="shared" si="1"/>
        <v>292.72644717932906</v>
      </c>
    </row>
    <row r="63" spans="1:3" x14ac:dyDescent="0.5">
      <c r="A63">
        <v>73.964361976685566</v>
      </c>
      <c r="B63">
        <f t="shared" si="0"/>
        <v>5.1883827443242012</v>
      </c>
      <c r="C63">
        <f t="shared" si="1"/>
        <v>26.91931550160113</v>
      </c>
    </row>
    <row r="64" spans="1:3" x14ac:dyDescent="0.5">
      <c r="A64">
        <v>79.850883400558743</v>
      </c>
      <c r="B64">
        <f t="shared" si="0"/>
        <v>11.074904168197378</v>
      </c>
      <c r="C64">
        <f t="shared" si="1"/>
        <v>122.65350233475566</v>
      </c>
    </row>
    <row r="65" spans="1:3" x14ac:dyDescent="0.5">
      <c r="A65">
        <v>64.64578931523647</v>
      </c>
      <c r="B65">
        <f t="shared" si="0"/>
        <v>-4.1301899171248948</v>
      </c>
      <c r="C65">
        <f t="shared" si="1"/>
        <v>17.058468751520145</v>
      </c>
    </row>
    <row r="66" spans="1:3" x14ac:dyDescent="0.5">
      <c r="A66">
        <v>59.173366684245849</v>
      </c>
      <c r="B66">
        <f t="shared" si="0"/>
        <v>-9.6026125481155162</v>
      </c>
      <c r="C66">
        <f t="shared" si="1"/>
        <v>92.210167749225562</v>
      </c>
    </row>
    <row r="67" spans="1:3" x14ac:dyDescent="0.5">
      <c r="A67">
        <v>74.339878773080969</v>
      </c>
      <c r="B67">
        <f t="shared" ref="B67:B130" si="2">A67-$F$2</f>
        <v>5.5638995407196035</v>
      </c>
      <c r="C67">
        <f t="shared" ref="C67:C130" si="3">B67^2</f>
        <v>30.956978099219814</v>
      </c>
    </row>
    <row r="68" spans="1:3" x14ac:dyDescent="0.5">
      <c r="A68">
        <v>52.808611843156761</v>
      </c>
      <c r="B68">
        <f t="shared" si="2"/>
        <v>-15.967367389204604</v>
      </c>
      <c r="C68">
        <f t="shared" si="3"/>
        <v>254.95682134183465</v>
      </c>
    </row>
    <row r="69" spans="1:3" x14ac:dyDescent="0.5">
      <c r="A69">
        <v>64.744704621629651</v>
      </c>
      <c r="B69">
        <f t="shared" si="2"/>
        <v>-4.0312746107317139</v>
      </c>
      <c r="C69">
        <f t="shared" si="3"/>
        <v>16.251174987130131</v>
      </c>
    </row>
    <row r="70" spans="1:3" x14ac:dyDescent="0.5">
      <c r="A70">
        <v>68.988374318702967</v>
      </c>
      <c r="B70">
        <f t="shared" si="2"/>
        <v>0.21239508634160131</v>
      </c>
      <c r="C70">
        <f t="shared" si="3"/>
        <v>4.511167270205628E-2</v>
      </c>
    </row>
    <row r="71" spans="1:3" x14ac:dyDescent="0.5">
      <c r="A71">
        <v>67.78534995181127</v>
      </c>
      <c r="B71">
        <f t="shared" si="2"/>
        <v>-0.99062928055009536</v>
      </c>
      <c r="C71">
        <f t="shared" si="3"/>
        <v>0.98134637148319959</v>
      </c>
    </row>
    <row r="72" spans="1:3" x14ac:dyDescent="0.5">
      <c r="A72">
        <v>57.20752401381128</v>
      </c>
      <c r="B72">
        <f t="shared" si="2"/>
        <v>-11.568455218550085</v>
      </c>
      <c r="C72">
        <f t="shared" si="3"/>
        <v>133.82915614359868</v>
      </c>
    </row>
    <row r="73" spans="1:3" x14ac:dyDescent="0.5">
      <c r="A73">
        <v>71.072966082641329</v>
      </c>
      <c r="B73">
        <f t="shared" si="2"/>
        <v>2.2969868502799642</v>
      </c>
      <c r="C73">
        <f t="shared" si="3"/>
        <v>5.276148590359071</v>
      </c>
    </row>
    <row r="74" spans="1:3" x14ac:dyDescent="0.5">
      <c r="A74">
        <v>85.807714943221441</v>
      </c>
      <c r="B74">
        <f t="shared" si="2"/>
        <v>17.031735710860076</v>
      </c>
      <c r="C74">
        <f t="shared" si="3"/>
        <v>290.08002132458637</v>
      </c>
    </row>
    <row r="75" spans="1:3" x14ac:dyDescent="0.5">
      <c r="A75">
        <v>68.408380767520129</v>
      </c>
      <c r="B75">
        <f t="shared" si="2"/>
        <v>-0.36759846484123671</v>
      </c>
      <c r="C75">
        <f t="shared" si="3"/>
        <v>0.13512863135363393</v>
      </c>
    </row>
    <row r="76" spans="1:3" x14ac:dyDescent="0.5">
      <c r="A76">
        <v>76.061921642917639</v>
      </c>
      <c r="B76">
        <f t="shared" si="2"/>
        <v>7.2859424105562738</v>
      </c>
      <c r="C76">
        <f t="shared" si="3"/>
        <v>53.084956809942568</v>
      </c>
    </row>
    <row r="77" spans="1:3" x14ac:dyDescent="0.5">
      <c r="A77">
        <v>66.881467795591249</v>
      </c>
      <c r="B77">
        <f t="shared" si="2"/>
        <v>-1.8945114367701166</v>
      </c>
      <c r="C77">
        <f t="shared" si="3"/>
        <v>3.5891735840527712</v>
      </c>
    </row>
    <row r="78" spans="1:3" x14ac:dyDescent="0.5">
      <c r="A78">
        <v>69.192886391289733</v>
      </c>
      <c r="B78">
        <f t="shared" si="2"/>
        <v>0.41690715892836749</v>
      </c>
      <c r="C78">
        <f t="shared" si="3"/>
        <v>0.17381157916572307</v>
      </c>
    </row>
    <row r="79" spans="1:3" x14ac:dyDescent="0.5">
      <c r="A79">
        <v>74.190585470950509</v>
      </c>
      <c r="B79">
        <f t="shared" si="2"/>
        <v>5.414606238589144</v>
      </c>
      <c r="C79">
        <f t="shared" si="3"/>
        <v>29.317960718968479</v>
      </c>
    </row>
    <row r="80" spans="1:3" x14ac:dyDescent="0.5">
      <c r="A80">
        <v>75.33471401388698</v>
      </c>
      <c r="B80">
        <f t="shared" si="2"/>
        <v>6.5587347815256152</v>
      </c>
      <c r="C80">
        <f t="shared" si="3"/>
        <v>43.017001934393861</v>
      </c>
    </row>
    <row r="81" spans="1:3" x14ac:dyDescent="0.5">
      <c r="A81">
        <v>86.399326265058207</v>
      </c>
      <c r="B81">
        <f t="shared" si="2"/>
        <v>17.623347032696842</v>
      </c>
      <c r="C81">
        <f t="shared" si="3"/>
        <v>310.58236063486459</v>
      </c>
    </row>
    <row r="82" spans="1:3" x14ac:dyDescent="0.5">
      <c r="A82">
        <v>58.950843779992191</v>
      </c>
      <c r="B82">
        <f t="shared" si="2"/>
        <v>-9.8251354523691745</v>
      </c>
      <c r="C82">
        <f t="shared" si="3"/>
        <v>96.533286657401618</v>
      </c>
    </row>
    <row r="83" spans="1:3" x14ac:dyDescent="0.5">
      <c r="A83">
        <v>76.029060984277962</v>
      </c>
      <c r="B83">
        <f t="shared" si="2"/>
        <v>7.2530817519165964</v>
      </c>
      <c r="C83">
        <f t="shared" si="3"/>
        <v>52.607194899985522</v>
      </c>
    </row>
    <row r="84" spans="1:3" x14ac:dyDescent="0.5">
      <c r="A84">
        <v>53.155496918944912</v>
      </c>
      <c r="B84">
        <f t="shared" si="2"/>
        <v>-15.620482313416453</v>
      </c>
      <c r="C84">
        <f t="shared" si="3"/>
        <v>243.99946770375621</v>
      </c>
    </row>
    <row r="85" spans="1:3" x14ac:dyDescent="0.5">
      <c r="A85">
        <v>63.266198635849094</v>
      </c>
      <c r="B85">
        <f t="shared" si="2"/>
        <v>-5.5097805965122717</v>
      </c>
      <c r="C85">
        <f t="shared" si="3"/>
        <v>30.357682221703126</v>
      </c>
    </row>
    <row r="86" spans="1:3" x14ac:dyDescent="0.5">
      <c r="A86">
        <v>52.308300795474679</v>
      </c>
      <c r="B86">
        <f t="shared" si="2"/>
        <v>-16.467678436886686</v>
      </c>
      <c r="C86">
        <f t="shared" si="3"/>
        <v>271.18443310070273</v>
      </c>
    </row>
    <row r="87" spans="1:3" x14ac:dyDescent="0.5">
      <c r="A87">
        <v>68.066089291423779</v>
      </c>
      <c r="B87">
        <f t="shared" si="2"/>
        <v>-0.70988994093758606</v>
      </c>
      <c r="C87">
        <f t="shared" si="3"/>
        <v>0.50394372824436939</v>
      </c>
    </row>
    <row r="88" spans="1:3" x14ac:dyDescent="0.5">
      <c r="A88">
        <v>72.758331312927851</v>
      </c>
      <c r="B88">
        <f t="shared" si="2"/>
        <v>3.9823520805664856</v>
      </c>
      <c r="C88">
        <f t="shared" si="3"/>
        <v>15.859128093592217</v>
      </c>
    </row>
    <row r="89" spans="1:3" x14ac:dyDescent="0.5">
      <c r="A89">
        <v>73.304881636597059</v>
      </c>
      <c r="B89">
        <f t="shared" si="2"/>
        <v>4.5289024042356942</v>
      </c>
      <c r="C89">
        <f t="shared" si="3"/>
        <v>20.510956987091852</v>
      </c>
    </row>
    <row r="90" spans="1:3" x14ac:dyDescent="0.5">
      <c r="A90">
        <v>73.228789514112663</v>
      </c>
      <c r="B90">
        <f t="shared" si="2"/>
        <v>4.4528102817512973</v>
      </c>
      <c r="C90">
        <f t="shared" si="3"/>
        <v>19.827519405270067</v>
      </c>
    </row>
    <row r="91" spans="1:3" x14ac:dyDescent="0.5">
      <c r="A91">
        <v>68.717980902469108</v>
      </c>
      <c r="B91">
        <f t="shared" si="2"/>
        <v>-5.7998329892257061E-2</v>
      </c>
      <c r="C91">
        <f t="shared" si="3"/>
        <v>3.363806270291079E-3</v>
      </c>
    </row>
    <row r="92" spans="1:3" x14ac:dyDescent="0.5">
      <c r="A92">
        <v>48.963370737191312</v>
      </c>
      <c r="B92">
        <f t="shared" si="2"/>
        <v>-19.812608495170053</v>
      </c>
      <c r="C92">
        <f t="shared" si="3"/>
        <v>392.53945538288457</v>
      </c>
    </row>
    <row r="93" spans="1:3" x14ac:dyDescent="0.5">
      <c r="A93">
        <v>83.544584034075712</v>
      </c>
      <c r="B93">
        <f t="shared" si="2"/>
        <v>14.768604801714346</v>
      </c>
      <c r="C93">
        <f t="shared" si="3"/>
        <v>218.11168778922004</v>
      </c>
    </row>
    <row r="94" spans="1:3" x14ac:dyDescent="0.5">
      <c r="A94">
        <v>57.392976124443592</v>
      </c>
      <c r="B94">
        <f t="shared" si="2"/>
        <v>-11.383003107917773</v>
      </c>
      <c r="C94">
        <f t="shared" si="3"/>
        <v>129.57275975486567</v>
      </c>
    </row>
    <row r="95" spans="1:3" x14ac:dyDescent="0.5">
      <c r="A95">
        <v>56.255799401360029</v>
      </c>
      <c r="B95">
        <f t="shared" si="2"/>
        <v>-12.520179831001336</v>
      </c>
      <c r="C95">
        <f t="shared" si="3"/>
        <v>156.75490300061264</v>
      </c>
    </row>
    <row r="96" spans="1:3" x14ac:dyDescent="0.5">
      <c r="A96">
        <v>73.324559908012574</v>
      </c>
      <c r="B96">
        <f t="shared" si="2"/>
        <v>4.548580675651209</v>
      </c>
      <c r="C96">
        <f t="shared" si="3"/>
        <v>20.689586162907609</v>
      </c>
    </row>
    <row r="97" spans="1:3" x14ac:dyDescent="0.5">
      <c r="A97">
        <v>76.389666769854429</v>
      </c>
      <c r="B97">
        <f t="shared" si="2"/>
        <v>7.6136875374930639</v>
      </c>
      <c r="C97">
        <f t="shared" si="3"/>
        <v>57.968237918577195</v>
      </c>
    </row>
    <row r="98" spans="1:3" x14ac:dyDescent="0.5">
      <c r="A98">
        <v>52.783412706832209</v>
      </c>
      <c r="B98">
        <f t="shared" si="2"/>
        <v>-15.992566525529156</v>
      </c>
      <c r="C98">
        <f t="shared" si="3"/>
        <v>255.76218407347571</v>
      </c>
    </row>
    <row r="99" spans="1:3" x14ac:dyDescent="0.5">
      <c r="A99">
        <v>47.434113676692107</v>
      </c>
      <c r="B99">
        <f t="shared" si="2"/>
        <v>-21.341865555669258</v>
      </c>
      <c r="C99">
        <f t="shared" si="3"/>
        <v>455.47522539626192</v>
      </c>
    </row>
    <row r="100" spans="1:3" x14ac:dyDescent="0.5">
      <c r="A100">
        <v>70.652026057950778</v>
      </c>
      <c r="B100">
        <f t="shared" si="2"/>
        <v>1.8760468255894125</v>
      </c>
      <c r="C100">
        <f t="shared" si="3"/>
        <v>3.5195516918041116</v>
      </c>
    </row>
    <row r="101" spans="1:3" x14ac:dyDescent="0.5">
      <c r="A101">
        <v>62.436696044140128</v>
      </c>
      <c r="B101">
        <f t="shared" si="2"/>
        <v>-6.3392831882212377</v>
      </c>
      <c r="C101">
        <f t="shared" si="3"/>
        <v>40.186511340464421</v>
      </c>
    </row>
    <row r="102" spans="1:3" x14ac:dyDescent="0.5">
      <c r="A102">
        <v>64.201643515313989</v>
      </c>
      <c r="B102">
        <f t="shared" si="2"/>
        <v>-4.5743357170473757</v>
      </c>
      <c r="C102">
        <f t="shared" si="3"/>
        <v>20.92454725225533</v>
      </c>
    </row>
    <row r="103" spans="1:3" x14ac:dyDescent="0.5">
      <c r="A103">
        <v>89.811440931537135</v>
      </c>
      <c r="B103">
        <f t="shared" si="2"/>
        <v>21.035461699175769</v>
      </c>
      <c r="C103">
        <f t="shared" si="3"/>
        <v>442.49064889749076</v>
      </c>
    </row>
    <row r="104" spans="1:3" x14ac:dyDescent="0.5">
      <c r="A104">
        <v>65.769489598997325</v>
      </c>
      <c r="B104">
        <f t="shared" si="2"/>
        <v>-3.0064896333640405</v>
      </c>
      <c r="C104">
        <f t="shared" si="3"/>
        <v>9.0389799155254433</v>
      </c>
    </row>
    <row r="105" spans="1:3" x14ac:dyDescent="0.5">
      <c r="A105">
        <v>57.925389956104027</v>
      </c>
      <c r="B105">
        <f t="shared" si="2"/>
        <v>-10.850589276257338</v>
      </c>
      <c r="C105">
        <f t="shared" si="3"/>
        <v>117.73528764203074</v>
      </c>
    </row>
    <row r="106" spans="1:3" x14ac:dyDescent="0.5">
      <c r="A106">
        <v>65.424626239523761</v>
      </c>
      <c r="B106">
        <f t="shared" si="2"/>
        <v>-3.3513529928376045</v>
      </c>
      <c r="C106">
        <f t="shared" si="3"/>
        <v>11.231566882601568</v>
      </c>
    </row>
    <row r="107" spans="1:3" x14ac:dyDescent="0.5">
      <c r="A107">
        <v>40.212244545987311</v>
      </c>
      <c r="B107">
        <f t="shared" si="2"/>
        <v>-28.563734686374055</v>
      </c>
      <c r="C107">
        <f t="shared" si="3"/>
        <v>815.88693923356834</v>
      </c>
    </row>
    <row r="108" spans="1:3" x14ac:dyDescent="0.5">
      <c r="A108">
        <v>76.721193847496977</v>
      </c>
      <c r="B108">
        <f t="shared" si="2"/>
        <v>7.9452146151356118</v>
      </c>
      <c r="C108">
        <f t="shared" si="3"/>
        <v>63.126435280564529</v>
      </c>
    </row>
    <row r="109" spans="1:3" x14ac:dyDescent="0.5">
      <c r="A109">
        <v>64.472895628963499</v>
      </c>
      <c r="B109">
        <f t="shared" si="2"/>
        <v>-4.3030836033978659</v>
      </c>
      <c r="C109">
        <f t="shared" si="3"/>
        <v>18.516528497831562</v>
      </c>
    </row>
    <row r="110" spans="1:3" x14ac:dyDescent="0.5">
      <c r="A110">
        <v>75.02162629144469</v>
      </c>
      <c r="B110">
        <f t="shared" si="2"/>
        <v>6.2456470590833248</v>
      </c>
      <c r="C110">
        <f t="shared" si="3"/>
        <v>39.008107186636188</v>
      </c>
    </row>
    <row r="111" spans="1:3" x14ac:dyDescent="0.5">
      <c r="A111">
        <v>82.665726927507578</v>
      </c>
      <c r="B111">
        <f t="shared" si="2"/>
        <v>13.889747695146212</v>
      </c>
      <c r="C111">
        <f t="shared" si="3"/>
        <v>192.92509103481953</v>
      </c>
    </row>
    <row r="112" spans="1:3" x14ac:dyDescent="0.5">
      <c r="A112">
        <v>83.944376920543377</v>
      </c>
      <c r="B112">
        <f t="shared" si="2"/>
        <v>15.168397688182012</v>
      </c>
      <c r="C112">
        <f t="shared" si="3"/>
        <v>230.08028842684539</v>
      </c>
    </row>
    <row r="113" spans="1:3" x14ac:dyDescent="0.5">
      <c r="A113">
        <v>74.907778366585632</v>
      </c>
      <c r="B113">
        <f t="shared" si="2"/>
        <v>6.1317991342242664</v>
      </c>
      <c r="C113">
        <f t="shared" si="3"/>
        <v>37.598960622473463</v>
      </c>
    </row>
    <row r="114" spans="1:3" x14ac:dyDescent="0.5">
      <c r="A114">
        <v>69.722248218135519</v>
      </c>
      <c r="B114">
        <f t="shared" si="2"/>
        <v>0.94626898577415375</v>
      </c>
      <c r="C114">
        <f t="shared" si="3"/>
        <v>0.8954249934380456</v>
      </c>
    </row>
    <row r="115" spans="1:3" x14ac:dyDescent="0.5">
      <c r="A115">
        <v>60.839085412449428</v>
      </c>
      <c r="B115">
        <f t="shared" si="2"/>
        <v>-7.936893819911937</v>
      </c>
      <c r="C115">
        <f t="shared" si="3"/>
        <v>62.9942835085563</v>
      </c>
    </row>
    <row r="116" spans="1:3" x14ac:dyDescent="0.5">
      <c r="A116">
        <v>72.145877135463849</v>
      </c>
      <c r="B116">
        <f t="shared" si="2"/>
        <v>3.3698979031024834</v>
      </c>
      <c r="C116">
        <f t="shared" si="3"/>
        <v>11.356211877334514</v>
      </c>
    </row>
    <row r="117" spans="1:3" x14ac:dyDescent="0.5">
      <c r="A117">
        <v>61.281788804031557</v>
      </c>
      <c r="B117">
        <f t="shared" si="2"/>
        <v>-7.4941904283298086</v>
      </c>
      <c r="C117">
        <f t="shared" si="3"/>
        <v>56.162890176070121</v>
      </c>
    </row>
    <row r="118" spans="1:3" x14ac:dyDescent="0.5">
      <c r="A118">
        <v>55.620960910986469</v>
      </c>
      <c r="B118">
        <f t="shared" si="2"/>
        <v>-13.155018321374897</v>
      </c>
      <c r="C118">
        <f t="shared" si="3"/>
        <v>173.05450703570921</v>
      </c>
    </row>
    <row r="119" spans="1:3" x14ac:dyDescent="0.5">
      <c r="A119">
        <v>68.760897634626303</v>
      </c>
      <c r="B119">
        <f t="shared" si="2"/>
        <v>-1.5081597735061791E-2</v>
      </c>
      <c r="C119">
        <f t="shared" si="3"/>
        <v>2.2745459024222097E-4</v>
      </c>
    </row>
    <row r="120" spans="1:3" x14ac:dyDescent="0.5">
      <c r="A120">
        <v>93.442804861611393</v>
      </c>
      <c r="B120">
        <f t="shared" si="2"/>
        <v>24.666825629250027</v>
      </c>
      <c r="C120">
        <f t="shared" si="3"/>
        <v>608.45228662382601</v>
      </c>
    </row>
    <row r="121" spans="1:3" x14ac:dyDescent="0.5">
      <c r="A121">
        <v>63.592058642443568</v>
      </c>
      <c r="B121">
        <f t="shared" si="2"/>
        <v>-5.1839205899177969</v>
      </c>
      <c r="C121">
        <f t="shared" si="3"/>
        <v>26.87303268257368</v>
      </c>
    </row>
    <row r="122" spans="1:3" x14ac:dyDescent="0.5">
      <c r="A122">
        <v>73.568964700859397</v>
      </c>
      <c r="B122">
        <f t="shared" si="2"/>
        <v>4.7929854684980313</v>
      </c>
      <c r="C122">
        <f t="shared" si="3"/>
        <v>22.972709701233292</v>
      </c>
    </row>
    <row r="123" spans="1:3" x14ac:dyDescent="0.5">
      <c r="A123">
        <v>78.950000358584816</v>
      </c>
      <c r="B123">
        <f t="shared" si="2"/>
        <v>10.174021126223451</v>
      </c>
      <c r="C123">
        <f t="shared" si="3"/>
        <v>103.5107058768411</v>
      </c>
    </row>
    <row r="124" spans="1:3" x14ac:dyDescent="0.5">
      <c r="A124">
        <v>62.795465042098371</v>
      </c>
      <c r="B124">
        <f t="shared" si="2"/>
        <v>-5.9805141902629941</v>
      </c>
      <c r="C124">
        <f t="shared" si="3"/>
        <v>35.766549979937039</v>
      </c>
    </row>
    <row r="125" spans="1:3" x14ac:dyDescent="0.5">
      <c r="A125">
        <v>71.731316494961348</v>
      </c>
      <c r="B125">
        <f t="shared" si="2"/>
        <v>2.9553372625999828</v>
      </c>
      <c r="C125">
        <f t="shared" si="3"/>
        <v>8.7340183357119603</v>
      </c>
    </row>
    <row r="126" spans="1:3" x14ac:dyDescent="0.5">
      <c r="A126">
        <v>65.043472131658362</v>
      </c>
      <c r="B126">
        <f t="shared" si="2"/>
        <v>-3.7325071007030033</v>
      </c>
      <c r="C126">
        <f t="shared" si="3"/>
        <v>13.931609256798339</v>
      </c>
    </row>
    <row r="127" spans="1:3" x14ac:dyDescent="0.5">
      <c r="A127">
        <v>54.8716215173379</v>
      </c>
      <c r="B127">
        <f t="shared" si="2"/>
        <v>-13.904357715023465</v>
      </c>
      <c r="C127">
        <f t="shared" si="3"/>
        <v>193.33116346733257</v>
      </c>
    </row>
    <row r="128" spans="1:3" x14ac:dyDescent="0.5">
      <c r="A128">
        <v>69.787295418001136</v>
      </c>
      <c r="B128">
        <f t="shared" si="2"/>
        <v>1.011316185639771</v>
      </c>
      <c r="C128">
        <f t="shared" si="3"/>
        <v>1.0227604273369757</v>
      </c>
    </row>
    <row r="129" spans="1:3" x14ac:dyDescent="0.5">
      <c r="A129">
        <v>65.748017437209526</v>
      </c>
      <c r="B129">
        <f t="shared" si="2"/>
        <v>-3.0279617951518389</v>
      </c>
      <c r="C129">
        <f t="shared" si="3"/>
        <v>9.1685526328991465</v>
      </c>
    </row>
    <row r="130" spans="1:3" x14ac:dyDescent="0.5">
      <c r="A130">
        <v>68.730770041249286</v>
      </c>
      <c r="B130">
        <f t="shared" si="2"/>
        <v>-4.5209191112078884E-2</v>
      </c>
      <c r="C130">
        <f t="shared" si="3"/>
        <v>2.0438709610084722E-3</v>
      </c>
    </row>
    <row r="131" spans="1:3" x14ac:dyDescent="0.5">
      <c r="A131">
        <v>57.728613580417758</v>
      </c>
      <c r="B131">
        <f t="shared" ref="B131:B151" si="4">A131-$F$2</f>
        <v>-11.047365651943608</v>
      </c>
      <c r="C131">
        <f t="shared" ref="C131:C151" si="5">B131^2</f>
        <v>122.0442878477434</v>
      </c>
    </row>
    <row r="132" spans="1:3" x14ac:dyDescent="0.5">
      <c r="A132">
        <v>54.473727260108689</v>
      </c>
      <c r="B132">
        <f t="shared" si="4"/>
        <v>-14.302251972252677</v>
      </c>
      <c r="C132">
        <f t="shared" si="5"/>
        <v>204.55441147780559</v>
      </c>
    </row>
    <row r="133" spans="1:3" x14ac:dyDescent="0.5">
      <c r="A133">
        <v>70.827834353106951</v>
      </c>
      <c r="B133">
        <f t="shared" si="4"/>
        <v>2.0518551207455857</v>
      </c>
      <c r="C133">
        <f t="shared" si="5"/>
        <v>4.2101094365298826</v>
      </c>
    </row>
    <row r="134" spans="1:3" x14ac:dyDescent="0.5">
      <c r="A134">
        <v>72.16494683140499</v>
      </c>
      <c r="B134">
        <f t="shared" si="4"/>
        <v>3.3889675990436245</v>
      </c>
      <c r="C134">
        <f t="shared" si="5"/>
        <v>11.485101387367509</v>
      </c>
    </row>
    <row r="135" spans="1:3" x14ac:dyDescent="0.5">
      <c r="A135">
        <v>59.266066705252783</v>
      </c>
      <c r="B135">
        <f t="shared" si="4"/>
        <v>-9.5099125271085825</v>
      </c>
      <c r="C135">
        <f t="shared" si="5"/>
        <v>90.438436273256741</v>
      </c>
    </row>
    <row r="136" spans="1:3" x14ac:dyDescent="0.5">
      <c r="A136">
        <v>76.61897092492498</v>
      </c>
      <c r="B136">
        <f t="shared" si="4"/>
        <v>7.8429916925636149</v>
      </c>
      <c r="C136">
        <f t="shared" si="5"/>
        <v>61.512518689621878</v>
      </c>
    </row>
    <row r="137" spans="1:3" x14ac:dyDescent="0.5">
      <c r="A137">
        <v>82.860197136101803</v>
      </c>
      <c r="B137">
        <f t="shared" si="4"/>
        <v>14.084217903740438</v>
      </c>
      <c r="C137">
        <f t="shared" si="5"/>
        <v>198.36519396004269</v>
      </c>
    </row>
    <row r="138" spans="1:3" x14ac:dyDescent="0.5">
      <c r="A138">
        <v>60.605381906576703</v>
      </c>
      <c r="B138">
        <f t="shared" si="4"/>
        <v>-8.1705973257846622</v>
      </c>
      <c r="C138">
        <f t="shared" si="5"/>
        <v>66.758660660119475</v>
      </c>
    </row>
    <row r="139" spans="1:3" x14ac:dyDescent="0.5">
      <c r="A139">
        <v>68.320955625444213</v>
      </c>
      <c r="B139">
        <f t="shared" si="4"/>
        <v>-0.45502360691715182</v>
      </c>
      <c r="C139">
        <f t="shared" si="5"/>
        <v>0.2070464828518947</v>
      </c>
    </row>
    <row r="140" spans="1:3" x14ac:dyDescent="0.5">
      <c r="A140">
        <v>71.074259730942345</v>
      </c>
      <c r="B140">
        <f t="shared" si="4"/>
        <v>2.2982804985809793</v>
      </c>
      <c r="C140">
        <f t="shared" si="5"/>
        <v>5.2820932501576348</v>
      </c>
    </row>
    <row r="141" spans="1:3" x14ac:dyDescent="0.5">
      <c r="A141">
        <v>72.438720689368708</v>
      </c>
      <c r="B141">
        <f t="shared" si="4"/>
        <v>3.6627414570073427</v>
      </c>
      <c r="C141">
        <f t="shared" si="5"/>
        <v>13.415674980880272</v>
      </c>
    </row>
    <row r="142" spans="1:3" x14ac:dyDescent="0.5">
      <c r="A142">
        <v>64.185442223014732</v>
      </c>
      <c r="B142">
        <f t="shared" si="4"/>
        <v>-4.5905370093466331</v>
      </c>
      <c r="C142">
        <f t="shared" si="5"/>
        <v>21.07303003418113</v>
      </c>
    </row>
    <row r="143" spans="1:3" x14ac:dyDescent="0.5">
      <c r="A143">
        <v>65.553004010578462</v>
      </c>
      <c r="B143">
        <f t="shared" si="4"/>
        <v>-3.2229752217829031</v>
      </c>
      <c r="C143">
        <f t="shared" si="5"/>
        <v>10.387569280226554</v>
      </c>
    </row>
    <row r="144" spans="1:3" x14ac:dyDescent="0.5">
      <c r="A144">
        <v>54.328411811373577</v>
      </c>
      <c r="B144">
        <f t="shared" si="4"/>
        <v>-14.447567420987788</v>
      </c>
      <c r="C144">
        <f t="shared" si="5"/>
        <v>208.73220438398772</v>
      </c>
    </row>
    <row r="145" spans="1:3" x14ac:dyDescent="0.5">
      <c r="A145">
        <v>89.178026251935989</v>
      </c>
      <c r="B145">
        <f t="shared" si="4"/>
        <v>20.402047019574624</v>
      </c>
      <c r="C145">
        <f t="shared" si="5"/>
        <v>416.24352258893379</v>
      </c>
    </row>
    <row r="146" spans="1:3" x14ac:dyDescent="0.5">
      <c r="A146">
        <v>65.755415548794758</v>
      </c>
      <c r="B146">
        <f t="shared" si="4"/>
        <v>-3.020563683566607</v>
      </c>
      <c r="C146">
        <f t="shared" si="5"/>
        <v>9.1238049664814689</v>
      </c>
    </row>
    <row r="147" spans="1:3" x14ac:dyDescent="0.5">
      <c r="A147">
        <v>62.324396597747317</v>
      </c>
      <c r="B147">
        <f t="shared" si="4"/>
        <v>-6.4515826346140486</v>
      </c>
      <c r="C147">
        <f t="shared" si="5"/>
        <v>41.62291849125355</v>
      </c>
    </row>
    <row r="148" spans="1:3" x14ac:dyDescent="0.5">
      <c r="A148">
        <v>61.20025723291986</v>
      </c>
      <c r="B148">
        <f t="shared" si="4"/>
        <v>-7.5757219994415053</v>
      </c>
      <c r="C148">
        <f t="shared" si="5"/>
        <v>57.391563812822</v>
      </c>
    </row>
    <row r="149" spans="1:3" x14ac:dyDescent="0.5">
      <c r="A149">
        <v>69.00188156569854</v>
      </c>
      <c r="B149">
        <f t="shared" si="4"/>
        <v>0.22590233333717435</v>
      </c>
      <c r="C149">
        <f t="shared" si="5"/>
        <v>5.1031864207179839E-2</v>
      </c>
    </row>
    <row r="150" spans="1:3" x14ac:dyDescent="0.5">
      <c r="A150">
        <v>76.96625476332575</v>
      </c>
      <c r="B150">
        <f t="shared" si="4"/>
        <v>8.1902755309643851</v>
      </c>
      <c r="C150">
        <f t="shared" si="5"/>
        <v>67.08061327311394</v>
      </c>
    </row>
    <row r="151" spans="1:3" x14ac:dyDescent="0.5">
      <c r="A151">
        <v>67.357467550295596</v>
      </c>
      <c r="B151">
        <f t="shared" si="4"/>
        <v>-1.4185116820657697</v>
      </c>
      <c r="C151">
        <f t="shared" si="5"/>
        <v>2.0121753921570593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Krisna Gupta</cp:lastModifiedBy>
  <dcterms:created xsi:type="dcterms:W3CDTF">2025-06-05T03:10:27Z</dcterms:created>
  <dcterms:modified xsi:type="dcterms:W3CDTF">2025-06-05T14:08:22Z</dcterms:modified>
</cp:coreProperties>
</file>