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cc929ca35b3a537/aaaevents/2025/ApindoTrainingCenter/"/>
    </mc:Choice>
  </mc:AlternateContent>
  <xr:revisionPtr revIDLastSave="259" documentId="11_F25DC773A252ABDACC10486089DA71325BDE58E7" xr6:coauthVersionLast="47" xr6:coauthVersionMax="47" xr10:uidLastSave="{F68436F4-A074-4EEF-9054-0BAE6623383E}"/>
  <bookViews>
    <workbookView xWindow="-93" yWindow="-93" windowWidth="19386" windowHeight="11466" firstSheet="3" activeTab="10" xr2:uid="{00000000-000D-0000-FFFF-FFFF00000000}"/>
  </bookViews>
  <sheets>
    <sheet name="usa" sheetId="1" r:id="rId1"/>
    <sheet name="idn" sheetId="12" r:id="rId2"/>
    <sheet name="world" sheetId="13" r:id="rId3"/>
    <sheet name="gdp" sheetId="2" r:id="rId4"/>
    <sheet name="car" sheetId="5" r:id="rId5"/>
    <sheet name="carx" sheetId="6" r:id="rId6"/>
    <sheet name="motor" sheetId="8" r:id="rId7"/>
    <sheet name="motorx" sheetId="9" r:id="rId8"/>
    <sheet name="partsm" sheetId="7" r:id="rId9"/>
    <sheet name="partsmm" sheetId="11" r:id="rId10"/>
    <sheet name="partsx" sheetId="3" r:id="rId11"/>
    <sheet name="partsxx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3" l="1"/>
  <c r="J4" i="13"/>
  <c r="K4" i="13"/>
  <c r="L4" i="13"/>
  <c r="H4" i="13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B20" i="12"/>
  <c r="B21" i="12"/>
  <c r="B22" i="12"/>
  <c r="B23" i="12"/>
  <c r="B24" i="12"/>
  <c r="B25" i="12"/>
  <c r="B26" i="12"/>
  <c r="B27" i="12"/>
  <c r="B28" i="12"/>
  <c r="B19" i="12"/>
  <c r="F11" i="12"/>
  <c r="E11" i="12"/>
  <c r="D11" i="12"/>
  <c r="C11" i="12"/>
  <c r="B11" i="12"/>
  <c r="C14" i="7"/>
  <c r="D14" i="7"/>
  <c r="E14" i="7"/>
  <c r="F14" i="7"/>
  <c r="B14" i="7"/>
  <c r="F13" i="8"/>
  <c r="E13" i="8"/>
  <c r="D13" i="8"/>
  <c r="C13" i="8"/>
  <c r="B13" i="8"/>
  <c r="F12" i="5"/>
  <c r="E12" i="5"/>
  <c r="D12" i="5"/>
  <c r="C12" i="5"/>
  <c r="B12" i="5"/>
  <c r="H9" i="3"/>
  <c r="I9" i="3" s="1"/>
  <c r="G9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C15" i="3"/>
  <c r="D15" i="3"/>
  <c r="E15" i="3"/>
  <c r="F15" i="3"/>
  <c r="B15" i="3"/>
  <c r="C14" i="3"/>
  <c r="D14" i="3"/>
  <c r="E14" i="3"/>
  <c r="F14" i="3"/>
  <c r="B14" i="3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B12" i="1"/>
  <c r="B13" i="1"/>
  <c r="B14" i="1"/>
  <c r="B15" i="1"/>
  <c r="B16" i="1"/>
  <c r="B17" i="1"/>
  <c r="B18" i="1"/>
  <c r="B11" i="1"/>
  <c r="J9" i="3" l="1"/>
  <c r="K9" i="3"/>
</calcChain>
</file>

<file path=xl/sharedStrings.xml><?xml version="1.0" encoding="utf-8"?>
<sst xmlns="http://schemas.openxmlformats.org/spreadsheetml/2006/main" count="508" uniqueCount="263">
  <si>
    <t>tahun</t>
  </si>
  <si>
    <t>nonmigas</t>
  </si>
  <si>
    <t>alatangkut</t>
  </si>
  <si>
    <t>nasional</t>
  </si>
  <si>
    <t>what</t>
  </si>
  <si>
    <t>value</t>
  </si>
  <si>
    <t>Mexico</t>
  </si>
  <si>
    <t>Japan</t>
  </si>
  <si>
    <t>Canada</t>
  </si>
  <si>
    <t>Korea, Republic of</t>
  </si>
  <si>
    <t>Germany</t>
  </si>
  <si>
    <t>China</t>
  </si>
  <si>
    <t>country</t>
  </si>
  <si>
    <t>Indonesia</t>
  </si>
  <si>
    <t>Rest</t>
  </si>
  <si>
    <t>SKorea</t>
  </si>
  <si>
    <t>Exporters</t>
  </si>
  <si>
    <t>Exported value in 2020</t>
  </si>
  <si>
    <t>Exported value in 2021</t>
  </si>
  <si>
    <t>Exported value in 2022</t>
  </si>
  <si>
    <t>Exported value in 2023</t>
  </si>
  <si>
    <t>Exported value in 2024</t>
  </si>
  <si>
    <t>World</t>
  </si>
  <si>
    <t>Association of South-East Asian Nations (ASEAN) Aggregation</t>
  </si>
  <si>
    <t>Thailand</t>
  </si>
  <si>
    <t>Viet Nam</t>
  </si>
  <si>
    <t>Singapore</t>
  </si>
  <si>
    <t>Malaysia</t>
  </si>
  <si>
    <t>Philippines</t>
  </si>
  <si>
    <t>Cambodia</t>
  </si>
  <si>
    <t>Myanmar</t>
  </si>
  <si>
    <t>Lao People's Democratic Republic</t>
  </si>
  <si>
    <t>Brunei Darussalam</t>
  </si>
  <si>
    <t>ASEAN/W</t>
  </si>
  <si>
    <t>c/ASEAN</t>
  </si>
  <si>
    <t>Vietnam</t>
  </si>
  <si>
    <t>Rest AMS</t>
  </si>
  <si>
    <t>year</t>
  </si>
  <si>
    <t>Importers</t>
  </si>
  <si>
    <t>Imported value in 2020</t>
  </si>
  <si>
    <t>Imported value in 2021</t>
  </si>
  <si>
    <t>Imported value in 2022</t>
  </si>
  <si>
    <t>Imported value in 2023</t>
  </si>
  <si>
    <t>Imported value in 2024</t>
  </si>
  <si>
    <t>Saudi Arabia</t>
  </si>
  <si>
    <t>United Arab Emirates</t>
  </si>
  <si>
    <t>United States of America</t>
  </si>
  <si>
    <t>UAE</t>
  </si>
  <si>
    <t>USA</t>
  </si>
  <si>
    <t>world</t>
  </si>
  <si>
    <t>Spain</t>
  </si>
  <si>
    <t>Belgium</t>
  </si>
  <si>
    <t>France</t>
  </si>
  <si>
    <t>Czech Republic</t>
  </si>
  <si>
    <t>United Kingdom</t>
  </si>
  <si>
    <t>Italy</t>
  </si>
  <si>
    <t>Poland</t>
  </si>
  <si>
    <t>Slovakia</t>
  </si>
  <si>
    <t>Türkiye</t>
  </si>
  <si>
    <t>Hungary</t>
  </si>
  <si>
    <t>Sweden</t>
  </si>
  <si>
    <t>Netherlands</t>
  </si>
  <si>
    <t>India</t>
  </si>
  <si>
    <t>Austria</t>
  </si>
  <si>
    <t>Romania</t>
  </si>
  <si>
    <t>South Africa</t>
  </si>
  <si>
    <t>Brazil</t>
  </si>
  <si>
    <t>Slovenia</t>
  </si>
  <si>
    <t>Portugal</t>
  </si>
  <si>
    <t>Taipei, Chinese</t>
  </si>
  <si>
    <t>Morocco</t>
  </si>
  <si>
    <t>Argentina</t>
  </si>
  <si>
    <t>Denmark</t>
  </si>
  <si>
    <t>Finland</t>
  </si>
  <si>
    <t>Switzerland</t>
  </si>
  <si>
    <t>Lithuania</t>
  </si>
  <si>
    <t>Estonia</t>
  </si>
  <si>
    <t>Luxembourg</t>
  </si>
  <si>
    <t>Bulgaria</t>
  </si>
  <si>
    <t>Australia</t>
  </si>
  <si>
    <t>Norway</t>
  </si>
  <si>
    <t>Hong Kong, China</t>
  </si>
  <si>
    <t>Croatia</t>
  </si>
  <si>
    <t>Serbia</t>
  </si>
  <si>
    <t>Latvia</t>
  </si>
  <si>
    <t>Tunisia</t>
  </si>
  <si>
    <t>Ireland</t>
  </si>
  <si>
    <t>Russian Federation</t>
  </si>
  <si>
    <t>Uzbekistan</t>
  </si>
  <si>
    <t>Uruguay</t>
  </si>
  <si>
    <t>Colombia</t>
  </si>
  <si>
    <t>Kazakhstan</t>
  </si>
  <si>
    <t>Bosnia and Herzegovina</t>
  </si>
  <si>
    <t>Panama</t>
  </si>
  <si>
    <t>Macedonia, North</t>
  </si>
  <si>
    <t>Belarus</t>
  </si>
  <si>
    <t>Greece</t>
  </si>
  <si>
    <t>Chile</t>
  </si>
  <si>
    <t>New Zealand</t>
  </si>
  <si>
    <t>Egypt</t>
  </si>
  <si>
    <t>Azerbaijan</t>
  </si>
  <si>
    <t>Israel</t>
  </si>
  <si>
    <t>Bangladesh</t>
  </si>
  <si>
    <t>Macao, China</t>
  </si>
  <si>
    <t>Armenia</t>
  </si>
  <si>
    <t>Peru</t>
  </si>
  <si>
    <t>Pakistan</t>
  </si>
  <si>
    <t>Kenya</t>
  </si>
  <si>
    <t>Ukraine</t>
  </si>
  <si>
    <t>Togo</t>
  </si>
  <si>
    <t>Guatemala</t>
  </si>
  <si>
    <t>Zambia</t>
  </si>
  <si>
    <t>Honduras</t>
  </si>
  <si>
    <t>Oman</t>
  </si>
  <si>
    <t>Senegal</t>
  </si>
  <si>
    <t>Moldova, Republic of</t>
  </si>
  <si>
    <t>Sri Lanka</t>
  </si>
  <si>
    <t>Côte d'Ivoire</t>
  </si>
  <si>
    <t>Namibia</t>
  </si>
  <si>
    <t>Gibraltar</t>
  </si>
  <si>
    <t>Botswana</t>
  </si>
  <si>
    <t>Albania</t>
  </si>
  <si>
    <t>Iran, Islamic Republic of</t>
  </si>
  <si>
    <t>El Salvador</t>
  </si>
  <si>
    <t>Burkina Faso</t>
  </si>
  <si>
    <t>Jordan</t>
  </si>
  <si>
    <t>Kyrgyzstan</t>
  </si>
  <si>
    <t>Costa Rica</t>
  </si>
  <si>
    <t>Dominican Republic</t>
  </si>
  <si>
    <t>Mongolia</t>
  </si>
  <si>
    <t>Montenegro</t>
  </si>
  <si>
    <t>Cyprus</t>
  </si>
  <si>
    <t>Tokelau</t>
  </si>
  <si>
    <t>Georgia</t>
  </si>
  <si>
    <t>Andorra</t>
  </si>
  <si>
    <t>Iceland</t>
  </si>
  <si>
    <t>Free Zones</t>
  </si>
  <si>
    <t>Barbados</t>
  </si>
  <si>
    <t>Malta</t>
  </si>
  <si>
    <t>Jamaica</t>
  </si>
  <si>
    <t>New Caledonia</t>
  </si>
  <si>
    <t>Nigeria</t>
  </si>
  <si>
    <t>Ghana</t>
  </si>
  <si>
    <t>Papua New Guinea</t>
  </si>
  <si>
    <t>Faroe Islands</t>
  </si>
  <si>
    <t>Trinidad and Tobago</t>
  </si>
  <si>
    <t>Kuwait</t>
  </si>
  <si>
    <t>Tanzania, United Republic of</t>
  </si>
  <si>
    <t>Ecuador</t>
  </si>
  <si>
    <t>Burundi</t>
  </si>
  <si>
    <t>Mali</t>
  </si>
  <si>
    <t>Qatar</t>
  </si>
  <si>
    <t>Benin</t>
  </si>
  <si>
    <t>Bahrain</t>
  </si>
  <si>
    <t>Korea, Democratic People's Republic of</t>
  </si>
  <si>
    <t>Mauritius</t>
  </si>
  <si>
    <t>Mozambique</t>
  </si>
  <si>
    <t>Suriname</t>
  </si>
  <si>
    <t>Sierra Leone</t>
  </si>
  <si>
    <t>Somalia</t>
  </si>
  <si>
    <t>Guyana</t>
  </si>
  <si>
    <t>Turkmenistan</t>
  </si>
  <si>
    <t>Bolivia, Plurinational State of</t>
  </si>
  <si>
    <t>Lebanon</t>
  </si>
  <si>
    <t>Afghanistan</t>
  </si>
  <si>
    <t>Sao Tome and Principe</t>
  </si>
  <si>
    <t>Antigua and Barbuda</t>
  </si>
  <si>
    <t>Rwanda</t>
  </si>
  <si>
    <t>Tajikistan</t>
  </si>
  <si>
    <t>Greenland</t>
  </si>
  <si>
    <t>Nicaragua</t>
  </si>
  <si>
    <t>Angola</t>
  </si>
  <si>
    <t>Curaçao</t>
  </si>
  <si>
    <t>Zimbabwe</t>
  </si>
  <si>
    <t>United States Minor Outlying Islands</t>
  </si>
  <si>
    <t>Chad</t>
  </si>
  <si>
    <t>Guinea</t>
  </si>
  <si>
    <t>Ship stores and bunkers</t>
  </si>
  <si>
    <t>Gambia</t>
  </si>
  <si>
    <t>Uganda</t>
  </si>
  <si>
    <t>Congo, Democratic Republic of the</t>
  </si>
  <si>
    <t>Belize</t>
  </si>
  <si>
    <t>Libya, State of</t>
  </si>
  <si>
    <t>Solomon Islands</t>
  </si>
  <si>
    <t>Algeria</t>
  </si>
  <si>
    <t>Cameroon</t>
  </si>
  <si>
    <t>Venezuela, Bolivarian Republic of</t>
  </si>
  <si>
    <t>Madagascar</t>
  </si>
  <si>
    <t>Maldives</t>
  </si>
  <si>
    <t>Mauritania</t>
  </si>
  <si>
    <t>Eswatini</t>
  </si>
  <si>
    <t>Cuba</t>
  </si>
  <si>
    <t>Iraq</t>
  </si>
  <si>
    <t>British Virgin Islands</t>
  </si>
  <si>
    <t>Ethiopia</t>
  </si>
  <si>
    <t>Nepal</t>
  </si>
  <si>
    <t>American Samoa</t>
  </si>
  <si>
    <t>Niger</t>
  </si>
  <si>
    <t>Gabon</t>
  </si>
  <si>
    <t>French Polynesia</t>
  </si>
  <si>
    <t>Sudan</t>
  </si>
  <si>
    <t>British Indian Ocean Territory</t>
  </si>
  <si>
    <t>Marshall Islands</t>
  </si>
  <si>
    <t>Nauru</t>
  </si>
  <si>
    <t>Malawi</t>
  </si>
  <si>
    <t>Bahamas</t>
  </si>
  <si>
    <t>Seychelles</t>
  </si>
  <si>
    <t>Syrian Arab Republic</t>
  </si>
  <si>
    <t>Lesotho</t>
  </si>
  <si>
    <t>Saint Lucia</t>
  </si>
  <si>
    <t>Yemen</t>
  </si>
  <si>
    <t>Bonaire, Sint Eustatius and Saba</t>
  </si>
  <si>
    <t>Djibouti</t>
  </si>
  <si>
    <t>Tonga</t>
  </si>
  <si>
    <t>Cocos (Keeling) Islands</t>
  </si>
  <si>
    <t>Samoa</t>
  </si>
  <si>
    <t>Congo</t>
  </si>
  <si>
    <t>Cook Islands</t>
  </si>
  <si>
    <t>French Southern and Antarctic Territories</t>
  </si>
  <si>
    <t>Fiji</t>
  </si>
  <si>
    <t>Saint Pierre and Miquelon</t>
  </si>
  <si>
    <t>Central African Republic</t>
  </si>
  <si>
    <t>Equatorial Guinea</t>
  </si>
  <si>
    <t>Aruba</t>
  </si>
  <si>
    <t>Cayman Islands</t>
  </si>
  <si>
    <t>Guinea-Bissau</t>
  </si>
  <si>
    <t>Montserrat</t>
  </si>
  <si>
    <t>Saint Kitts and Nevis</t>
  </si>
  <si>
    <t>Sint Maarten (Dutch part)</t>
  </si>
  <si>
    <t>Wallis and Futuna Islands</t>
  </si>
  <si>
    <t>Niue</t>
  </si>
  <si>
    <t>Saint Helena</t>
  </si>
  <si>
    <t>Grenada</t>
  </si>
  <si>
    <t>Bhutan</t>
  </si>
  <si>
    <t>Turks and Caicos Islands</t>
  </si>
  <si>
    <t>Dominica</t>
  </si>
  <si>
    <t>Timor-Leste</t>
  </si>
  <si>
    <t>Anguilla</t>
  </si>
  <si>
    <t>Norfolk Island</t>
  </si>
  <si>
    <t>Saint Vincent and the Grenadines</t>
  </si>
  <si>
    <t>Bermuda</t>
  </si>
  <si>
    <t>Micronesia, Federated States of</t>
  </si>
  <si>
    <t>Haiti</t>
  </si>
  <si>
    <t>Falkland Islands (Malvinas)</t>
  </si>
  <si>
    <t>South Sudan</t>
  </si>
  <si>
    <t>Comoros</t>
  </si>
  <si>
    <t>Christmas Island</t>
  </si>
  <si>
    <t>Kiribati</t>
  </si>
  <si>
    <t>Liberia</t>
  </si>
  <si>
    <t>Eritrea</t>
  </si>
  <si>
    <t>Northern Mariana Islands</t>
  </si>
  <si>
    <t>Tuvalu</t>
  </si>
  <si>
    <t>Bouvet Island</t>
  </si>
  <si>
    <t>Palestine, State of</t>
  </si>
  <si>
    <t>Vanuatu</t>
  </si>
  <si>
    <t>Pitcairn</t>
  </si>
  <si>
    <t>Neutral Zone</t>
  </si>
  <si>
    <t>Palau</t>
  </si>
  <si>
    <t>British Antarctic Territory</t>
  </si>
  <si>
    <t>Western Sahara</t>
  </si>
  <si>
    <t>Paraguay</t>
  </si>
  <si>
    <t>Cabo Verde</t>
  </si>
  <si>
    <t>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</si>
</sst>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US Import of HS87, million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usa!$B$10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usa!$A$11:$A$18</c:f>
              <c:strCache>
                <c:ptCount val="8"/>
                <c:pt idx="0">
                  <c:v>Mexico</c:v>
                </c:pt>
                <c:pt idx="1">
                  <c:v>Japan</c:v>
                </c:pt>
                <c:pt idx="2">
                  <c:v>Canada</c:v>
                </c:pt>
                <c:pt idx="3">
                  <c:v>SKorea</c:v>
                </c:pt>
                <c:pt idx="4">
                  <c:v>Germany</c:v>
                </c:pt>
                <c:pt idx="5">
                  <c:v>China</c:v>
                </c:pt>
                <c:pt idx="6">
                  <c:v>Indonesia</c:v>
                </c:pt>
                <c:pt idx="7">
                  <c:v>Rest</c:v>
                </c:pt>
              </c:strCache>
            </c:strRef>
          </c:cat>
          <c:val>
            <c:numRef>
              <c:f>usa!$B$11:$B$18</c:f>
              <c:numCache>
                <c:formatCode>_(* #,##0.00_);_(* \(#,##0.00\);_(* "-"??_);_(@_)</c:formatCode>
                <c:ptCount val="8"/>
                <c:pt idx="0">
                  <c:v>83292.251999999993</c:v>
                </c:pt>
                <c:pt idx="1">
                  <c:v>40953.966999999997</c:v>
                </c:pt>
                <c:pt idx="2">
                  <c:v>40676.468000000001</c:v>
                </c:pt>
                <c:pt idx="3">
                  <c:v>21138.492999999999</c:v>
                </c:pt>
                <c:pt idx="4">
                  <c:v>18575.555</c:v>
                </c:pt>
                <c:pt idx="5">
                  <c:v>13573.136</c:v>
                </c:pt>
                <c:pt idx="6">
                  <c:v>254.87299999999999</c:v>
                </c:pt>
                <c:pt idx="7">
                  <c:v>35921.784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F89-8FC1-ED1FE56803CB}"/>
            </c:ext>
          </c:extLst>
        </c:ser>
        <c:ser>
          <c:idx val="1"/>
          <c:order val="1"/>
          <c:tx>
            <c:strRef>
              <c:f>usa!$C$10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usa!$A$11:$A$18</c:f>
              <c:strCache>
                <c:ptCount val="8"/>
                <c:pt idx="0">
                  <c:v>Mexico</c:v>
                </c:pt>
                <c:pt idx="1">
                  <c:v>Japan</c:v>
                </c:pt>
                <c:pt idx="2">
                  <c:v>Canada</c:v>
                </c:pt>
                <c:pt idx="3">
                  <c:v>SKorea</c:v>
                </c:pt>
                <c:pt idx="4">
                  <c:v>Germany</c:v>
                </c:pt>
                <c:pt idx="5">
                  <c:v>China</c:v>
                </c:pt>
                <c:pt idx="6">
                  <c:v>Indonesia</c:v>
                </c:pt>
                <c:pt idx="7">
                  <c:v>Rest</c:v>
                </c:pt>
              </c:strCache>
            </c:strRef>
          </c:cat>
          <c:val>
            <c:numRef>
              <c:f>usa!$C$11:$C$18</c:f>
              <c:numCache>
                <c:formatCode>_(* #,##0.00_);_(* \(#,##0.00\);_(* "-"??_);_(@_)</c:formatCode>
                <c:ptCount val="8"/>
                <c:pt idx="0">
                  <c:v>94302.082999999999</c:v>
                </c:pt>
                <c:pt idx="1">
                  <c:v>43400.156000000003</c:v>
                </c:pt>
                <c:pt idx="2">
                  <c:v>38374.610999999997</c:v>
                </c:pt>
                <c:pt idx="3">
                  <c:v>23916.697</c:v>
                </c:pt>
                <c:pt idx="4">
                  <c:v>23029.241000000002</c:v>
                </c:pt>
                <c:pt idx="5">
                  <c:v>17041.607</c:v>
                </c:pt>
                <c:pt idx="6">
                  <c:v>345.79</c:v>
                </c:pt>
                <c:pt idx="7">
                  <c:v>42488.364999999998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B-4F89-8FC1-ED1FE56803CB}"/>
            </c:ext>
          </c:extLst>
        </c:ser>
        <c:ser>
          <c:idx val="2"/>
          <c:order val="2"/>
          <c:tx>
            <c:strRef>
              <c:f>usa!$D$10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usa!$A$11:$A$18</c:f>
              <c:strCache>
                <c:ptCount val="8"/>
                <c:pt idx="0">
                  <c:v>Mexico</c:v>
                </c:pt>
                <c:pt idx="1">
                  <c:v>Japan</c:v>
                </c:pt>
                <c:pt idx="2">
                  <c:v>Canada</c:v>
                </c:pt>
                <c:pt idx="3">
                  <c:v>SKorea</c:v>
                </c:pt>
                <c:pt idx="4">
                  <c:v>Germany</c:v>
                </c:pt>
                <c:pt idx="5">
                  <c:v>China</c:v>
                </c:pt>
                <c:pt idx="6">
                  <c:v>Indonesia</c:v>
                </c:pt>
                <c:pt idx="7">
                  <c:v>Rest</c:v>
                </c:pt>
              </c:strCache>
            </c:strRef>
          </c:cat>
          <c:val>
            <c:numRef>
              <c:f>usa!$D$11:$D$18</c:f>
              <c:numCache>
                <c:formatCode>_(* #,##0.00_);_(* \(#,##0.00\);_(* "-"??_);_(@_)</c:formatCode>
                <c:ptCount val="8"/>
                <c:pt idx="0">
                  <c:v>111685.077</c:v>
                </c:pt>
                <c:pt idx="1">
                  <c:v>45174.364999999998</c:v>
                </c:pt>
                <c:pt idx="2">
                  <c:v>43805.661999999997</c:v>
                </c:pt>
                <c:pt idx="3">
                  <c:v>29819.695</c:v>
                </c:pt>
                <c:pt idx="4">
                  <c:v>28253.234</c:v>
                </c:pt>
                <c:pt idx="5">
                  <c:v>19596.488000000001</c:v>
                </c:pt>
                <c:pt idx="6">
                  <c:v>480.39299999999997</c:v>
                </c:pt>
                <c:pt idx="7">
                  <c:v>50833.317999999999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B-4F89-8FC1-ED1FE56803CB}"/>
            </c:ext>
          </c:extLst>
        </c:ser>
        <c:ser>
          <c:idx val="3"/>
          <c:order val="3"/>
          <c:tx>
            <c:strRef>
              <c:f>usa!$E$10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usa!$A$11:$A$18</c:f>
              <c:strCache>
                <c:ptCount val="8"/>
                <c:pt idx="0">
                  <c:v>Mexico</c:v>
                </c:pt>
                <c:pt idx="1">
                  <c:v>Japan</c:v>
                </c:pt>
                <c:pt idx="2">
                  <c:v>Canada</c:v>
                </c:pt>
                <c:pt idx="3">
                  <c:v>SKorea</c:v>
                </c:pt>
                <c:pt idx="4">
                  <c:v>Germany</c:v>
                </c:pt>
                <c:pt idx="5">
                  <c:v>China</c:v>
                </c:pt>
                <c:pt idx="6">
                  <c:v>Indonesia</c:v>
                </c:pt>
                <c:pt idx="7">
                  <c:v>Rest</c:v>
                </c:pt>
              </c:strCache>
            </c:strRef>
          </c:cat>
          <c:val>
            <c:numRef>
              <c:f>usa!$E$11:$E$18</c:f>
              <c:numCache>
                <c:formatCode>_(* #,##0.00_);_(* \(#,##0.00\);_(* "-"??_);_(@_)</c:formatCode>
                <c:ptCount val="8"/>
                <c:pt idx="0">
                  <c:v>130033.357</c:v>
                </c:pt>
                <c:pt idx="1">
                  <c:v>50804.974999999999</c:v>
                </c:pt>
                <c:pt idx="2">
                  <c:v>56352.305999999997</c:v>
                </c:pt>
                <c:pt idx="3">
                  <c:v>38421.875999999997</c:v>
                </c:pt>
                <c:pt idx="4">
                  <c:v>34535.313999999998</c:v>
                </c:pt>
                <c:pt idx="5">
                  <c:v>16413.985000000001</c:v>
                </c:pt>
                <c:pt idx="6">
                  <c:v>279.97800000000001</c:v>
                </c:pt>
                <c:pt idx="7">
                  <c:v>54195.775000000001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B-4F89-8FC1-ED1FE56803CB}"/>
            </c:ext>
          </c:extLst>
        </c:ser>
        <c:ser>
          <c:idx val="4"/>
          <c:order val="4"/>
          <c:tx>
            <c:strRef>
              <c:f>usa!$F$10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usa!$A$11:$A$18</c:f>
              <c:strCache>
                <c:ptCount val="8"/>
                <c:pt idx="0">
                  <c:v>Mexico</c:v>
                </c:pt>
                <c:pt idx="1">
                  <c:v>Japan</c:v>
                </c:pt>
                <c:pt idx="2">
                  <c:v>Canada</c:v>
                </c:pt>
                <c:pt idx="3">
                  <c:v>SKorea</c:v>
                </c:pt>
                <c:pt idx="4">
                  <c:v>Germany</c:v>
                </c:pt>
                <c:pt idx="5">
                  <c:v>China</c:v>
                </c:pt>
                <c:pt idx="6">
                  <c:v>Indonesia</c:v>
                </c:pt>
                <c:pt idx="7">
                  <c:v>Rest</c:v>
                </c:pt>
              </c:strCache>
            </c:strRef>
          </c:cat>
          <c:val>
            <c:numRef>
              <c:f>usa!$F$11:$F$18</c:f>
              <c:numCache>
                <c:formatCode>_(* #,##0.00_);_(* \(#,##0.00\);_(* "-"??_);_(@_)</c:formatCode>
                <c:ptCount val="8"/>
                <c:pt idx="0">
                  <c:v>137230.41099999999</c:v>
                </c:pt>
                <c:pt idx="1">
                  <c:v>51266.127</c:v>
                </c:pt>
                <c:pt idx="2">
                  <c:v>50760.874000000003</c:v>
                </c:pt>
                <c:pt idx="3">
                  <c:v>45381.353000000003</c:v>
                </c:pt>
                <c:pt idx="4">
                  <c:v>34871.538999999997</c:v>
                </c:pt>
                <c:pt idx="5">
                  <c:v>17989.32</c:v>
                </c:pt>
                <c:pt idx="6">
                  <c:v>329.77</c:v>
                </c:pt>
                <c:pt idx="7">
                  <c:v>53632.906999999999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B-4F89-8FC1-ED1FE568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52255"/>
        <c:axId val="410357535"/>
      </c:barChart>
      <c:catAx>
        <c:axId val="4103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7535"/>
        <c:crosses val="autoZero"/>
        <c:auto val="1"/>
        <c:lblAlgn val="ctr"/>
        <c:lblOffset val="100"/>
        <c:noMultiLvlLbl val="0"/>
      </c:catAx>
      <c:valAx>
        <c:axId val="410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IDN Export of HS87, million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idn!$B$18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idn!$A$19:$A$28</c:f>
              <c:strCache>
                <c:ptCount val="10"/>
                <c:pt idx="0">
                  <c:v>Philippines</c:v>
                </c:pt>
                <c:pt idx="1">
                  <c:v>Viet Nam</c:v>
                </c:pt>
                <c:pt idx="2">
                  <c:v>Saudi Arabia</c:v>
                </c:pt>
                <c:pt idx="3">
                  <c:v>Malaysia</c:v>
                </c:pt>
                <c:pt idx="4">
                  <c:v>Mexico</c:v>
                </c:pt>
                <c:pt idx="5">
                  <c:v>Thailand</c:v>
                </c:pt>
                <c:pt idx="6">
                  <c:v>Japan</c:v>
                </c:pt>
                <c:pt idx="7">
                  <c:v>UAE</c:v>
                </c:pt>
                <c:pt idx="8">
                  <c:v>USA</c:v>
                </c:pt>
                <c:pt idx="9">
                  <c:v>Rest</c:v>
                </c:pt>
              </c:strCache>
            </c:strRef>
          </c:cat>
          <c:val>
            <c:numRef>
              <c:f>idn!$B$19:$B$28</c:f>
              <c:numCache>
                <c:formatCode>_(* #,##0.00_);_(* \(#,##0.00\);_(* "-"??_);_(@_)</c:formatCode>
                <c:ptCount val="10"/>
                <c:pt idx="0">
                  <c:v>1574.89</c:v>
                </c:pt>
                <c:pt idx="1">
                  <c:v>791.11699999999996</c:v>
                </c:pt>
                <c:pt idx="2">
                  <c:v>449.63200000000001</c:v>
                </c:pt>
                <c:pt idx="3">
                  <c:v>393.14499999999998</c:v>
                </c:pt>
                <c:pt idx="4">
                  <c:v>197.09100000000001</c:v>
                </c:pt>
                <c:pt idx="5">
                  <c:v>702.654</c:v>
                </c:pt>
                <c:pt idx="6">
                  <c:v>501.38299999999998</c:v>
                </c:pt>
                <c:pt idx="7">
                  <c:v>89.128</c:v>
                </c:pt>
                <c:pt idx="8">
                  <c:v>232.95699999999999</c:v>
                </c:pt>
                <c:pt idx="9">
                  <c:v>1670.288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0D4-9873-D1F3F9DD7CC0}"/>
            </c:ext>
          </c:extLst>
        </c:ser>
        <c:ser>
          <c:idx val="1"/>
          <c:order val="1"/>
          <c:tx>
            <c:strRef>
              <c:f>idn!$C$18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idn!$A$19:$A$28</c:f>
              <c:strCache>
                <c:ptCount val="10"/>
                <c:pt idx="0">
                  <c:v>Philippines</c:v>
                </c:pt>
                <c:pt idx="1">
                  <c:v>Viet Nam</c:v>
                </c:pt>
                <c:pt idx="2">
                  <c:v>Saudi Arabia</c:v>
                </c:pt>
                <c:pt idx="3">
                  <c:v>Malaysia</c:v>
                </c:pt>
                <c:pt idx="4">
                  <c:v>Mexico</c:v>
                </c:pt>
                <c:pt idx="5">
                  <c:v>Thailand</c:v>
                </c:pt>
                <c:pt idx="6">
                  <c:v>Japan</c:v>
                </c:pt>
                <c:pt idx="7">
                  <c:v>UAE</c:v>
                </c:pt>
                <c:pt idx="8">
                  <c:v>USA</c:v>
                </c:pt>
                <c:pt idx="9">
                  <c:v>Rest</c:v>
                </c:pt>
              </c:strCache>
            </c:strRef>
          </c:cat>
          <c:val>
            <c:numRef>
              <c:f>idn!$C$19:$C$28</c:f>
              <c:numCache>
                <c:formatCode>_(* #,##0.00_);_(* \(#,##0.00\);_(* "-"??_);_(@_)</c:formatCode>
                <c:ptCount val="10"/>
                <c:pt idx="0">
                  <c:v>2017.999</c:v>
                </c:pt>
                <c:pt idx="1">
                  <c:v>856.19</c:v>
                </c:pt>
                <c:pt idx="2">
                  <c:v>599.596</c:v>
                </c:pt>
                <c:pt idx="3">
                  <c:v>476.16699999999997</c:v>
                </c:pt>
                <c:pt idx="4">
                  <c:v>297.774</c:v>
                </c:pt>
                <c:pt idx="5">
                  <c:v>789.18499999999995</c:v>
                </c:pt>
                <c:pt idx="6">
                  <c:v>675.79600000000005</c:v>
                </c:pt>
                <c:pt idx="7">
                  <c:v>175.13800000000001</c:v>
                </c:pt>
                <c:pt idx="8">
                  <c:v>319.56200000000001</c:v>
                </c:pt>
                <c:pt idx="9">
                  <c:v>2428.7190000000001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40D4-9873-D1F3F9DD7CC0}"/>
            </c:ext>
          </c:extLst>
        </c:ser>
        <c:ser>
          <c:idx val="2"/>
          <c:order val="2"/>
          <c:tx>
            <c:strRef>
              <c:f>idn!$D$18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idn!$A$19:$A$28</c:f>
              <c:strCache>
                <c:ptCount val="10"/>
                <c:pt idx="0">
                  <c:v>Philippines</c:v>
                </c:pt>
                <c:pt idx="1">
                  <c:v>Viet Nam</c:v>
                </c:pt>
                <c:pt idx="2">
                  <c:v>Saudi Arabia</c:v>
                </c:pt>
                <c:pt idx="3">
                  <c:v>Malaysia</c:v>
                </c:pt>
                <c:pt idx="4">
                  <c:v>Mexico</c:v>
                </c:pt>
                <c:pt idx="5">
                  <c:v>Thailand</c:v>
                </c:pt>
                <c:pt idx="6">
                  <c:v>Japan</c:v>
                </c:pt>
                <c:pt idx="7">
                  <c:v>UAE</c:v>
                </c:pt>
                <c:pt idx="8">
                  <c:v>USA</c:v>
                </c:pt>
                <c:pt idx="9">
                  <c:v>Rest</c:v>
                </c:pt>
              </c:strCache>
            </c:strRef>
          </c:cat>
          <c:val>
            <c:numRef>
              <c:f>idn!$D$19:$D$28</c:f>
              <c:numCache>
                <c:formatCode>_(* #,##0.00_);_(* \(#,##0.00\);_(* "-"??_);_(@_)</c:formatCode>
                <c:ptCount val="10"/>
                <c:pt idx="0">
                  <c:v>2854.9290000000001</c:v>
                </c:pt>
                <c:pt idx="1">
                  <c:v>1292.877</c:v>
                </c:pt>
                <c:pt idx="2">
                  <c:v>806.55799999999999</c:v>
                </c:pt>
                <c:pt idx="3">
                  <c:v>630.85</c:v>
                </c:pt>
                <c:pt idx="4">
                  <c:v>342.12</c:v>
                </c:pt>
                <c:pt idx="5">
                  <c:v>992.02499999999998</c:v>
                </c:pt>
                <c:pt idx="6">
                  <c:v>643.46400000000006</c:v>
                </c:pt>
                <c:pt idx="7">
                  <c:v>282.096</c:v>
                </c:pt>
                <c:pt idx="8">
                  <c:v>344.76900000000001</c:v>
                </c:pt>
                <c:pt idx="9">
                  <c:v>2791.0189999999998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8-40D4-9873-D1F3F9DD7CC0}"/>
            </c:ext>
          </c:extLst>
        </c:ser>
        <c:ser>
          <c:idx val="3"/>
          <c:order val="3"/>
          <c:tx>
            <c:strRef>
              <c:f>idn!$E$18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idn!$A$19:$A$28</c:f>
              <c:strCache>
                <c:ptCount val="10"/>
                <c:pt idx="0">
                  <c:v>Philippines</c:v>
                </c:pt>
                <c:pt idx="1">
                  <c:v>Viet Nam</c:v>
                </c:pt>
                <c:pt idx="2">
                  <c:v>Saudi Arabia</c:v>
                </c:pt>
                <c:pt idx="3">
                  <c:v>Malaysia</c:v>
                </c:pt>
                <c:pt idx="4">
                  <c:v>Mexico</c:v>
                </c:pt>
                <c:pt idx="5">
                  <c:v>Thailand</c:v>
                </c:pt>
                <c:pt idx="6">
                  <c:v>Japan</c:v>
                </c:pt>
                <c:pt idx="7">
                  <c:v>UAE</c:v>
                </c:pt>
                <c:pt idx="8">
                  <c:v>USA</c:v>
                </c:pt>
                <c:pt idx="9">
                  <c:v>Rest</c:v>
                </c:pt>
              </c:strCache>
            </c:strRef>
          </c:cat>
          <c:val>
            <c:numRef>
              <c:f>idn!$E$19:$E$28</c:f>
              <c:numCache>
                <c:formatCode>_(* #,##0.00_);_(* \(#,##0.00\);_(* "-"??_);_(@_)</c:formatCode>
                <c:ptCount val="10"/>
                <c:pt idx="0">
                  <c:v>2875.527</c:v>
                </c:pt>
                <c:pt idx="1">
                  <c:v>770.31799999999998</c:v>
                </c:pt>
                <c:pt idx="2">
                  <c:v>818.42499999999995</c:v>
                </c:pt>
                <c:pt idx="3">
                  <c:v>692.68200000000002</c:v>
                </c:pt>
                <c:pt idx="4">
                  <c:v>672.19500000000005</c:v>
                </c:pt>
                <c:pt idx="5">
                  <c:v>1058.067</c:v>
                </c:pt>
                <c:pt idx="6">
                  <c:v>736.69799999999998</c:v>
                </c:pt>
                <c:pt idx="7">
                  <c:v>382.67700000000002</c:v>
                </c:pt>
                <c:pt idx="8">
                  <c:v>203.57300000000001</c:v>
                </c:pt>
                <c:pt idx="9">
                  <c:v>2942.6849999999999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8-40D4-9873-D1F3F9DD7CC0}"/>
            </c:ext>
          </c:extLst>
        </c:ser>
        <c:ser>
          <c:idx val="4"/>
          <c:order val="4"/>
          <c:tx>
            <c:strRef>
              <c:f>idn!$F$18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idn!$A$19:$A$28</c:f>
              <c:strCache>
                <c:ptCount val="10"/>
                <c:pt idx="0">
                  <c:v>Philippines</c:v>
                </c:pt>
                <c:pt idx="1">
                  <c:v>Viet Nam</c:v>
                </c:pt>
                <c:pt idx="2">
                  <c:v>Saudi Arabia</c:v>
                </c:pt>
                <c:pt idx="3">
                  <c:v>Malaysia</c:v>
                </c:pt>
                <c:pt idx="4">
                  <c:v>Mexico</c:v>
                </c:pt>
                <c:pt idx="5">
                  <c:v>Thailand</c:v>
                </c:pt>
                <c:pt idx="6">
                  <c:v>Japan</c:v>
                </c:pt>
                <c:pt idx="7">
                  <c:v>UAE</c:v>
                </c:pt>
                <c:pt idx="8">
                  <c:v>USA</c:v>
                </c:pt>
                <c:pt idx="9">
                  <c:v>Rest</c:v>
                </c:pt>
              </c:strCache>
            </c:strRef>
          </c:cat>
          <c:val>
            <c:numRef>
              <c:f>idn!$F$19:$F$28</c:f>
              <c:numCache>
                <c:formatCode>_(* #,##0.00_);_(* \(#,##0.00\);_(* "-"??_);_(@_)</c:formatCode>
                <c:ptCount val="10"/>
                <c:pt idx="0">
                  <c:v>2813.433</c:v>
                </c:pt>
                <c:pt idx="1">
                  <c:v>1324.8789999999999</c:v>
                </c:pt>
                <c:pt idx="2">
                  <c:v>903.11500000000001</c:v>
                </c:pt>
                <c:pt idx="3">
                  <c:v>678.83</c:v>
                </c:pt>
                <c:pt idx="4">
                  <c:v>597.53599999999994</c:v>
                </c:pt>
                <c:pt idx="5">
                  <c:v>532.75900000000001</c:v>
                </c:pt>
                <c:pt idx="6">
                  <c:v>473.88299999999998</c:v>
                </c:pt>
                <c:pt idx="7">
                  <c:v>390.84800000000001</c:v>
                </c:pt>
                <c:pt idx="8">
                  <c:v>259.83800000000002</c:v>
                </c:pt>
                <c:pt idx="9">
                  <c:v>3035.6109999999999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8-40D4-9873-D1F3F9DD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52255"/>
        <c:axId val="410357535"/>
      </c:barChart>
      <c:catAx>
        <c:axId val="4103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7535"/>
        <c:crosses val="autoZero"/>
        <c:auto val="1"/>
        <c:lblAlgn val="ctr"/>
        <c:lblOffset val="100"/>
        <c:noMultiLvlLbl val="0"/>
      </c:catAx>
      <c:valAx>
        <c:axId val="410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205317</xdr:colOff>
      <xdr:row>1</xdr:row>
      <xdr:rowOff>50799</xdr:rowOff>
    </xdr:from>
    <xdr:to>
      <xdr:col>10</xdr:col>
      <xdr:colOff>129117</xdr:colOff>
      <xdr:row>16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DD9A5-6811-3C6F-5475-4C2B89375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46567</xdr:rowOff>
    </xdr:from>
    <xdr:to>
      <xdr:col>13</xdr:col>
      <xdr:colOff>353484</xdr:colOff>
      <xdr:row>23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AD03-D95D-4371-BA18-B42C4595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I19" sqref="I19"/>
    </sheetView>
  </sheetViews>
  <sheetFormatPr defaultRowHeight="14.35" x14ac:dyDescent="0.5"/>
  <cols>
    <col min="2" max="3" width="13.41015625" bestFit="1" customWidth="1"/>
    <col min="4" max="6" width="14.41015625" bestFit="1" customWidth="1"/>
  </cols>
  <sheetData>
    <row r="1" spans="1:6" x14ac:dyDescent="0.5">
      <c r="A1" t="s">
        <v>12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5">
      <c r="A2" t="s">
        <v>6</v>
      </c>
      <c r="B2" s="1">
        <v>83292252</v>
      </c>
      <c r="C2" s="1">
        <v>94302083</v>
      </c>
      <c r="D2" s="1">
        <v>111685077</v>
      </c>
      <c r="E2" s="1">
        <v>130033357</v>
      </c>
      <c r="F2" s="1">
        <v>137230411</v>
      </c>
    </row>
    <row r="3" spans="1:6" x14ac:dyDescent="0.5">
      <c r="A3" t="s">
        <v>7</v>
      </c>
      <c r="B3" s="1">
        <v>40953967</v>
      </c>
      <c r="C3" s="1">
        <v>43400156</v>
      </c>
      <c r="D3" s="1">
        <v>45174365</v>
      </c>
      <c r="E3" s="1">
        <v>50804975</v>
      </c>
      <c r="F3" s="1">
        <v>51266127</v>
      </c>
    </row>
    <row r="4" spans="1:6" x14ac:dyDescent="0.5">
      <c r="A4" t="s">
        <v>8</v>
      </c>
      <c r="B4" s="1">
        <v>40676468</v>
      </c>
      <c r="C4" s="1">
        <v>38374611</v>
      </c>
      <c r="D4" s="1">
        <v>43805662</v>
      </c>
      <c r="E4" s="1">
        <v>56352306</v>
      </c>
      <c r="F4" s="1">
        <v>50760874</v>
      </c>
    </row>
    <row r="5" spans="1:6" x14ac:dyDescent="0.5">
      <c r="A5" t="s">
        <v>9</v>
      </c>
      <c r="B5" s="1">
        <v>21138493</v>
      </c>
      <c r="C5" s="1">
        <v>23916697</v>
      </c>
      <c r="D5" s="1">
        <v>29819695</v>
      </c>
      <c r="E5" s="1">
        <v>38421876</v>
      </c>
      <c r="F5" s="1">
        <v>45381353</v>
      </c>
    </row>
    <row r="6" spans="1:6" x14ac:dyDescent="0.5">
      <c r="A6" t="s">
        <v>10</v>
      </c>
      <c r="B6" s="1">
        <v>18575555</v>
      </c>
      <c r="C6" s="1">
        <v>23029241</v>
      </c>
      <c r="D6" s="1">
        <v>28253234</v>
      </c>
      <c r="E6" s="1">
        <v>34535314</v>
      </c>
      <c r="F6" s="1">
        <v>34871539</v>
      </c>
    </row>
    <row r="7" spans="1:6" x14ac:dyDescent="0.5">
      <c r="A7" t="s">
        <v>11</v>
      </c>
      <c r="B7" s="1">
        <v>13573136</v>
      </c>
      <c r="C7" s="1">
        <v>17041607</v>
      </c>
      <c r="D7" s="1">
        <v>19596488</v>
      </c>
      <c r="E7" s="1">
        <v>16413985</v>
      </c>
      <c r="F7" s="1">
        <v>17989320</v>
      </c>
    </row>
    <row r="8" spans="1:6" x14ac:dyDescent="0.5">
      <c r="A8" t="s">
        <v>13</v>
      </c>
      <c r="B8" s="1">
        <v>254873</v>
      </c>
      <c r="C8" s="1">
        <v>345790</v>
      </c>
      <c r="D8" s="1">
        <v>480393</v>
      </c>
      <c r="E8" s="1">
        <v>279978</v>
      </c>
      <c r="F8" s="1">
        <v>329770</v>
      </c>
    </row>
    <row r="9" spans="1:6" x14ac:dyDescent="0.5">
      <c r="A9" t="s">
        <v>14</v>
      </c>
      <c r="B9" s="1">
        <v>35921784</v>
      </c>
      <c r="C9" s="1">
        <v>42488365</v>
      </c>
      <c r="D9" s="1">
        <v>50833318</v>
      </c>
      <c r="E9" s="1">
        <v>54195775</v>
      </c>
      <c r="F9" s="1">
        <v>53632907</v>
      </c>
    </row>
    <row r="10" spans="1:6" x14ac:dyDescent="0.5">
      <c r="A10" t="s">
        <v>12</v>
      </c>
      <c r="B10">
        <v>2020</v>
      </c>
      <c r="C10">
        <v>2021</v>
      </c>
      <c r="D10">
        <v>2022</v>
      </c>
      <c r="E10">
        <v>2023</v>
      </c>
      <c r="F10">
        <v>2024</v>
      </c>
    </row>
    <row r="11" spans="1:6" x14ac:dyDescent="0.5">
      <c r="A11" t="s">
        <v>6</v>
      </c>
      <c r="B11" s="2">
        <f>B2/1000</f>
        <v>83292.251999999993</v>
      </c>
      <c r="C11" s="2">
        <f t="shared" ref="C11:F11" si="0">C2/1000</f>
        <v>94302.082999999999</v>
      </c>
      <c r="D11" s="2">
        <f t="shared" si="0"/>
        <v>111685.077</v>
      </c>
      <c r="E11" s="2">
        <f t="shared" si="0"/>
        <v>130033.357</v>
      </c>
      <c r="F11" s="2">
        <f t="shared" si="0"/>
        <v>137230.41099999999</v>
      </c>
    </row>
    <row r="12" spans="1:6" x14ac:dyDescent="0.5">
      <c r="A12" t="s">
        <v>7</v>
      </c>
      <c r="B12" s="2">
        <f t="shared" ref="B12:F18" si="1">B3/1000</f>
        <v>40953.966999999997</v>
      </c>
      <c r="C12" s="2">
        <f t="shared" si="1"/>
        <v>43400.156000000003</v>
      </c>
      <c r="D12" s="2">
        <f t="shared" si="1"/>
        <v>45174.364999999998</v>
      </c>
      <c r="E12" s="2">
        <f t="shared" si="1"/>
        <v>50804.974999999999</v>
      </c>
      <c r="F12" s="2">
        <f t="shared" si="1"/>
        <v>51266.127</v>
      </c>
    </row>
    <row r="13" spans="1:6" x14ac:dyDescent="0.5">
      <c r="A13" t="s">
        <v>8</v>
      </c>
      <c r="B13" s="2">
        <f t="shared" si="1"/>
        <v>40676.468000000001</v>
      </c>
      <c r="C13" s="2">
        <f t="shared" si="1"/>
        <v>38374.610999999997</v>
      </c>
      <c r="D13" s="2">
        <f t="shared" si="1"/>
        <v>43805.661999999997</v>
      </c>
      <c r="E13" s="2">
        <f t="shared" si="1"/>
        <v>56352.305999999997</v>
      </c>
      <c r="F13" s="2">
        <f t="shared" si="1"/>
        <v>50760.874000000003</v>
      </c>
    </row>
    <row r="14" spans="1:6" x14ac:dyDescent="0.5">
      <c r="A14" t="s">
        <v>15</v>
      </c>
      <c r="B14" s="2">
        <f t="shared" si="1"/>
        <v>21138.492999999999</v>
      </c>
      <c r="C14" s="2">
        <f t="shared" si="1"/>
        <v>23916.697</v>
      </c>
      <c r="D14" s="2">
        <f t="shared" si="1"/>
        <v>29819.695</v>
      </c>
      <c r="E14" s="2">
        <f t="shared" si="1"/>
        <v>38421.875999999997</v>
      </c>
      <c r="F14" s="2">
        <f t="shared" si="1"/>
        <v>45381.353000000003</v>
      </c>
    </row>
    <row r="15" spans="1:6" x14ac:dyDescent="0.5">
      <c r="A15" t="s">
        <v>10</v>
      </c>
      <c r="B15" s="2">
        <f t="shared" si="1"/>
        <v>18575.555</v>
      </c>
      <c r="C15" s="2">
        <f t="shared" si="1"/>
        <v>23029.241000000002</v>
      </c>
      <c r="D15" s="2">
        <f t="shared" si="1"/>
        <v>28253.234</v>
      </c>
      <c r="E15" s="2">
        <f t="shared" si="1"/>
        <v>34535.313999999998</v>
      </c>
      <c r="F15" s="2">
        <f t="shared" si="1"/>
        <v>34871.538999999997</v>
      </c>
    </row>
    <row r="16" spans="1:6" x14ac:dyDescent="0.5">
      <c r="A16" t="s">
        <v>11</v>
      </c>
      <c r="B16" s="2">
        <f t="shared" si="1"/>
        <v>13573.136</v>
      </c>
      <c r="C16" s="2">
        <f t="shared" si="1"/>
        <v>17041.607</v>
      </c>
      <c r="D16" s="2">
        <f t="shared" si="1"/>
        <v>19596.488000000001</v>
      </c>
      <c r="E16" s="2">
        <f t="shared" si="1"/>
        <v>16413.985000000001</v>
      </c>
      <c r="F16" s="2">
        <f t="shared" si="1"/>
        <v>17989.32</v>
      </c>
    </row>
    <row r="17" spans="1:6" x14ac:dyDescent="0.5">
      <c r="A17" t="s">
        <v>13</v>
      </c>
      <c r="B17" s="2">
        <f t="shared" si="1"/>
        <v>254.87299999999999</v>
      </c>
      <c r="C17" s="2">
        <f t="shared" si="1"/>
        <v>345.79</v>
      </c>
      <c r="D17" s="2">
        <f t="shared" si="1"/>
        <v>480.39299999999997</v>
      </c>
      <c r="E17" s="2">
        <f t="shared" si="1"/>
        <v>279.97800000000001</v>
      </c>
      <c r="F17" s="2">
        <f t="shared" si="1"/>
        <v>329.77</v>
      </c>
    </row>
    <row r="18" spans="1:6" x14ac:dyDescent="0.5">
      <c r="A18" t="s">
        <v>14</v>
      </c>
      <c r="B18" s="2">
        <f t="shared" si="1"/>
        <v>35921.784</v>
      </c>
      <c r="C18" s="2">
        <f t="shared" si="1"/>
        <v>42488.364999999998</v>
      </c>
      <c r="D18" s="2">
        <f t="shared" si="1"/>
        <v>50833.317999999999</v>
      </c>
      <c r="E18" s="2">
        <f t="shared" si="1"/>
        <v>54195.775000000001</v>
      </c>
      <c r="F18" s="2">
        <f t="shared" si="1"/>
        <v>53632.906999999999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539F-5129-4CD2-8CC7-BFFC0D89BDB3}">
  <dimension ref="A1:C31"/>
  <sheetViews>
    <sheetView workbookViewId="0">
      <selection activeCell="F25" sqref="F25"/>
    </sheetView>
  </sheetViews>
  <sheetFormatPr defaultRowHeight="14.35" x14ac:dyDescent="0.5"/>
  <sheetData>
    <row r="1" spans="1:3" x14ac:dyDescent="0.5">
      <c r="A1" t="s">
        <v>37</v>
      </c>
      <c r="B1" t="s">
        <v>5</v>
      </c>
      <c r="C1" t="s">
        <v>12</v>
      </c>
    </row>
    <row r="2" spans="1:3" x14ac:dyDescent="0.5">
      <c r="A2">
        <v>2020</v>
      </c>
      <c r="B2">
        <v>5040899</v>
      </c>
      <c r="C2" t="s">
        <v>24</v>
      </c>
    </row>
    <row r="3" spans="1:3" x14ac:dyDescent="0.5">
      <c r="A3">
        <v>2021</v>
      </c>
      <c r="B3">
        <v>6592285</v>
      </c>
      <c r="C3" t="s">
        <v>24</v>
      </c>
    </row>
    <row r="4" spans="1:3" x14ac:dyDescent="0.5">
      <c r="A4">
        <v>2022</v>
      </c>
      <c r="B4">
        <v>6784198</v>
      </c>
      <c r="C4" t="s">
        <v>24</v>
      </c>
    </row>
    <row r="5" spans="1:3" x14ac:dyDescent="0.5">
      <c r="A5">
        <v>2023</v>
      </c>
      <c r="B5">
        <v>6866469</v>
      </c>
      <c r="C5" t="s">
        <v>24</v>
      </c>
    </row>
    <row r="6" spans="1:3" x14ac:dyDescent="0.5">
      <c r="A6">
        <v>2024</v>
      </c>
      <c r="B6">
        <v>6026349</v>
      </c>
      <c r="C6" t="s">
        <v>24</v>
      </c>
    </row>
    <row r="7" spans="1:3" x14ac:dyDescent="0.5">
      <c r="A7">
        <v>2020</v>
      </c>
      <c r="B7">
        <v>2097584</v>
      </c>
      <c r="C7" t="s">
        <v>35</v>
      </c>
    </row>
    <row r="8" spans="1:3" x14ac:dyDescent="0.5">
      <c r="A8">
        <v>2021</v>
      </c>
      <c r="B8">
        <v>2638633</v>
      </c>
      <c r="C8" t="s">
        <v>35</v>
      </c>
    </row>
    <row r="9" spans="1:3" x14ac:dyDescent="0.5">
      <c r="A9">
        <v>2022</v>
      </c>
      <c r="B9">
        <v>3115249</v>
      </c>
      <c r="C9" t="s">
        <v>35</v>
      </c>
    </row>
    <row r="10" spans="1:3" x14ac:dyDescent="0.5">
      <c r="A10">
        <v>2023</v>
      </c>
      <c r="B10">
        <v>2273532</v>
      </c>
      <c r="C10" t="s">
        <v>35</v>
      </c>
    </row>
    <row r="11" spans="1:3" x14ac:dyDescent="0.5">
      <c r="A11">
        <v>2024</v>
      </c>
      <c r="B11">
        <v>2740092</v>
      </c>
      <c r="C11" t="s">
        <v>35</v>
      </c>
    </row>
    <row r="12" spans="1:3" x14ac:dyDescent="0.5">
      <c r="A12">
        <v>2020</v>
      </c>
      <c r="B12">
        <v>1841514</v>
      </c>
      <c r="C12" t="s">
        <v>13</v>
      </c>
    </row>
    <row r="13" spans="1:3" x14ac:dyDescent="0.5">
      <c r="A13">
        <v>2021</v>
      </c>
      <c r="B13">
        <v>3127534</v>
      </c>
      <c r="C13" t="s">
        <v>13</v>
      </c>
    </row>
    <row r="14" spans="1:3" x14ac:dyDescent="0.5">
      <c r="A14">
        <v>2022</v>
      </c>
      <c r="B14">
        <v>4147178</v>
      </c>
      <c r="C14" t="s">
        <v>13</v>
      </c>
    </row>
    <row r="15" spans="1:3" x14ac:dyDescent="0.5">
      <c r="A15">
        <v>2023</v>
      </c>
      <c r="B15">
        <v>3660938</v>
      </c>
      <c r="C15" t="s">
        <v>13</v>
      </c>
    </row>
    <row r="16" spans="1:3" x14ac:dyDescent="0.5">
      <c r="A16">
        <v>2024</v>
      </c>
      <c r="B16">
        <v>3171102</v>
      </c>
      <c r="C16" t="s">
        <v>13</v>
      </c>
    </row>
    <row r="17" spans="1:3" x14ac:dyDescent="0.5">
      <c r="A17">
        <v>2020</v>
      </c>
      <c r="B17">
        <v>1448479</v>
      </c>
      <c r="C17" t="s">
        <v>26</v>
      </c>
    </row>
    <row r="18" spans="1:3" x14ac:dyDescent="0.5">
      <c r="A18">
        <v>2021</v>
      </c>
      <c r="B18">
        <v>1528593</v>
      </c>
      <c r="C18" t="s">
        <v>26</v>
      </c>
    </row>
    <row r="19" spans="1:3" x14ac:dyDescent="0.5">
      <c r="A19">
        <v>2022</v>
      </c>
      <c r="B19">
        <v>1989875</v>
      </c>
      <c r="C19" t="s">
        <v>26</v>
      </c>
    </row>
    <row r="20" spans="1:3" x14ac:dyDescent="0.5">
      <c r="A20">
        <v>2023</v>
      </c>
      <c r="B20">
        <v>2060956</v>
      </c>
      <c r="C20" t="s">
        <v>26</v>
      </c>
    </row>
    <row r="21" spans="1:3" x14ac:dyDescent="0.5">
      <c r="A21">
        <v>2024</v>
      </c>
      <c r="B21">
        <v>1742285</v>
      </c>
      <c r="C21" t="s">
        <v>26</v>
      </c>
    </row>
    <row r="22" spans="1:3" x14ac:dyDescent="0.5">
      <c r="A22">
        <v>2020</v>
      </c>
      <c r="B22">
        <v>2168057</v>
      </c>
      <c r="C22" t="s">
        <v>27</v>
      </c>
    </row>
    <row r="23" spans="1:3" x14ac:dyDescent="0.5">
      <c r="A23">
        <v>2021</v>
      </c>
      <c r="B23">
        <v>2725340</v>
      </c>
      <c r="C23" t="s">
        <v>27</v>
      </c>
    </row>
    <row r="24" spans="1:3" x14ac:dyDescent="0.5">
      <c r="A24">
        <v>2022</v>
      </c>
      <c r="B24">
        <v>3714814</v>
      </c>
      <c r="C24" t="s">
        <v>27</v>
      </c>
    </row>
    <row r="25" spans="1:3" x14ac:dyDescent="0.5">
      <c r="A25">
        <v>2023</v>
      </c>
      <c r="B25">
        <v>4051727</v>
      </c>
      <c r="C25" t="s">
        <v>27</v>
      </c>
    </row>
    <row r="26" spans="1:3" x14ac:dyDescent="0.5">
      <c r="A26">
        <v>2024</v>
      </c>
      <c r="B26">
        <v>4001692</v>
      </c>
      <c r="C26" t="s">
        <v>27</v>
      </c>
    </row>
    <row r="27" spans="1:3" x14ac:dyDescent="0.5">
      <c r="A27">
        <v>2020</v>
      </c>
      <c r="B27">
        <v>486999</v>
      </c>
      <c r="C27" t="s">
        <v>36</v>
      </c>
    </row>
    <row r="28" spans="1:3" x14ac:dyDescent="0.5">
      <c r="A28">
        <v>2021</v>
      </c>
      <c r="B28">
        <v>509922</v>
      </c>
      <c r="C28" t="s">
        <v>36</v>
      </c>
    </row>
    <row r="29" spans="1:3" x14ac:dyDescent="0.5">
      <c r="A29">
        <v>2022</v>
      </c>
      <c r="B29">
        <v>623108</v>
      </c>
      <c r="C29" t="s">
        <v>36</v>
      </c>
    </row>
    <row r="30" spans="1:3" x14ac:dyDescent="0.5">
      <c r="A30">
        <v>2023</v>
      </c>
      <c r="B30">
        <v>508289</v>
      </c>
      <c r="C30" t="s">
        <v>36</v>
      </c>
    </row>
    <row r="31" spans="1:3" x14ac:dyDescent="0.5">
      <c r="A31">
        <v>2024</v>
      </c>
      <c r="B31">
        <v>521399</v>
      </c>
      <c r="C3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43A9-0856-49CC-8205-B61487FD413B}">
  <dimension ref="A1:K20"/>
  <sheetViews>
    <sheetView tabSelected="1" workbookViewId="0">
      <selection activeCell="G10" sqref="G10:K10"/>
    </sheetView>
  </sheetViews>
  <sheetFormatPr defaultRowHeight="14.35" x14ac:dyDescent="0.5"/>
  <sheetData>
    <row r="1" spans="1:11" x14ac:dyDescent="0.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11" x14ac:dyDescent="0.5">
      <c r="A2" t="s">
        <v>22</v>
      </c>
      <c r="B2">
        <v>342654857</v>
      </c>
      <c r="C2">
        <v>408563637</v>
      </c>
      <c r="D2">
        <v>422959954</v>
      </c>
      <c r="E2">
        <v>459539701</v>
      </c>
      <c r="F2">
        <v>450777626</v>
      </c>
    </row>
    <row r="3" spans="1:11" x14ac:dyDescent="0.5">
      <c r="A3" t="s">
        <v>23</v>
      </c>
      <c r="B3">
        <v>12844857</v>
      </c>
      <c r="C3">
        <v>16011968</v>
      </c>
      <c r="D3">
        <v>15967848</v>
      </c>
      <c r="E3">
        <v>16493097</v>
      </c>
      <c r="F3">
        <v>16929431</v>
      </c>
    </row>
    <row r="4" spans="1:11" x14ac:dyDescent="0.5">
      <c r="A4" t="s">
        <v>24</v>
      </c>
      <c r="B4">
        <v>6613170</v>
      </c>
      <c r="C4">
        <v>8670003</v>
      </c>
      <c r="D4">
        <v>8424865</v>
      </c>
      <c r="E4">
        <v>8608372</v>
      </c>
      <c r="F4">
        <v>8843889</v>
      </c>
    </row>
    <row r="5" spans="1:11" x14ac:dyDescent="0.5">
      <c r="A5" t="s">
        <v>25</v>
      </c>
      <c r="B5">
        <v>1310796</v>
      </c>
      <c r="C5">
        <v>1569097</v>
      </c>
      <c r="D5">
        <v>1775462</v>
      </c>
      <c r="E5">
        <v>2028597</v>
      </c>
      <c r="F5">
        <v>2204030</v>
      </c>
    </row>
    <row r="6" spans="1:11" x14ac:dyDescent="0.5">
      <c r="A6" t="s">
        <v>13</v>
      </c>
      <c r="B6">
        <v>1499413</v>
      </c>
      <c r="C6">
        <v>1914442</v>
      </c>
      <c r="D6">
        <v>2003417</v>
      </c>
      <c r="E6">
        <v>2037795</v>
      </c>
      <c r="F6">
        <v>2117572</v>
      </c>
    </row>
    <row r="7" spans="1:11" x14ac:dyDescent="0.5">
      <c r="A7" t="s">
        <v>26</v>
      </c>
      <c r="B7">
        <v>1590238</v>
      </c>
      <c r="C7">
        <v>1635584</v>
      </c>
      <c r="D7">
        <v>1743177</v>
      </c>
      <c r="E7">
        <v>1806831</v>
      </c>
      <c r="F7">
        <v>1679797</v>
      </c>
    </row>
    <row r="8" spans="1:11" x14ac:dyDescent="0.5">
      <c r="A8" t="s">
        <v>27</v>
      </c>
      <c r="B8">
        <v>961919</v>
      </c>
      <c r="C8">
        <v>1163678</v>
      </c>
      <c r="D8">
        <v>1184061</v>
      </c>
      <c r="E8">
        <v>1155108</v>
      </c>
      <c r="F8">
        <v>1309619</v>
      </c>
    </row>
    <row r="9" spans="1:11" x14ac:dyDescent="0.5">
      <c r="A9" t="s">
        <v>28</v>
      </c>
      <c r="B9">
        <v>840376</v>
      </c>
      <c r="C9">
        <v>1016588</v>
      </c>
      <c r="D9">
        <v>809841</v>
      </c>
      <c r="E9">
        <v>810316</v>
      </c>
      <c r="F9">
        <v>724685</v>
      </c>
      <c r="G9">
        <f>SUM(B9:F13)</f>
        <v>4396269</v>
      </c>
      <c r="H9">
        <f t="shared" ref="H9:K9" si="0">SUM(C9:G13)</f>
        <v>12319486</v>
      </c>
      <c r="I9">
        <f t="shared" si="0"/>
        <v>31503025</v>
      </c>
      <c r="J9">
        <f t="shared" si="0"/>
        <v>76956454</v>
      </c>
      <c r="K9">
        <f t="shared" si="0"/>
        <v>181794188</v>
      </c>
    </row>
    <row r="10" spans="1:11" x14ac:dyDescent="0.5">
      <c r="A10" t="s">
        <v>29</v>
      </c>
      <c r="B10">
        <v>16332</v>
      </c>
      <c r="C10">
        <v>14749</v>
      </c>
      <c r="D10">
        <v>17722</v>
      </c>
      <c r="E10">
        <v>36843</v>
      </c>
      <c r="F10">
        <v>42327</v>
      </c>
      <c r="G10">
        <v>4396269</v>
      </c>
      <c r="H10">
        <v>7923217</v>
      </c>
      <c r="I10">
        <v>14787270</v>
      </c>
      <c r="J10">
        <v>28737674</v>
      </c>
      <c r="K10">
        <v>56618954</v>
      </c>
    </row>
    <row r="11" spans="1:11" x14ac:dyDescent="0.5">
      <c r="A11" t="s">
        <v>30</v>
      </c>
      <c r="B11">
        <v>6273</v>
      </c>
      <c r="C11">
        <v>23871</v>
      </c>
      <c r="D11">
        <v>5729</v>
      </c>
      <c r="E11">
        <v>4986</v>
      </c>
      <c r="F11">
        <v>4488</v>
      </c>
    </row>
    <row r="12" spans="1:11" x14ac:dyDescent="0.5">
      <c r="A12" t="s">
        <v>31</v>
      </c>
      <c r="B12">
        <v>3099</v>
      </c>
      <c r="C12">
        <v>3273</v>
      </c>
      <c r="D12">
        <v>3263</v>
      </c>
      <c r="E12">
        <v>3359</v>
      </c>
      <c r="F12">
        <v>2764</v>
      </c>
    </row>
    <row r="13" spans="1:11" x14ac:dyDescent="0.5">
      <c r="A13" t="s">
        <v>32</v>
      </c>
      <c r="B13">
        <v>3241</v>
      </c>
      <c r="C13">
        <v>683</v>
      </c>
      <c r="D13">
        <v>311</v>
      </c>
      <c r="E13">
        <v>890</v>
      </c>
      <c r="F13">
        <v>260</v>
      </c>
    </row>
    <row r="14" spans="1:11" x14ac:dyDescent="0.5">
      <c r="A14" t="s">
        <v>33</v>
      </c>
      <c r="B14" s="3">
        <f>B3/B2</f>
        <v>3.7486283172691169E-2</v>
      </c>
      <c r="C14" s="3">
        <f t="shared" ref="C14:F14" si="1">C3/C2</f>
        <v>3.9190878849553613E-2</v>
      </c>
      <c r="D14" s="3">
        <f t="shared" si="1"/>
        <v>3.7752623738936758E-2</v>
      </c>
      <c r="E14" s="3">
        <f t="shared" si="1"/>
        <v>3.5890472496956254E-2</v>
      </c>
      <c r="F14" s="3">
        <f t="shared" si="1"/>
        <v>3.7556058738372256E-2</v>
      </c>
    </row>
    <row r="15" spans="1:11" x14ac:dyDescent="0.5">
      <c r="A15" t="s">
        <v>34</v>
      </c>
      <c r="B15">
        <f>B4/B$3</f>
        <v>0.51484963982082477</v>
      </c>
      <c r="C15">
        <f t="shared" ref="C15:F15" si="2">C4/C$3</f>
        <v>0.54147016781447477</v>
      </c>
      <c r="D15">
        <f t="shared" si="2"/>
        <v>0.52761430344276827</v>
      </c>
      <c r="E15">
        <f t="shared" si="2"/>
        <v>0.52193787497884725</v>
      </c>
      <c r="F15">
        <f t="shared" si="2"/>
        <v>0.52239729734566975</v>
      </c>
    </row>
    <row r="16" spans="1:11" x14ac:dyDescent="0.5">
      <c r="B16">
        <f t="shared" ref="B16:F16" si="3">B5/B$3</f>
        <v>0.1020483139672166</v>
      </c>
      <c r="C16">
        <f t="shared" si="3"/>
        <v>9.7995262043991088E-2</v>
      </c>
      <c r="D16">
        <f t="shared" si="3"/>
        <v>0.11118981092505389</v>
      </c>
      <c r="E16">
        <f t="shared" si="3"/>
        <v>0.12299673008653257</v>
      </c>
      <c r="F16">
        <f t="shared" si="3"/>
        <v>0.13018925444097915</v>
      </c>
    </row>
    <row r="17" spans="2:6" x14ac:dyDescent="0.5">
      <c r="B17">
        <f t="shared" ref="B17:F17" si="4">B6/B$3</f>
        <v>0.11673255685135303</v>
      </c>
      <c r="C17">
        <f t="shared" si="4"/>
        <v>0.11956319173258402</v>
      </c>
      <c r="D17">
        <f t="shared" si="4"/>
        <v>0.12546568579560627</v>
      </c>
      <c r="E17">
        <f t="shared" si="4"/>
        <v>0.12355441794830892</v>
      </c>
      <c r="F17">
        <f t="shared" si="4"/>
        <v>0.12508229012540351</v>
      </c>
    </row>
    <row r="18" spans="2:6" x14ac:dyDescent="0.5">
      <c r="B18">
        <f t="shared" ref="B18:F18" si="5">B7/B$3</f>
        <v>0.12380348025672844</v>
      </c>
      <c r="C18">
        <f t="shared" si="5"/>
        <v>0.10214759359998721</v>
      </c>
      <c r="D18">
        <f t="shared" si="5"/>
        <v>0.10916793546631957</v>
      </c>
      <c r="E18">
        <f t="shared" si="5"/>
        <v>0.10955074113733763</v>
      </c>
      <c r="F18">
        <f t="shared" si="5"/>
        <v>9.9223476559844218E-2</v>
      </c>
    </row>
    <row r="19" spans="2:6" x14ac:dyDescent="0.5">
      <c r="B19">
        <f t="shared" ref="B19:F19" si="6">B8/B$3</f>
        <v>7.4887482203966932E-2</v>
      </c>
      <c r="C19">
        <f t="shared" si="6"/>
        <v>7.2675513715740631E-2</v>
      </c>
      <c r="D19">
        <f t="shared" si="6"/>
        <v>7.4152822597008686E-2</v>
      </c>
      <c r="E19">
        <f t="shared" si="6"/>
        <v>7.0035845905714378E-2</v>
      </c>
      <c r="F19">
        <f t="shared" si="6"/>
        <v>7.7357531980844482E-2</v>
      </c>
    </row>
    <row r="20" spans="2:6" x14ac:dyDescent="0.5">
      <c r="B20">
        <f t="shared" ref="B20:F20" si="7">B9/B$3</f>
        <v>6.5425095818505419E-2</v>
      </c>
      <c r="C20">
        <f t="shared" si="7"/>
        <v>6.3489260033494949E-2</v>
      </c>
      <c r="D20">
        <f t="shared" si="7"/>
        <v>5.0716978267829206E-2</v>
      </c>
      <c r="E20">
        <f t="shared" si="7"/>
        <v>4.9130615068837584E-2</v>
      </c>
      <c r="F20">
        <f t="shared" si="7"/>
        <v>4.2806223079795182E-2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9A8B-0404-4568-91FF-5DC1563DAB43}">
  <dimension ref="A1:C31"/>
  <sheetViews>
    <sheetView topLeftCell="A10" workbookViewId="0">
      <selection sqref="A1:C31"/>
    </sheetView>
  </sheetViews>
  <sheetFormatPr defaultRowHeight="14.35" x14ac:dyDescent="0.5"/>
  <sheetData>
    <row r="1" spans="1:3" x14ac:dyDescent="0.5">
      <c r="A1" t="s">
        <v>37</v>
      </c>
      <c r="B1" t="s">
        <v>5</v>
      </c>
      <c r="C1" t="s">
        <v>12</v>
      </c>
    </row>
    <row r="2" spans="1:3" x14ac:dyDescent="0.5">
      <c r="A2">
        <v>2020</v>
      </c>
      <c r="B2">
        <v>6613170</v>
      </c>
      <c r="C2" t="s">
        <v>24</v>
      </c>
    </row>
    <row r="3" spans="1:3" x14ac:dyDescent="0.5">
      <c r="A3">
        <v>2021</v>
      </c>
      <c r="B3">
        <v>8670003</v>
      </c>
      <c r="C3" t="s">
        <v>24</v>
      </c>
    </row>
    <row r="4" spans="1:3" x14ac:dyDescent="0.5">
      <c r="A4">
        <v>2022</v>
      </c>
      <c r="B4">
        <v>8424865</v>
      </c>
      <c r="C4" t="s">
        <v>24</v>
      </c>
    </row>
    <row r="5" spans="1:3" x14ac:dyDescent="0.5">
      <c r="A5">
        <v>2023</v>
      </c>
      <c r="B5">
        <v>8608372</v>
      </c>
      <c r="C5" t="s">
        <v>24</v>
      </c>
    </row>
    <row r="6" spans="1:3" x14ac:dyDescent="0.5">
      <c r="A6">
        <v>2024</v>
      </c>
      <c r="B6">
        <v>8843889</v>
      </c>
      <c r="C6" t="s">
        <v>24</v>
      </c>
    </row>
    <row r="7" spans="1:3" x14ac:dyDescent="0.5">
      <c r="A7">
        <v>2020</v>
      </c>
      <c r="B7">
        <v>1310796</v>
      </c>
      <c r="C7" t="s">
        <v>35</v>
      </c>
    </row>
    <row r="8" spans="1:3" x14ac:dyDescent="0.5">
      <c r="A8">
        <v>2021</v>
      </c>
      <c r="B8">
        <v>1569097</v>
      </c>
      <c r="C8" t="s">
        <v>35</v>
      </c>
    </row>
    <row r="9" spans="1:3" x14ac:dyDescent="0.5">
      <c r="A9">
        <v>2022</v>
      </c>
      <c r="B9">
        <v>1775462</v>
      </c>
      <c r="C9" t="s">
        <v>35</v>
      </c>
    </row>
    <row r="10" spans="1:3" x14ac:dyDescent="0.5">
      <c r="A10">
        <v>2023</v>
      </c>
      <c r="B10">
        <v>2028597</v>
      </c>
      <c r="C10" t="s">
        <v>35</v>
      </c>
    </row>
    <row r="11" spans="1:3" x14ac:dyDescent="0.5">
      <c r="A11">
        <v>2024</v>
      </c>
      <c r="B11">
        <v>2204030</v>
      </c>
      <c r="C11" t="s">
        <v>35</v>
      </c>
    </row>
    <row r="12" spans="1:3" x14ac:dyDescent="0.5">
      <c r="A12">
        <v>2020</v>
      </c>
      <c r="B12">
        <v>1499413</v>
      </c>
      <c r="C12" t="s">
        <v>13</v>
      </c>
    </row>
    <row r="13" spans="1:3" x14ac:dyDescent="0.5">
      <c r="A13">
        <v>2021</v>
      </c>
      <c r="B13">
        <v>1914442</v>
      </c>
      <c r="C13" t="s">
        <v>13</v>
      </c>
    </row>
    <row r="14" spans="1:3" x14ac:dyDescent="0.5">
      <c r="A14">
        <v>2022</v>
      </c>
      <c r="B14">
        <v>2003417</v>
      </c>
      <c r="C14" t="s">
        <v>13</v>
      </c>
    </row>
    <row r="15" spans="1:3" x14ac:dyDescent="0.5">
      <c r="A15">
        <v>2023</v>
      </c>
      <c r="B15">
        <v>2037795</v>
      </c>
      <c r="C15" t="s">
        <v>13</v>
      </c>
    </row>
    <row r="16" spans="1:3" x14ac:dyDescent="0.5">
      <c r="A16">
        <v>2024</v>
      </c>
      <c r="B16">
        <v>2117572</v>
      </c>
      <c r="C16" t="s">
        <v>13</v>
      </c>
    </row>
    <row r="17" spans="1:3" x14ac:dyDescent="0.5">
      <c r="A17">
        <v>2020</v>
      </c>
      <c r="B17">
        <v>1590238</v>
      </c>
      <c r="C17" t="s">
        <v>26</v>
      </c>
    </row>
    <row r="18" spans="1:3" x14ac:dyDescent="0.5">
      <c r="A18">
        <v>2021</v>
      </c>
      <c r="B18">
        <v>1635584</v>
      </c>
      <c r="C18" t="s">
        <v>26</v>
      </c>
    </row>
    <row r="19" spans="1:3" x14ac:dyDescent="0.5">
      <c r="A19">
        <v>2022</v>
      </c>
      <c r="B19">
        <v>1743177</v>
      </c>
      <c r="C19" t="s">
        <v>26</v>
      </c>
    </row>
    <row r="20" spans="1:3" x14ac:dyDescent="0.5">
      <c r="A20">
        <v>2023</v>
      </c>
      <c r="B20">
        <v>1806831</v>
      </c>
      <c r="C20" t="s">
        <v>26</v>
      </c>
    </row>
    <row r="21" spans="1:3" x14ac:dyDescent="0.5">
      <c r="A21">
        <v>2024</v>
      </c>
      <c r="B21">
        <v>1679797</v>
      </c>
      <c r="C21" t="s">
        <v>26</v>
      </c>
    </row>
    <row r="22" spans="1:3" x14ac:dyDescent="0.5">
      <c r="A22">
        <v>2020</v>
      </c>
      <c r="B22">
        <v>961919</v>
      </c>
      <c r="C22" t="s">
        <v>27</v>
      </c>
    </row>
    <row r="23" spans="1:3" x14ac:dyDescent="0.5">
      <c r="A23">
        <v>2021</v>
      </c>
      <c r="B23">
        <v>1163678</v>
      </c>
      <c r="C23" t="s">
        <v>27</v>
      </c>
    </row>
    <row r="24" spans="1:3" x14ac:dyDescent="0.5">
      <c r="A24">
        <v>2022</v>
      </c>
      <c r="B24">
        <v>1184061</v>
      </c>
      <c r="C24" t="s">
        <v>27</v>
      </c>
    </row>
    <row r="25" spans="1:3" x14ac:dyDescent="0.5">
      <c r="A25">
        <v>2023</v>
      </c>
      <c r="B25">
        <v>1155108</v>
      </c>
      <c r="C25" t="s">
        <v>27</v>
      </c>
    </row>
    <row r="26" spans="1:3" x14ac:dyDescent="0.5">
      <c r="A26">
        <v>2024</v>
      </c>
      <c r="B26">
        <v>1309619</v>
      </c>
      <c r="C26" t="s">
        <v>27</v>
      </c>
    </row>
    <row r="27" spans="1:3" x14ac:dyDescent="0.5">
      <c r="A27">
        <v>2020</v>
      </c>
      <c r="B27">
        <v>4396269</v>
      </c>
      <c r="C27" t="s">
        <v>36</v>
      </c>
    </row>
    <row r="28" spans="1:3" x14ac:dyDescent="0.5">
      <c r="A28">
        <v>2021</v>
      </c>
      <c r="B28">
        <v>7923217</v>
      </c>
      <c r="C28" t="s">
        <v>36</v>
      </c>
    </row>
    <row r="29" spans="1:3" x14ac:dyDescent="0.5">
      <c r="A29">
        <v>2022</v>
      </c>
      <c r="B29">
        <v>14787270</v>
      </c>
      <c r="C29" t="s">
        <v>36</v>
      </c>
    </row>
    <row r="30" spans="1:3" x14ac:dyDescent="0.5">
      <c r="A30">
        <v>2023</v>
      </c>
      <c r="B30">
        <v>28737674</v>
      </c>
      <c r="C30" t="s">
        <v>36</v>
      </c>
    </row>
    <row r="31" spans="1:3" x14ac:dyDescent="0.5">
      <c r="A31">
        <v>2024</v>
      </c>
      <c r="B31">
        <v>56618954</v>
      </c>
      <c r="C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4846-7388-4D79-9C2B-0663E52F4483}">
  <dimension ref="A1:F28"/>
  <sheetViews>
    <sheetView topLeftCell="A4" workbookViewId="0">
      <selection activeCell="B15" sqref="B15"/>
    </sheetView>
  </sheetViews>
  <sheetFormatPr defaultRowHeight="14.35" x14ac:dyDescent="0.5"/>
  <cols>
    <col min="2" max="3" width="13.41015625" bestFit="1" customWidth="1"/>
    <col min="4" max="6" width="14.41015625" bestFit="1" customWidth="1"/>
  </cols>
  <sheetData>
    <row r="1" spans="1:6" x14ac:dyDescent="0.5">
      <c r="A1" t="s">
        <v>12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5">
      <c r="A2" t="s">
        <v>28</v>
      </c>
      <c r="B2" s="1">
        <v>1574890</v>
      </c>
      <c r="C2" s="1">
        <v>2017999</v>
      </c>
      <c r="D2" s="1">
        <v>2854929</v>
      </c>
      <c r="E2" s="1">
        <v>2875527</v>
      </c>
      <c r="F2" s="1">
        <v>2813433</v>
      </c>
    </row>
    <row r="3" spans="1:6" x14ac:dyDescent="0.5">
      <c r="A3" t="s">
        <v>25</v>
      </c>
      <c r="B3" s="1">
        <v>791117</v>
      </c>
      <c r="C3" s="1">
        <v>856190</v>
      </c>
      <c r="D3" s="1">
        <v>1292877</v>
      </c>
      <c r="E3" s="1">
        <v>770318</v>
      </c>
      <c r="F3" s="1">
        <v>1324879</v>
      </c>
    </row>
    <row r="4" spans="1:6" x14ac:dyDescent="0.5">
      <c r="A4" t="s">
        <v>44</v>
      </c>
      <c r="B4" s="1">
        <v>449632</v>
      </c>
      <c r="C4" s="1">
        <v>599596</v>
      </c>
      <c r="D4" s="1">
        <v>806558</v>
      </c>
      <c r="E4" s="1">
        <v>818425</v>
      </c>
      <c r="F4" s="1">
        <v>903115</v>
      </c>
    </row>
    <row r="5" spans="1:6" x14ac:dyDescent="0.5">
      <c r="A5" t="s">
        <v>27</v>
      </c>
      <c r="B5" s="1">
        <v>393145</v>
      </c>
      <c r="C5" s="1">
        <v>476167</v>
      </c>
      <c r="D5" s="1">
        <v>630850</v>
      </c>
      <c r="E5" s="1">
        <v>692682</v>
      </c>
      <c r="F5" s="1">
        <v>678830</v>
      </c>
    </row>
    <row r="6" spans="1:6" x14ac:dyDescent="0.5">
      <c r="A6" t="s">
        <v>6</v>
      </c>
      <c r="B6" s="1">
        <v>197091</v>
      </c>
      <c r="C6" s="1">
        <v>297774</v>
      </c>
      <c r="D6" s="1">
        <v>342120</v>
      </c>
      <c r="E6" s="1">
        <v>672195</v>
      </c>
      <c r="F6" s="1">
        <v>597536</v>
      </c>
    </row>
    <row r="7" spans="1:6" x14ac:dyDescent="0.5">
      <c r="A7" t="s">
        <v>24</v>
      </c>
      <c r="B7" s="1">
        <v>702654</v>
      </c>
      <c r="C7" s="1">
        <v>789185</v>
      </c>
      <c r="D7" s="1">
        <v>992025</v>
      </c>
      <c r="E7" s="1">
        <v>1058067</v>
      </c>
      <c r="F7" s="1">
        <v>532759</v>
      </c>
    </row>
    <row r="8" spans="1:6" x14ac:dyDescent="0.5">
      <c r="A8" t="s">
        <v>7</v>
      </c>
      <c r="B8" s="1">
        <v>501383</v>
      </c>
      <c r="C8" s="1">
        <v>675796</v>
      </c>
      <c r="D8" s="1">
        <v>643464</v>
      </c>
      <c r="E8" s="1">
        <v>736698</v>
      </c>
      <c r="F8" s="1">
        <v>473883</v>
      </c>
    </row>
    <row r="9" spans="1:6" x14ac:dyDescent="0.5">
      <c r="A9" t="s">
        <v>47</v>
      </c>
      <c r="B9" s="1">
        <v>89128</v>
      </c>
      <c r="C9" s="1">
        <v>175138</v>
      </c>
      <c r="D9" s="1">
        <v>282096</v>
      </c>
      <c r="E9" s="1">
        <v>382677</v>
      </c>
      <c r="F9" s="1">
        <v>390848</v>
      </c>
    </row>
    <row r="10" spans="1:6" x14ac:dyDescent="0.5">
      <c r="A10" t="s">
        <v>48</v>
      </c>
      <c r="B10" s="1">
        <v>232957</v>
      </c>
      <c r="C10" s="1">
        <v>319562</v>
      </c>
      <c r="D10" s="1">
        <v>344769</v>
      </c>
      <c r="E10" s="1">
        <v>203573</v>
      </c>
      <c r="F10" s="1">
        <v>259838</v>
      </c>
    </row>
    <row r="11" spans="1:6" x14ac:dyDescent="0.5">
      <c r="A11" t="s">
        <v>14</v>
      </c>
      <c r="B11" s="1">
        <f>B13-SUM(B2:B10)</f>
        <v>1670288</v>
      </c>
      <c r="C11" s="1">
        <f>C13-SUM(C2:C10)</f>
        <v>2428719</v>
      </c>
      <c r="D11" s="1">
        <f>D13-SUM(D2:D10)</f>
        <v>2791019</v>
      </c>
      <c r="E11" s="1">
        <f>E13-SUM(E2:E10)</f>
        <v>2942685</v>
      </c>
      <c r="F11" s="1">
        <f>F13-SUM(F2:F10)</f>
        <v>3035611</v>
      </c>
    </row>
    <row r="12" spans="1:6" x14ac:dyDescent="0.5">
      <c r="B12" s="1"/>
      <c r="C12" s="1"/>
      <c r="D12" s="1"/>
      <c r="E12" s="1"/>
      <c r="F12" s="1"/>
    </row>
    <row r="13" spans="1:6" x14ac:dyDescent="0.5">
      <c r="A13" t="s">
        <v>49</v>
      </c>
      <c r="B13" s="1">
        <v>6602285</v>
      </c>
      <c r="C13" s="1">
        <v>8636126</v>
      </c>
      <c r="D13" s="1">
        <v>10980707</v>
      </c>
      <c r="E13" s="1">
        <v>11152847</v>
      </c>
      <c r="F13" s="1">
        <v>11010732</v>
      </c>
    </row>
    <row r="14" spans="1:6" x14ac:dyDescent="0.5">
      <c r="B14" s="1"/>
      <c r="C14" s="1"/>
      <c r="D14" s="1"/>
      <c r="E14" s="1"/>
      <c r="F14" s="1"/>
    </row>
    <row r="15" spans="1:6" x14ac:dyDescent="0.5">
      <c r="A15" t="s">
        <v>13</v>
      </c>
      <c r="B15" s="1">
        <v>254873</v>
      </c>
      <c r="C15" s="1">
        <v>345790</v>
      </c>
      <c r="D15" s="1">
        <v>480393</v>
      </c>
      <c r="E15" s="1">
        <v>279978</v>
      </c>
      <c r="F15" s="1">
        <v>329770</v>
      </c>
    </row>
    <row r="16" spans="1:6" x14ac:dyDescent="0.5">
      <c r="A16" t="s">
        <v>14</v>
      </c>
      <c r="B16" s="1">
        <v>35921784</v>
      </c>
      <c r="C16" s="1">
        <v>42488365</v>
      </c>
      <c r="D16" s="1">
        <v>50833318</v>
      </c>
      <c r="E16" s="1">
        <v>54195775</v>
      </c>
      <c r="F16" s="1">
        <v>53632907</v>
      </c>
    </row>
    <row r="17" spans="1:6" x14ac:dyDescent="0.5">
      <c r="B17" s="1"/>
      <c r="C17" s="1"/>
      <c r="D17" s="1"/>
      <c r="E17" s="1"/>
      <c r="F17" s="1"/>
    </row>
    <row r="18" spans="1:6" x14ac:dyDescent="0.5">
      <c r="A18" t="s">
        <v>12</v>
      </c>
      <c r="B18">
        <v>2020</v>
      </c>
      <c r="C18">
        <v>2021</v>
      </c>
      <c r="D18">
        <v>2022</v>
      </c>
      <c r="E18">
        <v>2023</v>
      </c>
      <c r="F18">
        <v>2024</v>
      </c>
    </row>
    <row r="19" spans="1:6" x14ac:dyDescent="0.5">
      <c r="A19" t="s">
        <v>28</v>
      </c>
      <c r="B19" s="2">
        <f>B2/1000</f>
        <v>1574.89</v>
      </c>
      <c r="C19" s="2">
        <f t="shared" ref="C19:F19" si="0">C2/1000</f>
        <v>2017.999</v>
      </c>
      <c r="D19" s="2">
        <f t="shared" si="0"/>
        <v>2854.9290000000001</v>
      </c>
      <c r="E19" s="2">
        <f t="shared" si="0"/>
        <v>2875.527</v>
      </c>
      <c r="F19" s="2">
        <f t="shared" si="0"/>
        <v>2813.433</v>
      </c>
    </row>
    <row r="20" spans="1:6" x14ac:dyDescent="0.5">
      <c r="A20" t="s">
        <v>25</v>
      </c>
      <c r="B20" s="2">
        <f t="shared" ref="B20:F28" si="1">B3/1000</f>
        <v>791.11699999999996</v>
      </c>
      <c r="C20" s="2">
        <f t="shared" si="1"/>
        <v>856.19</v>
      </c>
      <c r="D20" s="2">
        <f t="shared" si="1"/>
        <v>1292.877</v>
      </c>
      <c r="E20" s="2">
        <f t="shared" si="1"/>
        <v>770.31799999999998</v>
      </c>
      <c r="F20" s="2">
        <f t="shared" si="1"/>
        <v>1324.8789999999999</v>
      </c>
    </row>
    <row r="21" spans="1:6" x14ac:dyDescent="0.5">
      <c r="A21" t="s">
        <v>44</v>
      </c>
      <c r="B21" s="2">
        <f t="shared" si="1"/>
        <v>449.63200000000001</v>
      </c>
      <c r="C21" s="2">
        <f t="shared" si="1"/>
        <v>599.596</v>
      </c>
      <c r="D21" s="2">
        <f t="shared" si="1"/>
        <v>806.55799999999999</v>
      </c>
      <c r="E21" s="2">
        <f t="shared" si="1"/>
        <v>818.42499999999995</v>
      </c>
      <c r="F21" s="2">
        <f t="shared" si="1"/>
        <v>903.11500000000001</v>
      </c>
    </row>
    <row r="22" spans="1:6" x14ac:dyDescent="0.5">
      <c r="A22" t="s">
        <v>27</v>
      </c>
      <c r="B22" s="2">
        <f t="shared" si="1"/>
        <v>393.14499999999998</v>
      </c>
      <c r="C22" s="2">
        <f t="shared" si="1"/>
        <v>476.16699999999997</v>
      </c>
      <c r="D22" s="2">
        <f t="shared" si="1"/>
        <v>630.85</v>
      </c>
      <c r="E22" s="2">
        <f t="shared" si="1"/>
        <v>692.68200000000002</v>
      </c>
      <c r="F22" s="2">
        <f t="shared" si="1"/>
        <v>678.83</v>
      </c>
    </row>
    <row r="23" spans="1:6" x14ac:dyDescent="0.5">
      <c r="A23" t="s">
        <v>6</v>
      </c>
      <c r="B23" s="2">
        <f t="shared" si="1"/>
        <v>197.09100000000001</v>
      </c>
      <c r="C23" s="2">
        <f t="shared" si="1"/>
        <v>297.774</v>
      </c>
      <c r="D23" s="2">
        <f t="shared" si="1"/>
        <v>342.12</v>
      </c>
      <c r="E23" s="2">
        <f t="shared" si="1"/>
        <v>672.19500000000005</v>
      </c>
      <c r="F23" s="2">
        <f t="shared" si="1"/>
        <v>597.53599999999994</v>
      </c>
    </row>
    <row r="24" spans="1:6" x14ac:dyDescent="0.5">
      <c r="A24" t="s">
        <v>24</v>
      </c>
      <c r="B24" s="2">
        <f t="shared" si="1"/>
        <v>702.654</v>
      </c>
      <c r="C24" s="2">
        <f t="shared" si="1"/>
        <v>789.18499999999995</v>
      </c>
      <c r="D24" s="2">
        <f t="shared" si="1"/>
        <v>992.02499999999998</v>
      </c>
      <c r="E24" s="2">
        <f t="shared" si="1"/>
        <v>1058.067</v>
      </c>
      <c r="F24" s="2">
        <f t="shared" si="1"/>
        <v>532.75900000000001</v>
      </c>
    </row>
    <row r="25" spans="1:6" x14ac:dyDescent="0.5">
      <c r="A25" t="s">
        <v>7</v>
      </c>
      <c r="B25" s="2">
        <f t="shared" si="1"/>
        <v>501.38299999999998</v>
      </c>
      <c r="C25" s="2">
        <f t="shared" si="1"/>
        <v>675.79600000000005</v>
      </c>
      <c r="D25" s="2">
        <f t="shared" si="1"/>
        <v>643.46400000000006</v>
      </c>
      <c r="E25" s="2">
        <f t="shared" si="1"/>
        <v>736.69799999999998</v>
      </c>
      <c r="F25" s="2">
        <f t="shared" si="1"/>
        <v>473.88299999999998</v>
      </c>
    </row>
    <row r="26" spans="1:6" x14ac:dyDescent="0.5">
      <c r="A26" t="s">
        <v>47</v>
      </c>
      <c r="B26" s="2">
        <f t="shared" si="1"/>
        <v>89.128</v>
      </c>
      <c r="C26" s="2">
        <f t="shared" si="1"/>
        <v>175.13800000000001</v>
      </c>
      <c r="D26" s="2">
        <f t="shared" si="1"/>
        <v>282.096</v>
      </c>
      <c r="E26" s="2">
        <f t="shared" si="1"/>
        <v>382.67700000000002</v>
      </c>
      <c r="F26" s="2">
        <f t="shared" si="1"/>
        <v>390.84800000000001</v>
      </c>
    </row>
    <row r="27" spans="1:6" x14ac:dyDescent="0.5">
      <c r="A27" t="s">
        <v>48</v>
      </c>
      <c r="B27" s="2">
        <f t="shared" si="1"/>
        <v>232.95699999999999</v>
      </c>
      <c r="C27" s="2">
        <f t="shared" si="1"/>
        <v>319.56200000000001</v>
      </c>
      <c r="D27" s="2">
        <f t="shared" si="1"/>
        <v>344.76900000000001</v>
      </c>
      <c r="E27" s="2">
        <f t="shared" si="1"/>
        <v>203.57300000000001</v>
      </c>
      <c r="F27" s="2">
        <f t="shared" si="1"/>
        <v>259.83800000000002</v>
      </c>
    </row>
    <row r="28" spans="1:6" x14ac:dyDescent="0.5">
      <c r="A28" t="s">
        <v>14</v>
      </c>
      <c r="B28" s="2">
        <f t="shared" si="1"/>
        <v>1670.288</v>
      </c>
      <c r="C28" s="2">
        <f t="shared" si="1"/>
        <v>2428.7190000000001</v>
      </c>
      <c r="D28" s="2">
        <f t="shared" si="1"/>
        <v>2791.0189999999998</v>
      </c>
      <c r="E28" s="2">
        <f t="shared" si="1"/>
        <v>2942.6849999999999</v>
      </c>
      <c r="F28" s="2">
        <f t="shared" si="1"/>
        <v>3035.6109999999999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A601-61A1-4BF4-B9A6-00FEF37AD936}">
  <dimension ref="A1:L234"/>
  <sheetViews>
    <sheetView workbookViewId="0">
      <selection activeCell="H6" sqref="H6"/>
    </sheetView>
  </sheetViews>
  <sheetFormatPr defaultRowHeight="14.35" x14ac:dyDescent="0.5"/>
  <sheetData>
    <row r="1" spans="1:12" x14ac:dyDescent="0.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12" x14ac:dyDescent="0.5">
      <c r="A2" t="s">
        <v>22</v>
      </c>
      <c r="B2">
        <v>1284397616</v>
      </c>
      <c r="C2">
        <v>1515136200</v>
      </c>
      <c r="D2">
        <v>1629820259</v>
      </c>
      <c r="E2">
        <v>1903365997</v>
      </c>
      <c r="F2">
        <v>1857148577</v>
      </c>
    </row>
    <row r="3" spans="1:12" x14ac:dyDescent="0.5">
      <c r="A3" t="s">
        <v>10</v>
      </c>
      <c r="B3">
        <v>211352537</v>
      </c>
      <c r="C3">
        <v>246779340</v>
      </c>
      <c r="D3">
        <v>260018705</v>
      </c>
      <c r="E3">
        <v>295993591</v>
      </c>
      <c r="F3">
        <v>284142554</v>
      </c>
    </row>
    <row r="4" spans="1:12" x14ac:dyDescent="0.5">
      <c r="A4" t="s">
        <v>11</v>
      </c>
      <c r="B4">
        <v>76223938</v>
      </c>
      <c r="C4">
        <v>120021475</v>
      </c>
      <c r="D4">
        <v>150235440</v>
      </c>
      <c r="E4">
        <v>192698137</v>
      </c>
      <c r="F4">
        <v>216060764</v>
      </c>
      <c r="H4" s="3">
        <f>B28/B2</f>
        <v>5.1403746921934489E-3</v>
      </c>
      <c r="I4" s="3">
        <f t="shared" ref="I4:L4" si="0">C28/C2</f>
        <v>5.6999007745970297E-3</v>
      </c>
      <c r="J4" s="3">
        <f t="shared" si="0"/>
        <v>6.7373729951898951E-3</v>
      </c>
      <c r="K4" s="3">
        <f t="shared" si="0"/>
        <v>5.8595388472729975E-3</v>
      </c>
      <c r="L4" s="3">
        <f t="shared" si="0"/>
        <v>5.9288374319444665E-3</v>
      </c>
    </row>
    <row r="5" spans="1:12" x14ac:dyDescent="0.5">
      <c r="A5" t="s">
        <v>6</v>
      </c>
      <c r="B5">
        <v>100692574</v>
      </c>
      <c r="C5">
        <v>114306718</v>
      </c>
      <c r="D5">
        <v>136075854</v>
      </c>
      <c r="E5">
        <v>156466212</v>
      </c>
      <c r="F5">
        <v>168403024</v>
      </c>
    </row>
    <row r="6" spans="1:12" x14ac:dyDescent="0.5">
      <c r="A6" t="s">
        <v>7</v>
      </c>
      <c r="B6">
        <v>122472997</v>
      </c>
      <c r="C6">
        <v>137910174</v>
      </c>
      <c r="D6">
        <v>136685557</v>
      </c>
      <c r="E6">
        <v>157704277</v>
      </c>
      <c r="F6">
        <v>150996588</v>
      </c>
    </row>
    <row r="7" spans="1:12" x14ac:dyDescent="0.5">
      <c r="A7" t="s">
        <v>46</v>
      </c>
      <c r="B7">
        <v>105560729</v>
      </c>
      <c r="C7">
        <v>122827854</v>
      </c>
      <c r="D7">
        <v>134886249</v>
      </c>
      <c r="E7">
        <v>152826672</v>
      </c>
      <c r="F7">
        <v>143765553</v>
      </c>
    </row>
    <row r="8" spans="1:12" x14ac:dyDescent="0.5">
      <c r="A8" t="s">
        <v>9</v>
      </c>
      <c r="B8">
        <v>54152568</v>
      </c>
      <c r="C8">
        <v>67015410</v>
      </c>
      <c r="D8">
        <v>75619404</v>
      </c>
      <c r="E8">
        <v>91830144</v>
      </c>
      <c r="F8">
        <v>91885326</v>
      </c>
    </row>
    <row r="9" spans="1:12" x14ac:dyDescent="0.5">
      <c r="A9" t="s">
        <v>50</v>
      </c>
      <c r="B9">
        <v>48343367</v>
      </c>
      <c r="C9">
        <v>54144088</v>
      </c>
      <c r="D9">
        <v>52269707</v>
      </c>
      <c r="E9">
        <v>65333940</v>
      </c>
      <c r="F9">
        <v>59962549</v>
      </c>
    </row>
    <row r="10" spans="1:12" x14ac:dyDescent="0.5">
      <c r="A10" t="s">
        <v>51</v>
      </c>
      <c r="B10">
        <v>49780594</v>
      </c>
      <c r="C10">
        <v>51734829</v>
      </c>
      <c r="D10">
        <v>53129722</v>
      </c>
      <c r="E10">
        <v>63533522</v>
      </c>
      <c r="F10">
        <v>59902640</v>
      </c>
    </row>
    <row r="11" spans="1:12" x14ac:dyDescent="0.5">
      <c r="A11" t="s">
        <v>8</v>
      </c>
      <c r="B11">
        <v>46097461</v>
      </c>
      <c r="C11">
        <v>45770646</v>
      </c>
      <c r="D11">
        <v>50324874</v>
      </c>
      <c r="E11">
        <v>63671104</v>
      </c>
      <c r="F11">
        <v>57991458</v>
      </c>
    </row>
    <row r="12" spans="1:12" x14ac:dyDescent="0.5">
      <c r="A12" t="s">
        <v>52</v>
      </c>
      <c r="B12">
        <v>44173318</v>
      </c>
      <c r="C12">
        <v>51077132</v>
      </c>
      <c r="D12">
        <v>49738586</v>
      </c>
      <c r="E12">
        <v>60225052</v>
      </c>
      <c r="F12">
        <v>55515495</v>
      </c>
    </row>
    <row r="13" spans="1:12" x14ac:dyDescent="0.5">
      <c r="A13" t="s">
        <v>53</v>
      </c>
      <c r="B13">
        <v>36357758</v>
      </c>
      <c r="C13">
        <v>40859866</v>
      </c>
      <c r="D13">
        <v>42501241</v>
      </c>
      <c r="E13">
        <v>52225987</v>
      </c>
      <c r="F13">
        <v>54050740</v>
      </c>
    </row>
    <row r="14" spans="1:12" x14ac:dyDescent="0.5">
      <c r="A14" t="s">
        <v>54</v>
      </c>
      <c r="B14">
        <v>36197920</v>
      </c>
      <c r="C14">
        <v>40393817</v>
      </c>
      <c r="D14">
        <v>40854356</v>
      </c>
      <c r="E14">
        <v>50046763</v>
      </c>
      <c r="F14">
        <v>48293717</v>
      </c>
    </row>
    <row r="15" spans="1:12" x14ac:dyDescent="0.5">
      <c r="A15" t="s">
        <v>55</v>
      </c>
      <c r="B15">
        <v>38333384</v>
      </c>
      <c r="C15">
        <v>45778485</v>
      </c>
      <c r="D15">
        <v>45545016</v>
      </c>
      <c r="E15">
        <v>53836286</v>
      </c>
      <c r="F15">
        <v>47008486</v>
      </c>
    </row>
    <row r="16" spans="1:12" x14ac:dyDescent="0.5">
      <c r="A16" t="s">
        <v>56</v>
      </c>
      <c r="B16">
        <v>24767917</v>
      </c>
      <c r="C16">
        <v>27323414</v>
      </c>
      <c r="D16">
        <v>32258895</v>
      </c>
      <c r="E16">
        <v>41321486</v>
      </c>
      <c r="F16">
        <v>41164358</v>
      </c>
    </row>
    <row r="17" spans="1:6" x14ac:dyDescent="0.5">
      <c r="A17" t="s">
        <v>57</v>
      </c>
      <c r="B17">
        <v>29652674</v>
      </c>
      <c r="C17">
        <v>32727434</v>
      </c>
      <c r="D17">
        <v>32792753</v>
      </c>
      <c r="E17">
        <v>41186808</v>
      </c>
      <c r="F17">
        <v>39827384</v>
      </c>
    </row>
    <row r="18" spans="1:6" x14ac:dyDescent="0.5">
      <c r="A18" t="s">
        <v>24</v>
      </c>
      <c r="B18">
        <v>24039115</v>
      </c>
      <c r="C18">
        <v>31724267</v>
      </c>
      <c r="D18">
        <v>31396818</v>
      </c>
      <c r="E18">
        <v>33480813</v>
      </c>
      <c r="F18">
        <v>33622246</v>
      </c>
    </row>
    <row r="19" spans="1:6" x14ac:dyDescent="0.5">
      <c r="A19" t="s">
        <v>58</v>
      </c>
      <c r="B19">
        <v>22098148</v>
      </c>
      <c r="C19">
        <v>25030889</v>
      </c>
      <c r="D19">
        <v>26804291</v>
      </c>
      <c r="E19">
        <v>30829182</v>
      </c>
      <c r="F19">
        <v>32439511</v>
      </c>
    </row>
    <row r="20" spans="1:6" x14ac:dyDescent="0.5">
      <c r="A20" t="s">
        <v>59</v>
      </c>
      <c r="B20">
        <v>19587665</v>
      </c>
      <c r="C20">
        <v>21856828</v>
      </c>
      <c r="D20">
        <v>22081573</v>
      </c>
      <c r="E20">
        <v>27536370</v>
      </c>
      <c r="F20">
        <v>28342014</v>
      </c>
    </row>
    <row r="21" spans="1:6" x14ac:dyDescent="0.5">
      <c r="A21" t="s">
        <v>60</v>
      </c>
      <c r="B21">
        <v>20094342</v>
      </c>
      <c r="C21">
        <v>23458378</v>
      </c>
      <c r="D21">
        <v>22913896</v>
      </c>
      <c r="E21">
        <v>27654500</v>
      </c>
      <c r="F21">
        <v>26452898</v>
      </c>
    </row>
    <row r="22" spans="1:6" x14ac:dyDescent="0.5">
      <c r="A22" t="s">
        <v>61</v>
      </c>
      <c r="B22">
        <v>22372612</v>
      </c>
      <c r="C22">
        <v>26083089</v>
      </c>
      <c r="D22">
        <v>27257222</v>
      </c>
      <c r="E22">
        <v>30869382</v>
      </c>
      <c r="F22">
        <v>24939916</v>
      </c>
    </row>
    <row r="23" spans="1:6" x14ac:dyDescent="0.5">
      <c r="A23" t="s">
        <v>62</v>
      </c>
      <c r="B23">
        <v>12996848</v>
      </c>
      <c r="C23">
        <v>18897162</v>
      </c>
      <c r="D23">
        <v>21256873</v>
      </c>
      <c r="E23">
        <v>20820675</v>
      </c>
      <c r="F23">
        <v>22102299</v>
      </c>
    </row>
    <row r="24" spans="1:6" x14ac:dyDescent="0.5">
      <c r="A24" t="s">
        <v>63</v>
      </c>
      <c r="B24">
        <v>16492242</v>
      </c>
      <c r="C24">
        <v>18772729</v>
      </c>
      <c r="D24">
        <v>19904458</v>
      </c>
      <c r="E24">
        <v>22118749</v>
      </c>
      <c r="F24">
        <v>20375318</v>
      </c>
    </row>
    <row r="25" spans="1:6" x14ac:dyDescent="0.5">
      <c r="A25" t="s">
        <v>64</v>
      </c>
      <c r="B25">
        <v>12120134</v>
      </c>
      <c r="C25">
        <v>12919247</v>
      </c>
      <c r="D25">
        <v>13773815</v>
      </c>
      <c r="E25">
        <v>15632809</v>
      </c>
      <c r="F25">
        <v>17311570</v>
      </c>
    </row>
    <row r="26" spans="1:6" x14ac:dyDescent="0.5">
      <c r="A26" t="s">
        <v>65</v>
      </c>
      <c r="B26">
        <v>8357224</v>
      </c>
      <c r="C26">
        <v>10681242</v>
      </c>
      <c r="D26">
        <v>11176529</v>
      </c>
      <c r="E26">
        <v>12740278</v>
      </c>
      <c r="F26">
        <v>12568686</v>
      </c>
    </row>
    <row r="27" spans="1:6" x14ac:dyDescent="0.5">
      <c r="A27" t="s">
        <v>66</v>
      </c>
      <c r="B27">
        <v>6787332</v>
      </c>
      <c r="C27">
        <v>8950002</v>
      </c>
      <c r="D27">
        <v>12388325</v>
      </c>
      <c r="E27">
        <v>12624374</v>
      </c>
      <c r="F27">
        <v>11892778</v>
      </c>
    </row>
    <row r="28" spans="1:6" x14ac:dyDescent="0.5">
      <c r="A28" t="s">
        <v>13</v>
      </c>
      <c r="B28">
        <v>6602285</v>
      </c>
      <c r="C28">
        <v>8636126</v>
      </c>
      <c r="D28">
        <v>10980707</v>
      </c>
      <c r="E28">
        <v>11152847</v>
      </c>
      <c r="F28">
        <v>11010732</v>
      </c>
    </row>
    <row r="29" spans="1:6" x14ac:dyDescent="0.5">
      <c r="A29" t="s">
        <v>67</v>
      </c>
      <c r="B29">
        <v>7353564</v>
      </c>
      <c r="C29">
        <v>9093814</v>
      </c>
      <c r="D29">
        <v>9447565</v>
      </c>
      <c r="E29">
        <v>10001436</v>
      </c>
      <c r="F29">
        <v>10872179</v>
      </c>
    </row>
    <row r="30" spans="1:6" x14ac:dyDescent="0.5">
      <c r="A30" t="s">
        <v>68</v>
      </c>
      <c r="B30">
        <v>8565730</v>
      </c>
      <c r="C30">
        <v>9516558</v>
      </c>
      <c r="D30">
        <v>9650206</v>
      </c>
      <c r="E30">
        <v>10450014</v>
      </c>
      <c r="F30">
        <v>10351980</v>
      </c>
    </row>
    <row r="31" spans="1:6" x14ac:dyDescent="0.5">
      <c r="A31" t="s">
        <v>69</v>
      </c>
      <c r="B31">
        <v>10059514</v>
      </c>
      <c r="C31">
        <v>13626735</v>
      </c>
      <c r="D31">
        <v>15777932</v>
      </c>
      <c r="E31">
        <v>11466893</v>
      </c>
      <c r="F31">
        <v>10000140</v>
      </c>
    </row>
    <row r="32" spans="1:6" x14ac:dyDescent="0.5">
      <c r="A32" t="s">
        <v>70</v>
      </c>
      <c r="B32">
        <v>3614653</v>
      </c>
      <c r="C32">
        <v>5041423</v>
      </c>
      <c r="D32">
        <v>6370692</v>
      </c>
      <c r="E32">
        <v>7971835</v>
      </c>
      <c r="F32">
        <v>8814744</v>
      </c>
    </row>
    <row r="33" spans="1:6" x14ac:dyDescent="0.5">
      <c r="A33" t="s">
        <v>71</v>
      </c>
      <c r="B33">
        <v>3796323</v>
      </c>
      <c r="C33">
        <v>6439780</v>
      </c>
      <c r="D33">
        <v>7468010</v>
      </c>
      <c r="E33">
        <v>7799824</v>
      </c>
      <c r="F33">
        <v>7820614</v>
      </c>
    </row>
    <row r="34" spans="1:6" x14ac:dyDescent="0.5">
      <c r="A34" t="s">
        <v>25</v>
      </c>
      <c r="B34">
        <v>3157264</v>
      </c>
      <c r="C34">
        <v>4027589</v>
      </c>
      <c r="D34">
        <v>4974463</v>
      </c>
      <c r="E34">
        <v>4867985</v>
      </c>
      <c r="F34">
        <v>4981664</v>
      </c>
    </row>
    <row r="35" spans="1:6" x14ac:dyDescent="0.5">
      <c r="A35" t="s">
        <v>72</v>
      </c>
      <c r="B35">
        <v>3021060</v>
      </c>
      <c r="C35">
        <v>3784527</v>
      </c>
      <c r="D35">
        <v>3716548</v>
      </c>
      <c r="E35">
        <v>4222634</v>
      </c>
      <c r="F35">
        <v>4791203</v>
      </c>
    </row>
    <row r="36" spans="1:6" x14ac:dyDescent="0.5">
      <c r="A36" t="s">
        <v>73</v>
      </c>
      <c r="B36">
        <v>4811433</v>
      </c>
      <c r="C36">
        <v>5727936</v>
      </c>
      <c r="D36">
        <v>5041487</v>
      </c>
      <c r="E36">
        <v>4332750</v>
      </c>
      <c r="F36">
        <v>3808193</v>
      </c>
    </row>
    <row r="37" spans="1:6" x14ac:dyDescent="0.5">
      <c r="A37" t="s">
        <v>26</v>
      </c>
      <c r="B37">
        <v>3205791</v>
      </c>
      <c r="C37">
        <v>3450883</v>
      </c>
      <c r="D37">
        <v>3695933</v>
      </c>
      <c r="E37">
        <v>3237038</v>
      </c>
      <c r="F37">
        <v>3050175</v>
      </c>
    </row>
    <row r="38" spans="1:6" x14ac:dyDescent="0.5">
      <c r="A38" t="s">
        <v>74</v>
      </c>
      <c r="B38">
        <v>2693921</v>
      </c>
      <c r="C38">
        <v>2992385</v>
      </c>
      <c r="D38">
        <v>2795140</v>
      </c>
      <c r="E38">
        <v>2908085</v>
      </c>
      <c r="F38">
        <v>2973882</v>
      </c>
    </row>
    <row r="39" spans="1:6" x14ac:dyDescent="0.5">
      <c r="A39" t="s">
        <v>75</v>
      </c>
      <c r="B39">
        <v>1630701</v>
      </c>
      <c r="C39">
        <v>2193457</v>
      </c>
      <c r="D39">
        <v>2890711</v>
      </c>
      <c r="E39">
        <v>3208772</v>
      </c>
      <c r="F39">
        <v>2413490</v>
      </c>
    </row>
    <row r="40" spans="1:6" x14ac:dyDescent="0.5">
      <c r="A40" t="s">
        <v>27</v>
      </c>
      <c r="B40">
        <v>1947403</v>
      </c>
      <c r="C40">
        <v>2226447</v>
      </c>
      <c r="D40">
        <v>2617647</v>
      </c>
      <c r="E40">
        <v>2225257</v>
      </c>
      <c r="F40">
        <v>2269151</v>
      </c>
    </row>
    <row r="41" spans="1:6" x14ac:dyDescent="0.5">
      <c r="A41" t="s">
        <v>76</v>
      </c>
      <c r="B41">
        <v>1025200</v>
      </c>
      <c r="C41">
        <v>1310501</v>
      </c>
      <c r="D41">
        <v>1294315</v>
      </c>
      <c r="E41">
        <v>1804364</v>
      </c>
      <c r="F41">
        <v>1682661</v>
      </c>
    </row>
    <row r="42" spans="1:6" x14ac:dyDescent="0.5">
      <c r="A42" t="s">
        <v>44</v>
      </c>
      <c r="B42">
        <v>919550</v>
      </c>
      <c r="C42">
        <v>1630434</v>
      </c>
      <c r="D42">
        <v>1518095</v>
      </c>
      <c r="E42">
        <v>1333440</v>
      </c>
      <c r="F42">
        <v>1678817</v>
      </c>
    </row>
    <row r="43" spans="1:6" x14ac:dyDescent="0.5">
      <c r="A43" t="s">
        <v>77</v>
      </c>
      <c r="B43">
        <v>1275937</v>
      </c>
      <c r="C43">
        <v>1458797</v>
      </c>
      <c r="D43">
        <v>1391464</v>
      </c>
      <c r="E43">
        <v>1647757</v>
      </c>
      <c r="F43">
        <v>1641827</v>
      </c>
    </row>
    <row r="44" spans="1:6" x14ac:dyDescent="0.5">
      <c r="A44" t="s">
        <v>78</v>
      </c>
      <c r="B44">
        <v>1197975</v>
      </c>
      <c r="C44">
        <v>1483596</v>
      </c>
      <c r="D44">
        <v>1602528</v>
      </c>
      <c r="E44">
        <v>1713045</v>
      </c>
      <c r="F44">
        <v>1615026</v>
      </c>
    </row>
    <row r="45" spans="1:6" x14ac:dyDescent="0.5">
      <c r="A45" t="s">
        <v>79</v>
      </c>
      <c r="B45">
        <v>1172734</v>
      </c>
      <c r="C45">
        <v>1479439</v>
      </c>
      <c r="D45">
        <v>1481999</v>
      </c>
      <c r="E45">
        <v>1654078</v>
      </c>
      <c r="F45">
        <v>1593256</v>
      </c>
    </row>
    <row r="46" spans="1:6" x14ac:dyDescent="0.5">
      <c r="A46" t="s">
        <v>80</v>
      </c>
      <c r="B46">
        <v>936996</v>
      </c>
      <c r="C46">
        <v>1114936</v>
      </c>
      <c r="D46">
        <v>1182828</v>
      </c>
      <c r="E46">
        <v>1660211</v>
      </c>
      <c r="F46">
        <v>1378996</v>
      </c>
    </row>
    <row r="47" spans="1:6" x14ac:dyDescent="0.5">
      <c r="A47" t="s">
        <v>81</v>
      </c>
      <c r="B47">
        <v>1077230</v>
      </c>
      <c r="C47">
        <v>1236843</v>
      </c>
      <c r="D47">
        <v>1002323</v>
      </c>
      <c r="E47">
        <v>943942</v>
      </c>
      <c r="F47">
        <v>1214223</v>
      </c>
    </row>
    <row r="48" spans="1:6" x14ac:dyDescent="0.5">
      <c r="A48" t="s">
        <v>82</v>
      </c>
      <c r="B48">
        <v>784352</v>
      </c>
      <c r="C48">
        <v>776046</v>
      </c>
      <c r="D48">
        <v>736054</v>
      </c>
      <c r="E48">
        <v>879934</v>
      </c>
      <c r="F48">
        <v>1096546</v>
      </c>
    </row>
    <row r="49" spans="1:6" x14ac:dyDescent="0.5">
      <c r="A49" t="s">
        <v>83</v>
      </c>
      <c r="B49">
        <v>792025</v>
      </c>
      <c r="C49">
        <v>939231</v>
      </c>
      <c r="D49">
        <v>905504</v>
      </c>
      <c r="E49">
        <v>1197061</v>
      </c>
      <c r="F49">
        <v>1041140</v>
      </c>
    </row>
    <row r="50" spans="1:6" x14ac:dyDescent="0.5">
      <c r="A50" t="s">
        <v>84</v>
      </c>
      <c r="B50">
        <v>665589</v>
      </c>
      <c r="C50">
        <v>835240</v>
      </c>
      <c r="D50">
        <v>925459</v>
      </c>
      <c r="E50">
        <v>1044193</v>
      </c>
      <c r="F50">
        <v>1014497</v>
      </c>
    </row>
    <row r="51" spans="1:6" x14ac:dyDescent="0.5">
      <c r="A51" t="s">
        <v>28</v>
      </c>
      <c r="B51">
        <v>939112</v>
      </c>
      <c r="C51">
        <v>1171735</v>
      </c>
      <c r="D51">
        <v>953858</v>
      </c>
      <c r="E51">
        <v>942178</v>
      </c>
      <c r="F51">
        <v>941878</v>
      </c>
    </row>
    <row r="52" spans="1:6" x14ac:dyDescent="0.5">
      <c r="A52" t="s">
        <v>85</v>
      </c>
      <c r="B52">
        <v>444120</v>
      </c>
      <c r="C52">
        <v>468788</v>
      </c>
      <c r="D52">
        <v>482811</v>
      </c>
      <c r="E52">
        <v>631715</v>
      </c>
      <c r="F52">
        <v>792800</v>
      </c>
    </row>
    <row r="53" spans="1:6" x14ac:dyDescent="0.5">
      <c r="A53" t="s">
        <v>45</v>
      </c>
      <c r="B53">
        <v>10049595</v>
      </c>
      <c r="C53">
        <v>11681616</v>
      </c>
      <c r="D53">
        <v>15530530</v>
      </c>
      <c r="E53">
        <v>16802967</v>
      </c>
      <c r="F53">
        <v>658332</v>
      </c>
    </row>
    <row r="54" spans="1:6" x14ac:dyDescent="0.5">
      <c r="A54" t="s">
        <v>86</v>
      </c>
      <c r="B54">
        <v>424698</v>
      </c>
      <c r="C54">
        <v>522671</v>
      </c>
      <c r="D54">
        <v>573620</v>
      </c>
      <c r="E54">
        <v>603731</v>
      </c>
      <c r="F54">
        <v>650686</v>
      </c>
    </row>
    <row r="55" spans="1:6" x14ac:dyDescent="0.5">
      <c r="A55" t="s">
        <v>87</v>
      </c>
      <c r="B55">
        <v>2722935</v>
      </c>
      <c r="C55">
        <v>3739914</v>
      </c>
      <c r="D55">
        <v>1394706</v>
      </c>
      <c r="E55">
        <v>874737</v>
      </c>
      <c r="F55">
        <v>642961</v>
      </c>
    </row>
    <row r="56" spans="1:6" x14ac:dyDescent="0.5">
      <c r="A56" t="s">
        <v>88</v>
      </c>
      <c r="B56">
        <v>207505</v>
      </c>
      <c r="C56">
        <v>375124</v>
      </c>
      <c r="D56">
        <v>357837</v>
      </c>
      <c r="E56">
        <v>542895</v>
      </c>
      <c r="F56">
        <v>636546</v>
      </c>
    </row>
    <row r="57" spans="1:6" x14ac:dyDescent="0.5">
      <c r="A57" t="s">
        <v>29</v>
      </c>
      <c r="B57">
        <v>559403</v>
      </c>
      <c r="C57">
        <v>689977</v>
      </c>
      <c r="D57">
        <v>1030100</v>
      </c>
      <c r="E57">
        <v>561983</v>
      </c>
      <c r="F57">
        <v>519137</v>
      </c>
    </row>
    <row r="58" spans="1:6" x14ac:dyDescent="0.5">
      <c r="A58" t="s">
        <v>89</v>
      </c>
      <c r="B58">
        <v>98575</v>
      </c>
      <c r="C58">
        <v>191931</v>
      </c>
      <c r="D58">
        <v>437954</v>
      </c>
      <c r="E58">
        <v>412303</v>
      </c>
      <c r="F58">
        <v>505391</v>
      </c>
    </row>
    <row r="59" spans="1:6" x14ac:dyDescent="0.5">
      <c r="A59" t="s">
        <v>90</v>
      </c>
      <c r="B59">
        <v>356092</v>
      </c>
      <c r="C59">
        <v>322093</v>
      </c>
      <c r="D59">
        <v>401524</v>
      </c>
      <c r="E59">
        <v>526955</v>
      </c>
      <c r="F59">
        <v>485429</v>
      </c>
    </row>
    <row r="60" spans="1:6" x14ac:dyDescent="0.5">
      <c r="A60" t="s">
        <v>91</v>
      </c>
      <c r="B60">
        <v>203836</v>
      </c>
      <c r="C60">
        <v>310491</v>
      </c>
      <c r="D60">
        <v>244435</v>
      </c>
      <c r="E60">
        <v>586519</v>
      </c>
      <c r="F60">
        <v>365288</v>
      </c>
    </row>
    <row r="61" spans="1:6" x14ac:dyDescent="0.5">
      <c r="A61" t="s">
        <v>92</v>
      </c>
      <c r="B61">
        <v>187483</v>
      </c>
      <c r="C61">
        <v>230911</v>
      </c>
      <c r="D61">
        <v>267153</v>
      </c>
      <c r="E61">
        <v>321219</v>
      </c>
      <c r="F61">
        <v>356743</v>
      </c>
    </row>
    <row r="62" spans="1:6" x14ac:dyDescent="0.5">
      <c r="A62" t="s">
        <v>93</v>
      </c>
      <c r="B62">
        <v>187011</v>
      </c>
      <c r="C62">
        <v>253171</v>
      </c>
      <c r="D62">
        <v>370180</v>
      </c>
      <c r="E62">
        <v>338721</v>
      </c>
      <c r="F62">
        <v>350929</v>
      </c>
    </row>
    <row r="63" spans="1:6" x14ac:dyDescent="0.5">
      <c r="A63" t="s">
        <v>94</v>
      </c>
      <c r="B63">
        <v>285580</v>
      </c>
      <c r="C63">
        <v>226491</v>
      </c>
      <c r="D63">
        <v>407966</v>
      </c>
      <c r="E63">
        <v>533145</v>
      </c>
      <c r="F63">
        <v>346546</v>
      </c>
    </row>
    <row r="64" spans="1:6" x14ac:dyDescent="0.5">
      <c r="A64" t="s">
        <v>95</v>
      </c>
      <c r="B64">
        <v>2152203</v>
      </c>
      <c r="C64">
        <v>901557</v>
      </c>
      <c r="D64">
        <v>505657</v>
      </c>
      <c r="E64">
        <v>312870</v>
      </c>
      <c r="F64">
        <v>335753</v>
      </c>
    </row>
    <row r="65" spans="1:6" x14ac:dyDescent="0.5">
      <c r="A65" t="s">
        <v>96</v>
      </c>
      <c r="B65">
        <v>206794</v>
      </c>
      <c r="C65">
        <v>244941</v>
      </c>
      <c r="D65">
        <v>244963</v>
      </c>
      <c r="E65">
        <v>296907</v>
      </c>
      <c r="F65">
        <v>319196</v>
      </c>
    </row>
    <row r="66" spans="1:6" x14ac:dyDescent="0.5">
      <c r="A66" t="s">
        <v>97</v>
      </c>
      <c r="B66">
        <v>235096</v>
      </c>
      <c r="C66">
        <v>282245</v>
      </c>
      <c r="D66">
        <v>282078</v>
      </c>
      <c r="E66">
        <v>322789</v>
      </c>
      <c r="F66">
        <v>311964</v>
      </c>
    </row>
    <row r="67" spans="1:6" x14ac:dyDescent="0.5">
      <c r="A67" t="s">
        <v>98</v>
      </c>
      <c r="B67">
        <v>73806</v>
      </c>
      <c r="C67">
        <v>111700</v>
      </c>
      <c r="D67">
        <v>130184</v>
      </c>
      <c r="E67">
        <v>121726</v>
      </c>
      <c r="F67">
        <v>308847</v>
      </c>
    </row>
    <row r="68" spans="1:6" x14ac:dyDescent="0.5">
      <c r="A68" t="s">
        <v>99</v>
      </c>
      <c r="B68">
        <v>93731</v>
      </c>
      <c r="C68">
        <v>62166</v>
      </c>
      <c r="D68">
        <v>62885</v>
      </c>
      <c r="E68">
        <v>134572</v>
      </c>
      <c r="F68">
        <v>262181</v>
      </c>
    </row>
    <row r="69" spans="1:6" x14ac:dyDescent="0.5">
      <c r="A69" t="s">
        <v>100</v>
      </c>
      <c r="B69">
        <v>1663</v>
      </c>
      <c r="C69">
        <v>4781</v>
      </c>
      <c r="D69">
        <v>42717</v>
      </c>
      <c r="E69">
        <v>180036</v>
      </c>
      <c r="F69">
        <v>187198</v>
      </c>
    </row>
    <row r="70" spans="1:6" x14ac:dyDescent="0.5">
      <c r="A70" t="s">
        <v>101</v>
      </c>
      <c r="B70">
        <v>133713</v>
      </c>
      <c r="C70">
        <v>155466</v>
      </c>
      <c r="D70">
        <v>182462</v>
      </c>
      <c r="E70">
        <v>153386</v>
      </c>
      <c r="F70">
        <v>138260</v>
      </c>
    </row>
    <row r="71" spans="1:6" x14ac:dyDescent="0.5">
      <c r="A71" t="s">
        <v>102</v>
      </c>
      <c r="B71">
        <v>107437</v>
      </c>
      <c r="C71">
        <v>202928</v>
      </c>
      <c r="D71">
        <v>217108</v>
      </c>
      <c r="E71">
        <v>136473</v>
      </c>
      <c r="F71">
        <v>112703</v>
      </c>
    </row>
    <row r="72" spans="1:6" x14ac:dyDescent="0.5">
      <c r="A72" t="s">
        <v>103</v>
      </c>
      <c r="B72">
        <v>3879</v>
      </c>
      <c r="C72">
        <v>6276</v>
      </c>
      <c r="D72">
        <v>4605</v>
      </c>
      <c r="E72">
        <v>6443</v>
      </c>
      <c r="F72">
        <v>107685</v>
      </c>
    </row>
    <row r="73" spans="1:6" x14ac:dyDescent="0.5">
      <c r="A73" t="s">
        <v>104</v>
      </c>
      <c r="B73">
        <v>13115</v>
      </c>
      <c r="C73">
        <v>34623</v>
      </c>
      <c r="D73">
        <v>310015</v>
      </c>
      <c r="E73">
        <v>517146</v>
      </c>
      <c r="F73">
        <v>104634</v>
      </c>
    </row>
    <row r="74" spans="1:6" x14ac:dyDescent="0.5">
      <c r="A74" t="s">
        <v>105</v>
      </c>
      <c r="B74">
        <v>56501</v>
      </c>
      <c r="C74">
        <v>43989</v>
      </c>
      <c r="D74">
        <v>48487</v>
      </c>
      <c r="E74">
        <v>68713</v>
      </c>
      <c r="F74">
        <v>95709</v>
      </c>
    </row>
    <row r="75" spans="1:6" x14ac:dyDescent="0.5">
      <c r="A75" t="s">
        <v>106</v>
      </c>
      <c r="B75">
        <v>54359</v>
      </c>
      <c r="C75">
        <v>86101</v>
      </c>
      <c r="D75">
        <v>71867</v>
      </c>
      <c r="E75">
        <v>78402</v>
      </c>
      <c r="F75">
        <v>90480</v>
      </c>
    </row>
    <row r="76" spans="1:6" x14ac:dyDescent="0.5">
      <c r="A76" t="s">
        <v>107</v>
      </c>
      <c r="B76">
        <v>43695</v>
      </c>
      <c r="C76">
        <v>68780</v>
      </c>
      <c r="D76">
        <v>88492</v>
      </c>
      <c r="E76">
        <v>116457</v>
      </c>
      <c r="F76">
        <v>90009</v>
      </c>
    </row>
    <row r="77" spans="1:6" x14ac:dyDescent="0.5">
      <c r="A77" t="s">
        <v>108</v>
      </c>
      <c r="B77">
        <v>115943</v>
      </c>
      <c r="C77">
        <v>166557</v>
      </c>
      <c r="D77">
        <v>136343</v>
      </c>
      <c r="E77">
        <v>97630</v>
      </c>
      <c r="F77">
        <v>86506</v>
      </c>
    </row>
    <row r="78" spans="1:6" x14ac:dyDescent="0.5">
      <c r="A78" t="s">
        <v>109</v>
      </c>
      <c r="B78">
        <v>76038</v>
      </c>
      <c r="C78">
        <v>94044</v>
      </c>
      <c r="D78">
        <v>67822</v>
      </c>
      <c r="E78">
        <v>50486</v>
      </c>
      <c r="F78">
        <v>82772</v>
      </c>
    </row>
    <row r="79" spans="1:6" x14ac:dyDescent="0.5">
      <c r="A79" t="s">
        <v>110</v>
      </c>
      <c r="B79">
        <v>37921</v>
      </c>
      <c r="C79">
        <v>64433</v>
      </c>
      <c r="D79">
        <v>73435</v>
      </c>
      <c r="E79">
        <v>71099</v>
      </c>
      <c r="F79">
        <v>71445</v>
      </c>
    </row>
    <row r="80" spans="1:6" x14ac:dyDescent="0.5">
      <c r="A80" t="s">
        <v>111</v>
      </c>
      <c r="B80">
        <v>35902</v>
      </c>
      <c r="C80">
        <v>31921</v>
      </c>
      <c r="D80">
        <v>35649</v>
      </c>
      <c r="E80">
        <v>184540</v>
      </c>
      <c r="F80">
        <v>62413</v>
      </c>
    </row>
    <row r="81" spans="1:6" x14ac:dyDescent="0.5">
      <c r="A81" t="s">
        <v>112</v>
      </c>
      <c r="B81">
        <v>50766</v>
      </c>
      <c r="C81">
        <v>6138</v>
      </c>
      <c r="D81">
        <v>46964</v>
      </c>
      <c r="E81">
        <v>59531</v>
      </c>
      <c r="F81">
        <v>62025</v>
      </c>
    </row>
    <row r="82" spans="1:6" x14ac:dyDescent="0.5">
      <c r="A82" t="s">
        <v>113</v>
      </c>
      <c r="B82">
        <v>1902759</v>
      </c>
      <c r="C82">
        <v>1693648</v>
      </c>
      <c r="D82">
        <v>742396</v>
      </c>
      <c r="E82">
        <v>656624</v>
      </c>
      <c r="F82">
        <v>59394</v>
      </c>
    </row>
    <row r="83" spans="1:6" x14ac:dyDescent="0.5">
      <c r="A83" t="s">
        <v>114</v>
      </c>
      <c r="B83">
        <v>24638</v>
      </c>
      <c r="C83">
        <v>23105</v>
      </c>
      <c r="D83">
        <v>29482</v>
      </c>
      <c r="E83">
        <v>17779</v>
      </c>
      <c r="F83">
        <v>54321</v>
      </c>
    </row>
    <row r="84" spans="1:6" x14ac:dyDescent="0.5">
      <c r="A84" t="s">
        <v>115</v>
      </c>
      <c r="B84">
        <v>31236</v>
      </c>
      <c r="C84">
        <v>63871</v>
      </c>
      <c r="D84">
        <v>99134</v>
      </c>
      <c r="E84">
        <v>65577</v>
      </c>
      <c r="F84">
        <v>54125</v>
      </c>
    </row>
    <row r="85" spans="1:6" x14ac:dyDescent="0.5">
      <c r="A85" t="s">
        <v>116</v>
      </c>
      <c r="B85">
        <v>68264</v>
      </c>
      <c r="C85">
        <v>103476</v>
      </c>
      <c r="D85">
        <v>95184</v>
      </c>
      <c r="E85">
        <v>55489</v>
      </c>
      <c r="F85">
        <v>49439</v>
      </c>
    </row>
    <row r="86" spans="1:6" x14ac:dyDescent="0.5">
      <c r="A86" t="s">
        <v>117</v>
      </c>
      <c r="B86">
        <v>29980</v>
      </c>
      <c r="C86">
        <v>14036</v>
      </c>
      <c r="D86">
        <v>19699</v>
      </c>
      <c r="E86">
        <v>39050</v>
      </c>
      <c r="F86">
        <v>48926</v>
      </c>
    </row>
    <row r="87" spans="1:6" x14ac:dyDescent="0.5">
      <c r="A87" t="s">
        <v>118</v>
      </c>
      <c r="B87">
        <v>69140</v>
      </c>
      <c r="C87">
        <v>58041</v>
      </c>
      <c r="D87">
        <v>66902</v>
      </c>
      <c r="E87">
        <v>87602</v>
      </c>
      <c r="F87">
        <v>45454</v>
      </c>
    </row>
    <row r="88" spans="1:6" x14ac:dyDescent="0.5">
      <c r="A88" t="s">
        <v>119</v>
      </c>
      <c r="B88">
        <v>47470</v>
      </c>
      <c r="C88">
        <v>32369</v>
      </c>
      <c r="D88">
        <v>24172</v>
      </c>
      <c r="E88">
        <v>15526</v>
      </c>
      <c r="F88">
        <v>32433</v>
      </c>
    </row>
    <row r="89" spans="1:6" x14ac:dyDescent="0.5">
      <c r="A89" t="s">
        <v>120</v>
      </c>
      <c r="B89">
        <v>24428</v>
      </c>
      <c r="C89">
        <v>34381</v>
      </c>
      <c r="D89">
        <v>33909</v>
      </c>
      <c r="E89">
        <v>27430</v>
      </c>
      <c r="F89">
        <v>27511</v>
      </c>
    </row>
    <row r="90" spans="1:6" x14ac:dyDescent="0.5">
      <c r="A90" t="s">
        <v>121</v>
      </c>
      <c r="B90">
        <v>30934</v>
      </c>
      <c r="C90">
        <v>32958</v>
      </c>
      <c r="D90">
        <v>44839</v>
      </c>
      <c r="E90">
        <v>40621</v>
      </c>
      <c r="F90">
        <v>26865</v>
      </c>
    </row>
    <row r="91" spans="1:6" x14ac:dyDescent="0.5">
      <c r="A91" t="s">
        <v>122</v>
      </c>
      <c r="B91">
        <v>120111</v>
      </c>
      <c r="C91">
        <v>136131</v>
      </c>
      <c r="D91">
        <v>131590</v>
      </c>
      <c r="E91">
        <v>213957</v>
      </c>
      <c r="F91">
        <v>25580</v>
      </c>
    </row>
    <row r="92" spans="1:6" x14ac:dyDescent="0.5">
      <c r="A92" t="s">
        <v>123</v>
      </c>
      <c r="B92">
        <v>15470</v>
      </c>
      <c r="C92">
        <v>18246</v>
      </c>
      <c r="D92">
        <v>16316</v>
      </c>
      <c r="E92">
        <v>20464</v>
      </c>
      <c r="F92">
        <v>25418</v>
      </c>
    </row>
    <row r="93" spans="1:6" x14ac:dyDescent="0.5">
      <c r="A93" t="s">
        <v>124</v>
      </c>
      <c r="B93">
        <v>13354</v>
      </c>
      <c r="C93">
        <v>27973</v>
      </c>
      <c r="D93">
        <v>20923</v>
      </c>
      <c r="E93">
        <v>36069</v>
      </c>
      <c r="F93">
        <v>24349</v>
      </c>
    </row>
    <row r="94" spans="1:6" x14ac:dyDescent="0.5">
      <c r="A94" t="s">
        <v>125</v>
      </c>
      <c r="B94">
        <v>93000</v>
      </c>
      <c r="C94">
        <v>96065</v>
      </c>
      <c r="D94">
        <v>137866</v>
      </c>
      <c r="E94">
        <v>132681</v>
      </c>
      <c r="F94">
        <v>23048</v>
      </c>
    </row>
    <row r="95" spans="1:6" x14ac:dyDescent="0.5">
      <c r="A95" t="s">
        <v>126</v>
      </c>
      <c r="B95">
        <v>35114</v>
      </c>
      <c r="C95">
        <v>53743</v>
      </c>
      <c r="D95">
        <v>72779</v>
      </c>
      <c r="E95">
        <v>132108</v>
      </c>
      <c r="F95">
        <v>21210</v>
      </c>
    </row>
    <row r="96" spans="1:6" x14ac:dyDescent="0.5">
      <c r="A96" t="s">
        <v>30</v>
      </c>
      <c r="B96">
        <v>15840</v>
      </c>
      <c r="C96">
        <v>29893</v>
      </c>
      <c r="D96">
        <v>24200</v>
      </c>
      <c r="E96">
        <v>23032</v>
      </c>
      <c r="F96">
        <v>18997</v>
      </c>
    </row>
    <row r="97" spans="1:6" x14ac:dyDescent="0.5">
      <c r="A97" t="s">
        <v>127</v>
      </c>
      <c r="B97">
        <v>9711</v>
      </c>
      <c r="C97">
        <v>11033</v>
      </c>
      <c r="D97">
        <v>10596</v>
      </c>
      <c r="E97">
        <v>12996</v>
      </c>
      <c r="F97">
        <v>18240</v>
      </c>
    </row>
    <row r="98" spans="1:6" x14ac:dyDescent="0.5">
      <c r="A98" t="s">
        <v>128</v>
      </c>
      <c r="B98">
        <v>12103</v>
      </c>
      <c r="C98">
        <v>16366</v>
      </c>
      <c r="D98">
        <v>17348</v>
      </c>
      <c r="E98">
        <v>20069</v>
      </c>
      <c r="F98">
        <v>18008</v>
      </c>
    </row>
    <row r="99" spans="1:6" x14ac:dyDescent="0.5">
      <c r="A99" t="s">
        <v>129</v>
      </c>
      <c r="B99">
        <v>1998</v>
      </c>
      <c r="C99">
        <v>2730</v>
      </c>
      <c r="D99">
        <v>6116</v>
      </c>
      <c r="E99">
        <v>27768</v>
      </c>
      <c r="F99">
        <v>17708</v>
      </c>
    </row>
    <row r="100" spans="1:6" x14ac:dyDescent="0.5">
      <c r="A100" t="s">
        <v>130</v>
      </c>
      <c r="B100">
        <v>12031</v>
      </c>
      <c r="C100">
        <v>9442</v>
      </c>
      <c r="D100">
        <v>17917</v>
      </c>
      <c r="E100">
        <v>17338</v>
      </c>
      <c r="F100">
        <v>15830</v>
      </c>
    </row>
    <row r="101" spans="1:6" x14ac:dyDescent="0.5">
      <c r="A101" t="s">
        <v>131</v>
      </c>
      <c r="B101">
        <v>16883</v>
      </c>
      <c r="C101">
        <v>19080</v>
      </c>
      <c r="D101">
        <v>15884</v>
      </c>
      <c r="E101">
        <v>13240</v>
      </c>
      <c r="F101">
        <v>15001</v>
      </c>
    </row>
    <row r="102" spans="1:6" x14ac:dyDescent="0.5">
      <c r="A102" t="s">
        <v>132</v>
      </c>
      <c r="B102">
        <v>254</v>
      </c>
      <c r="C102">
        <v>395</v>
      </c>
      <c r="D102">
        <v>314965</v>
      </c>
      <c r="E102">
        <v>147096</v>
      </c>
      <c r="F102">
        <v>14671</v>
      </c>
    </row>
    <row r="103" spans="1:6" x14ac:dyDescent="0.5">
      <c r="A103" t="s">
        <v>133</v>
      </c>
      <c r="B103">
        <v>3510</v>
      </c>
      <c r="C103">
        <v>2300</v>
      </c>
      <c r="D103">
        <v>14582</v>
      </c>
      <c r="E103">
        <v>23715</v>
      </c>
      <c r="F103">
        <v>14312</v>
      </c>
    </row>
    <row r="104" spans="1:6" x14ac:dyDescent="0.5">
      <c r="A104" t="s">
        <v>134</v>
      </c>
      <c r="B104">
        <v>24082</v>
      </c>
      <c r="C104">
        <v>38531</v>
      </c>
      <c r="D104">
        <v>37731</v>
      </c>
      <c r="E104">
        <v>52571</v>
      </c>
      <c r="F104">
        <v>13616</v>
      </c>
    </row>
    <row r="105" spans="1:6" x14ac:dyDescent="0.5">
      <c r="A105" t="s">
        <v>135</v>
      </c>
      <c r="B105">
        <v>7802</v>
      </c>
      <c r="C105">
        <v>8523</v>
      </c>
      <c r="D105">
        <v>5178</v>
      </c>
      <c r="E105">
        <v>8996</v>
      </c>
      <c r="F105">
        <v>12234</v>
      </c>
    </row>
    <row r="106" spans="1:6" x14ac:dyDescent="0.5">
      <c r="A106" t="s">
        <v>136</v>
      </c>
      <c r="B106">
        <v>38534</v>
      </c>
      <c r="C106">
        <v>95268</v>
      </c>
      <c r="D106">
        <v>36681</v>
      </c>
      <c r="E106">
        <v>34315</v>
      </c>
      <c r="F106">
        <v>11309</v>
      </c>
    </row>
    <row r="107" spans="1:6" x14ac:dyDescent="0.5">
      <c r="A107" t="s">
        <v>137</v>
      </c>
      <c r="B107">
        <v>2607</v>
      </c>
      <c r="C107">
        <v>2452</v>
      </c>
      <c r="D107">
        <v>3349</v>
      </c>
      <c r="E107">
        <v>2338</v>
      </c>
      <c r="F107">
        <v>10616</v>
      </c>
    </row>
    <row r="108" spans="1:6" x14ac:dyDescent="0.5">
      <c r="A108" t="s">
        <v>138</v>
      </c>
      <c r="B108">
        <v>3475</v>
      </c>
      <c r="C108">
        <v>7847</v>
      </c>
      <c r="D108">
        <v>8361</v>
      </c>
      <c r="E108">
        <v>7777</v>
      </c>
      <c r="F108">
        <v>10094</v>
      </c>
    </row>
    <row r="109" spans="1:6" x14ac:dyDescent="0.5">
      <c r="A109" t="s">
        <v>139</v>
      </c>
      <c r="B109">
        <v>1614</v>
      </c>
      <c r="C109">
        <v>929</v>
      </c>
      <c r="D109">
        <v>2814</v>
      </c>
      <c r="E109">
        <v>0</v>
      </c>
      <c r="F109">
        <v>9993</v>
      </c>
    </row>
    <row r="110" spans="1:6" x14ac:dyDescent="0.5">
      <c r="A110" t="s">
        <v>140</v>
      </c>
      <c r="B110">
        <v>1536</v>
      </c>
      <c r="C110">
        <v>2468</v>
      </c>
      <c r="D110">
        <v>1941</v>
      </c>
      <c r="E110">
        <v>3433</v>
      </c>
      <c r="F110">
        <v>9763</v>
      </c>
    </row>
    <row r="111" spans="1:6" x14ac:dyDescent="0.5">
      <c r="A111" t="s">
        <v>141</v>
      </c>
      <c r="B111">
        <v>213</v>
      </c>
      <c r="C111">
        <v>55211</v>
      </c>
      <c r="D111">
        <v>50808</v>
      </c>
      <c r="E111">
        <v>12617</v>
      </c>
      <c r="F111">
        <v>9302</v>
      </c>
    </row>
    <row r="112" spans="1:6" x14ac:dyDescent="0.5">
      <c r="A112" t="s">
        <v>142</v>
      </c>
      <c r="C112">
        <v>15851</v>
      </c>
      <c r="D112">
        <v>36027</v>
      </c>
      <c r="E112">
        <v>54383</v>
      </c>
      <c r="F112">
        <v>8996</v>
      </c>
    </row>
    <row r="113" spans="1:6" x14ac:dyDescent="0.5">
      <c r="A113" t="s">
        <v>143</v>
      </c>
      <c r="B113">
        <v>1771</v>
      </c>
      <c r="C113">
        <v>3301</v>
      </c>
      <c r="D113">
        <v>2892</v>
      </c>
      <c r="E113">
        <v>8906</v>
      </c>
      <c r="F113">
        <v>8723</v>
      </c>
    </row>
    <row r="114" spans="1:6" x14ac:dyDescent="0.5">
      <c r="A114" t="s">
        <v>144</v>
      </c>
      <c r="B114">
        <v>283</v>
      </c>
      <c r="C114">
        <v>2268</v>
      </c>
      <c r="D114">
        <v>5518</v>
      </c>
      <c r="E114">
        <v>6287</v>
      </c>
      <c r="F114">
        <v>8136</v>
      </c>
    </row>
    <row r="115" spans="1:6" x14ac:dyDescent="0.5">
      <c r="A115" t="s">
        <v>145</v>
      </c>
      <c r="B115">
        <v>12325</v>
      </c>
      <c r="C115">
        <v>7763</v>
      </c>
      <c r="D115">
        <v>7087</v>
      </c>
      <c r="E115">
        <v>5678</v>
      </c>
      <c r="F115">
        <v>8123</v>
      </c>
    </row>
    <row r="116" spans="1:6" x14ac:dyDescent="0.5">
      <c r="A116" t="s">
        <v>146</v>
      </c>
      <c r="B116">
        <v>810151</v>
      </c>
      <c r="C116">
        <v>1074571</v>
      </c>
      <c r="D116">
        <v>827996</v>
      </c>
      <c r="E116">
        <v>895155</v>
      </c>
      <c r="F116">
        <v>8113</v>
      </c>
    </row>
    <row r="117" spans="1:6" x14ac:dyDescent="0.5">
      <c r="A117" t="s">
        <v>147</v>
      </c>
      <c r="B117">
        <v>29888</v>
      </c>
      <c r="C117">
        <v>39941</v>
      </c>
      <c r="D117">
        <v>39978</v>
      </c>
      <c r="E117">
        <v>62360</v>
      </c>
      <c r="F117">
        <v>7481</v>
      </c>
    </row>
    <row r="118" spans="1:6" x14ac:dyDescent="0.5">
      <c r="A118" t="s">
        <v>148</v>
      </c>
      <c r="B118">
        <v>29529</v>
      </c>
      <c r="C118">
        <v>9302</v>
      </c>
      <c r="D118">
        <v>8777</v>
      </c>
      <c r="E118">
        <v>4134</v>
      </c>
      <c r="F118">
        <v>7383</v>
      </c>
    </row>
    <row r="119" spans="1:6" x14ac:dyDescent="0.5">
      <c r="A119" t="s">
        <v>149</v>
      </c>
      <c r="B119">
        <v>1052</v>
      </c>
      <c r="C119">
        <v>1054</v>
      </c>
      <c r="D119">
        <v>1906</v>
      </c>
      <c r="E119">
        <v>3601</v>
      </c>
      <c r="F119">
        <v>7247</v>
      </c>
    </row>
    <row r="120" spans="1:6" x14ac:dyDescent="0.5">
      <c r="A120" t="s">
        <v>150</v>
      </c>
      <c r="B120">
        <v>19369</v>
      </c>
      <c r="C120">
        <v>25724</v>
      </c>
      <c r="D120">
        <v>52063</v>
      </c>
      <c r="E120">
        <v>35575</v>
      </c>
      <c r="F120">
        <v>7102</v>
      </c>
    </row>
    <row r="121" spans="1:6" x14ac:dyDescent="0.5">
      <c r="A121" t="s">
        <v>151</v>
      </c>
      <c r="B121">
        <v>314412</v>
      </c>
      <c r="C121">
        <v>439000</v>
      </c>
      <c r="D121">
        <v>431548</v>
      </c>
      <c r="E121">
        <v>541914</v>
      </c>
      <c r="F121">
        <v>6997</v>
      </c>
    </row>
    <row r="122" spans="1:6" x14ac:dyDescent="0.5">
      <c r="A122" t="s">
        <v>152</v>
      </c>
      <c r="B122">
        <v>3738</v>
      </c>
      <c r="C122">
        <v>6856</v>
      </c>
      <c r="D122">
        <v>3838</v>
      </c>
      <c r="E122">
        <v>9753</v>
      </c>
      <c r="F122">
        <v>6599</v>
      </c>
    </row>
    <row r="123" spans="1:6" x14ac:dyDescent="0.5">
      <c r="A123" t="s">
        <v>153</v>
      </c>
      <c r="B123">
        <v>447426</v>
      </c>
      <c r="C123">
        <v>418215</v>
      </c>
      <c r="D123">
        <v>276864</v>
      </c>
      <c r="E123">
        <v>397788</v>
      </c>
      <c r="F123">
        <v>6568</v>
      </c>
    </row>
    <row r="124" spans="1:6" x14ac:dyDescent="0.5">
      <c r="A124" t="s">
        <v>154</v>
      </c>
      <c r="B124">
        <v>13334</v>
      </c>
      <c r="C124">
        <v>13677</v>
      </c>
      <c r="D124">
        <v>27608</v>
      </c>
      <c r="E124">
        <v>17848</v>
      </c>
      <c r="F124">
        <v>6371</v>
      </c>
    </row>
    <row r="125" spans="1:6" x14ac:dyDescent="0.5">
      <c r="A125" t="s">
        <v>155</v>
      </c>
      <c r="B125">
        <v>6372</v>
      </c>
      <c r="C125">
        <v>9866</v>
      </c>
      <c r="D125">
        <v>11826</v>
      </c>
      <c r="E125">
        <v>7879</v>
      </c>
      <c r="F125">
        <v>6206</v>
      </c>
    </row>
    <row r="126" spans="1:6" x14ac:dyDescent="0.5">
      <c r="A126" t="s">
        <v>156</v>
      </c>
      <c r="B126">
        <v>5429</v>
      </c>
      <c r="C126">
        <v>11845</v>
      </c>
      <c r="D126">
        <v>8240</v>
      </c>
      <c r="E126">
        <v>8687</v>
      </c>
      <c r="F126">
        <v>5948</v>
      </c>
    </row>
    <row r="127" spans="1:6" x14ac:dyDescent="0.5">
      <c r="A127" t="s">
        <v>157</v>
      </c>
      <c r="B127">
        <v>4689</v>
      </c>
      <c r="C127">
        <v>2320</v>
      </c>
      <c r="D127">
        <v>13102</v>
      </c>
      <c r="E127">
        <v>3541</v>
      </c>
      <c r="F127">
        <v>4591</v>
      </c>
    </row>
    <row r="128" spans="1:6" x14ac:dyDescent="0.5">
      <c r="A128" t="s">
        <v>158</v>
      </c>
      <c r="B128">
        <v>4836</v>
      </c>
      <c r="C128">
        <v>14749</v>
      </c>
      <c r="D128">
        <v>7199</v>
      </c>
      <c r="E128">
        <v>5344</v>
      </c>
      <c r="F128">
        <v>4482</v>
      </c>
    </row>
    <row r="129" spans="1:6" x14ac:dyDescent="0.5">
      <c r="A129" t="s">
        <v>159</v>
      </c>
      <c r="B129">
        <v>34</v>
      </c>
      <c r="C129">
        <v>687</v>
      </c>
      <c r="D129">
        <v>821</v>
      </c>
      <c r="E129">
        <v>853</v>
      </c>
      <c r="F129">
        <v>4219</v>
      </c>
    </row>
    <row r="130" spans="1:6" x14ac:dyDescent="0.5">
      <c r="A130" t="s">
        <v>160</v>
      </c>
      <c r="B130">
        <v>6214</v>
      </c>
      <c r="C130">
        <v>3833</v>
      </c>
      <c r="D130">
        <v>832</v>
      </c>
      <c r="E130">
        <v>2322</v>
      </c>
      <c r="F130">
        <v>4176</v>
      </c>
    </row>
    <row r="131" spans="1:6" x14ac:dyDescent="0.5">
      <c r="A131" t="s">
        <v>161</v>
      </c>
      <c r="B131">
        <v>1247</v>
      </c>
      <c r="C131">
        <v>1649</v>
      </c>
      <c r="D131">
        <v>1156</v>
      </c>
      <c r="E131">
        <v>2975</v>
      </c>
      <c r="F131">
        <v>4120</v>
      </c>
    </row>
    <row r="132" spans="1:6" x14ac:dyDescent="0.5">
      <c r="A132" t="s">
        <v>162</v>
      </c>
      <c r="B132">
        <v>9163</v>
      </c>
      <c r="C132">
        <v>7523</v>
      </c>
      <c r="D132">
        <v>1134</v>
      </c>
      <c r="E132">
        <v>2982</v>
      </c>
      <c r="F132">
        <v>3617</v>
      </c>
    </row>
    <row r="133" spans="1:6" x14ac:dyDescent="0.5">
      <c r="A133" t="s">
        <v>163</v>
      </c>
      <c r="B133">
        <v>138110</v>
      </c>
      <c r="C133">
        <v>245592</v>
      </c>
      <c r="D133">
        <v>39703</v>
      </c>
      <c r="E133">
        <v>708771</v>
      </c>
      <c r="F133">
        <v>3483</v>
      </c>
    </row>
    <row r="134" spans="1:6" x14ac:dyDescent="0.5">
      <c r="A134" t="s">
        <v>164</v>
      </c>
      <c r="B134">
        <v>815</v>
      </c>
      <c r="C134">
        <v>967</v>
      </c>
      <c r="D134">
        <v>1111</v>
      </c>
      <c r="E134">
        <v>1011</v>
      </c>
      <c r="F134">
        <v>3030</v>
      </c>
    </row>
    <row r="135" spans="1:6" x14ac:dyDescent="0.5">
      <c r="A135" t="s">
        <v>31</v>
      </c>
      <c r="B135">
        <v>4833</v>
      </c>
      <c r="C135">
        <v>5751</v>
      </c>
      <c r="D135">
        <v>3539</v>
      </c>
      <c r="E135">
        <v>3563</v>
      </c>
      <c r="F135">
        <v>2985</v>
      </c>
    </row>
    <row r="136" spans="1:6" x14ac:dyDescent="0.5">
      <c r="A136" t="s">
        <v>32</v>
      </c>
      <c r="B136">
        <v>5004</v>
      </c>
      <c r="C136">
        <v>15186</v>
      </c>
      <c r="D136">
        <v>3990</v>
      </c>
      <c r="E136">
        <v>2996</v>
      </c>
      <c r="F136">
        <v>2948</v>
      </c>
    </row>
    <row r="137" spans="1:6" x14ac:dyDescent="0.5">
      <c r="A137" t="s">
        <v>165</v>
      </c>
      <c r="B137">
        <v>95</v>
      </c>
      <c r="C137">
        <v>42</v>
      </c>
      <c r="D137">
        <v>155</v>
      </c>
      <c r="E137">
        <v>35</v>
      </c>
      <c r="F137">
        <v>2930</v>
      </c>
    </row>
    <row r="138" spans="1:6" x14ac:dyDescent="0.5">
      <c r="A138" t="s">
        <v>166</v>
      </c>
      <c r="B138">
        <v>525</v>
      </c>
      <c r="C138">
        <v>1435</v>
      </c>
      <c r="D138">
        <v>507</v>
      </c>
      <c r="E138">
        <v>1136</v>
      </c>
      <c r="F138">
        <v>2385</v>
      </c>
    </row>
    <row r="139" spans="1:6" x14ac:dyDescent="0.5">
      <c r="A139" t="s">
        <v>167</v>
      </c>
      <c r="B139">
        <v>10259</v>
      </c>
      <c r="C139">
        <v>9884</v>
      </c>
      <c r="D139">
        <v>18345</v>
      </c>
      <c r="E139">
        <v>1574</v>
      </c>
      <c r="F139">
        <v>2121</v>
      </c>
    </row>
    <row r="140" spans="1:6" x14ac:dyDescent="0.5">
      <c r="A140" t="s">
        <v>168</v>
      </c>
      <c r="B140">
        <v>5401</v>
      </c>
      <c r="C140">
        <v>7252</v>
      </c>
      <c r="D140">
        <v>7886</v>
      </c>
      <c r="E140">
        <v>9625</v>
      </c>
      <c r="F140">
        <v>1983</v>
      </c>
    </row>
    <row r="141" spans="1:6" x14ac:dyDescent="0.5">
      <c r="A141" t="s">
        <v>169</v>
      </c>
      <c r="B141">
        <v>78</v>
      </c>
      <c r="C141">
        <v>488</v>
      </c>
      <c r="D141">
        <v>552</v>
      </c>
      <c r="E141">
        <v>1779</v>
      </c>
      <c r="F141">
        <v>1839</v>
      </c>
    </row>
    <row r="142" spans="1:6" x14ac:dyDescent="0.5">
      <c r="A142" t="s">
        <v>170</v>
      </c>
      <c r="B142">
        <v>3060</v>
      </c>
      <c r="C142">
        <v>4571</v>
      </c>
      <c r="D142">
        <v>4981</v>
      </c>
      <c r="E142">
        <v>3084</v>
      </c>
      <c r="F142">
        <v>1823</v>
      </c>
    </row>
    <row r="143" spans="1:6" x14ac:dyDescent="0.5">
      <c r="A143" t="s">
        <v>171</v>
      </c>
      <c r="B143">
        <v>6013</v>
      </c>
      <c r="C143">
        <v>6608</v>
      </c>
      <c r="D143">
        <v>6908</v>
      </c>
      <c r="E143">
        <v>11853</v>
      </c>
      <c r="F143">
        <v>1663</v>
      </c>
    </row>
    <row r="144" spans="1:6" x14ac:dyDescent="0.5">
      <c r="A144" t="s">
        <v>172</v>
      </c>
      <c r="B144">
        <v>6329</v>
      </c>
      <c r="C144">
        <v>2285</v>
      </c>
      <c r="D144">
        <v>1800</v>
      </c>
      <c r="E144">
        <v>7620</v>
      </c>
      <c r="F144">
        <v>1610</v>
      </c>
    </row>
    <row r="145" spans="1:6" x14ac:dyDescent="0.5">
      <c r="A145" t="s">
        <v>173</v>
      </c>
      <c r="B145">
        <v>4421</v>
      </c>
      <c r="C145">
        <v>4409</v>
      </c>
      <c r="D145">
        <v>3419</v>
      </c>
      <c r="E145">
        <v>3315</v>
      </c>
      <c r="F145">
        <v>1544</v>
      </c>
    </row>
    <row r="146" spans="1:6" x14ac:dyDescent="0.5">
      <c r="A146" t="s">
        <v>174</v>
      </c>
      <c r="B146">
        <v>347</v>
      </c>
      <c r="C146">
        <v>742</v>
      </c>
      <c r="D146">
        <v>917</v>
      </c>
      <c r="E146">
        <v>27490</v>
      </c>
      <c r="F146">
        <v>1536</v>
      </c>
    </row>
    <row r="147" spans="1:6" x14ac:dyDescent="0.5">
      <c r="A147" t="s">
        <v>175</v>
      </c>
      <c r="B147">
        <v>514</v>
      </c>
      <c r="C147">
        <v>969</v>
      </c>
      <c r="D147">
        <v>185</v>
      </c>
      <c r="E147">
        <v>29</v>
      </c>
      <c r="F147">
        <v>1460</v>
      </c>
    </row>
    <row r="148" spans="1:6" x14ac:dyDescent="0.5">
      <c r="A148" t="s">
        <v>176</v>
      </c>
      <c r="B148">
        <v>1173</v>
      </c>
      <c r="C148">
        <v>1689</v>
      </c>
      <c r="D148">
        <v>1485</v>
      </c>
      <c r="E148">
        <v>2116</v>
      </c>
      <c r="F148">
        <v>1451</v>
      </c>
    </row>
    <row r="149" spans="1:6" x14ac:dyDescent="0.5">
      <c r="A149" t="s">
        <v>177</v>
      </c>
      <c r="B149">
        <v>3538</v>
      </c>
      <c r="C149">
        <v>2509</v>
      </c>
      <c r="D149">
        <v>13100</v>
      </c>
      <c r="E149">
        <v>82</v>
      </c>
      <c r="F149">
        <v>1166</v>
      </c>
    </row>
    <row r="150" spans="1:6" x14ac:dyDescent="0.5">
      <c r="A150" t="s">
        <v>178</v>
      </c>
      <c r="B150">
        <v>237</v>
      </c>
      <c r="C150">
        <v>722</v>
      </c>
      <c r="D150">
        <v>1396</v>
      </c>
      <c r="E150">
        <v>744</v>
      </c>
      <c r="F150">
        <v>1110</v>
      </c>
    </row>
    <row r="151" spans="1:6" x14ac:dyDescent="0.5">
      <c r="A151" t="s">
        <v>179</v>
      </c>
      <c r="B151">
        <v>51442</v>
      </c>
      <c r="C151">
        <v>67795</v>
      </c>
      <c r="D151">
        <v>94512</v>
      </c>
      <c r="E151">
        <v>83193</v>
      </c>
      <c r="F151">
        <v>1089</v>
      </c>
    </row>
    <row r="152" spans="1:6" x14ac:dyDescent="0.5">
      <c r="A152" t="s">
        <v>180</v>
      </c>
      <c r="B152">
        <v>32074</v>
      </c>
      <c r="C152">
        <v>10957</v>
      </c>
      <c r="D152">
        <v>25424</v>
      </c>
      <c r="E152">
        <v>19249</v>
      </c>
      <c r="F152">
        <v>1051</v>
      </c>
    </row>
    <row r="153" spans="1:6" x14ac:dyDescent="0.5">
      <c r="A153" t="s">
        <v>181</v>
      </c>
      <c r="B153">
        <v>744</v>
      </c>
      <c r="C153">
        <v>1019</v>
      </c>
      <c r="D153">
        <v>876</v>
      </c>
      <c r="E153">
        <v>1017</v>
      </c>
      <c r="F153">
        <v>1037</v>
      </c>
    </row>
    <row r="154" spans="1:6" x14ac:dyDescent="0.5">
      <c r="A154" t="s">
        <v>182</v>
      </c>
      <c r="B154">
        <v>360</v>
      </c>
      <c r="C154">
        <v>569</v>
      </c>
      <c r="D154">
        <v>1524</v>
      </c>
      <c r="E154">
        <v>547</v>
      </c>
      <c r="F154">
        <v>1029</v>
      </c>
    </row>
    <row r="155" spans="1:6" x14ac:dyDescent="0.5">
      <c r="A155" t="s">
        <v>183</v>
      </c>
      <c r="B155">
        <v>57</v>
      </c>
      <c r="C155">
        <v>61</v>
      </c>
      <c r="D155">
        <v>53</v>
      </c>
      <c r="E155">
        <v>137</v>
      </c>
      <c r="F155">
        <v>1010</v>
      </c>
    </row>
    <row r="156" spans="1:6" x14ac:dyDescent="0.5">
      <c r="A156" t="s">
        <v>184</v>
      </c>
      <c r="B156">
        <v>7499</v>
      </c>
      <c r="C156">
        <v>14905</v>
      </c>
      <c r="D156">
        <v>2461</v>
      </c>
      <c r="E156">
        <v>3111</v>
      </c>
      <c r="F156">
        <v>968</v>
      </c>
    </row>
    <row r="157" spans="1:6" x14ac:dyDescent="0.5">
      <c r="A157" t="s">
        <v>185</v>
      </c>
      <c r="B157">
        <v>4280</v>
      </c>
      <c r="C157">
        <v>12582</v>
      </c>
      <c r="D157">
        <v>7146</v>
      </c>
      <c r="E157">
        <v>4158</v>
      </c>
      <c r="F157">
        <v>950</v>
      </c>
    </row>
    <row r="158" spans="1:6" x14ac:dyDescent="0.5">
      <c r="A158" t="s">
        <v>186</v>
      </c>
      <c r="B158">
        <v>1142</v>
      </c>
      <c r="C158">
        <v>1673</v>
      </c>
      <c r="D158">
        <v>1679</v>
      </c>
      <c r="E158">
        <v>1861</v>
      </c>
      <c r="F158">
        <v>897</v>
      </c>
    </row>
    <row r="159" spans="1:6" x14ac:dyDescent="0.5">
      <c r="A159" t="s">
        <v>187</v>
      </c>
      <c r="B159">
        <v>2182</v>
      </c>
      <c r="C159">
        <v>747</v>
      </c>
      <c r="D159">
        <v>614</v>
      </c>
      <c r="E159">
        <v>944</v>
      </c>
      <c r="F159">
        <v>868</v>
      </c>
    </row>
    <row r="160" spans="1:6" x14ac:dyDescent="0.5">
      <c r="A160" t="s">
        <v>188</v>
      </c>
      <c r="B160">
        <v>0</v>
      </c>
      <c r="C160">
        <v>0</v>
      </c>
      <c r="D160">
        <v>0</v>
      </c>
      <c r="E160">
        <v>0</v>
      </c>
      <c r="F160">
        <v>777</v>
      </c>
    </row>
    <row r="161" spans="1:6" x14ac:dyDescent="0.5">
      <c r="A161" t="s">
        <v>189</v>
      </c>
      <c r="B161">
        <v>3613</v>
      </c>
      <c r="C161">
        <v>527</v>
      </c>
      <c r="D161">
        <v>133</v>
      </c>
      <c r="E161">
        <v>1294</v>
      </c>
      <c r="F161">
        <v>761</v>
      </c>
    </row>
    <row r="162" spans="1:6" x14ac:dyDescent="0.5">
      <c r="A162" t="s">
        <v>190</v>
      </c>
      <c r="B162">
        <v>8552</v>
      </c>
      <c r="C162">
        <v>5007</v>
      </c>
      <c r="D162">
        <v>7369</v>
      </c>
      <c r="E162">
        <v>7393</v>
      </c>
      <c r="F162">
        <v>734</v>
      </c>
    </row>
    <row r="163" spans="1:6" x14ac:dyDescent="0.5">
      <c r="A163" t="s">
        <v>191</v>
      </c>
      <c r="B163">
        <v>251</v>
      </c>
      <c r="C163">
        <v>6264</v>
      </c>
      <c r="D163">
        <v>1185</v>
      </c>
      <c r="E163">
        <v>1069</v>
      </c>
      <c r="F163">
        <v>725</v>
      </c>
    </row>
    <row r="164" spans="1:6" x14ac:dyDescent="0.5">
      <c r="A164" t="s">
        <v>192</v>
      </c>
      <c r="B164">
        <v>1147</v>
      </c>
      <c r="C164">
        <v>1514</v>
      </c>
      <c r="D164">
        <v>1565</v>
      </c>
      <c r="E164">
        <v>1850</v>
      </c>
      <c r="F164">
        <v>668</v>
      </c>
    </row>
    <row r="165" spans="1:6" x14ac:dyDescent="0.5">
      <c r="A165" t="s">
        <v>193</v>
      </c>
      <c r="B165">
        <v>1458</v>
      </c>
      <c r="C165">
        <v>1824</v>
      </c>
      <c r="D165">
        <v>2189</v>
      </c>
      <c r="E165">
        <v>4163</v>
      </c>
      <c r="F165">
        <v>584</v>
      </c>
    </row>
    <row r="166" spans="1:6" x14ac:dyDescent="0.5">
      <c r="A166" t="s">
        <v>194</v>
      </c>
      <c r="B166">
        <v>10916</v>
      </c>
      <c r="C166">
        <v>7695</v>
      </c>
      <c r="D166">
        <v>6038</v>
      </c>
      <c r="E166">
        <v>6308</v>
      </c>
      <c r="F166">
        <v>573</v>
      </c>
    </row>
    <row r="167" spans="1:6" x14ac:dyDescent="0.5">
      <c r="A167" t="s">
        <v>195</v>
      </c>
      <c r="B167">
        <v>19</v>
      </c>
      <c r="C167">
        <v>1639</v>
      </c>
      <c r="D167">
        <v>178</v>
      </c>
      <c r="E167">
        <v>299</v>
      </c>
      <c r="F167">
        <v>490</v>
      </c>
    </row>
    <row r="168" spans="1:6" x14ac:dyDescent="0.5">
      <c r="A168" t="s">
        <v>196</v>
      </c>
      <c r="B168">
        <v>118</v>
      </c>
      <c r="C168">
        <v>109</v>
      </c>
      <c r="D168">
        <v>336</v>
      </c>
      <c r="E168">
        <v>562</v>
      </c>
      <c r="F168">
        <v>455</v>
      </c>
    </row>
    <row r="169" spans="1:6" x14ac:dyDescent="0.5">
      <c r="A169" t="s">
        <v>197</v>
      </c>
      <c r="B169">
        <v>14844</v>
      </c>
      <c r="C169">
        <v>9466</v>
      </c>
      <c r="D169">
        <v>10746</v>
      </c>
      <c r="E169">
        <v>5103</v>
      </c>
      <c r="F169">
        <v>444</v>
      </c>
    </row>
    <row r="170" spans="1:6" x14ac:dyDescent="0.5">
      <c r="A170" t="s">
        <v>198</v>
      </c>
      <c r="B170">
        <v>10672</v>
      </c>
      <c r="C170">
        <v>20944</v>
      </c>
      <c r="D170">
        <v>8641</v>
      </c>
      <c r="E170">
        <v>8672</v>
      </c>
      <c r="F170">
        <v>442</v>
      </c>
    </row>
    <row r="171" spans="1:6" x14ac:dyDescent="0.5">
      <c r="A171" t="s">
        <v>199</v>
      </c>
      <c r="B171">
        <v>306</v>
      </c>
      <c r="C171">
        <v>624</v>
      </c>
      <c r="D171">
        <v>711</v>
      </c>
      <c r="E171">
        <v>0</v>
      </c>
      <c r="F171">
        <v>384</v>
      </c>
    </row>
    <row r="172" spans="1:6" x14ac:dyDescent="0.5">
      <c r="A172" t="s">
        <v>200</v>
      </c>
      <c r="B172">
        <v>691</v>
      </c>
      <c r="C172">
        <v>10987</v>
      </c>
      <c r="D172">
        <v>7455</v>
      </c>
      <c r="E172">
        <v>535</v>
      </c>
      <c r="F172">
        <v>367</v>
      </c>
    </row>
    <row r="173" spans="1:6" x14ac:dyDescent="0.5">
      <c r="A173" t="s">
        <v>201</v>
      </c>
      <c r="B173">
        <v>100</v>
      </c>
      <c r="C173">
        <v>4</v>
      </c>
      <c r="E173">
        <v>1</v>
      </c>
      <c r="F173">
        <v>359</v>
      </c>
    </row>
    <row r="174" spans="1:6" x14ac:dyDescent="0.5">
      <c r="A174" t="s">
        <v>202</v>
      </c>
      <c r="B174">
        <v>5859</v>
      </c>
      <c r="C174">
        <v>2440</v>
      </c>
      <c r="D174">
        <v>4230</v>
      </c>
      <c r="E174">
        <v>1215</v>
      </c>
      <c r="F174">
        <v>358</v>
      </c>
    </row>
    <row r="175" spans="1:6" x14ac:dyDescent="0.5">
      <c r="A175" t="s">
        <v>203</v>
      </c>
      <c r="B175">
        <v>2190</v>
      </c>
      <c r="C175">
        <v>26609</v>
      </c>
      <c r="D175">
        <v>735</v>
      </c>
      <c r="E175">
        <v>426</v>
      </c>
      <c r="F175">
        <v>347</v>
      </c>
    </row>
    <row r="176" spans="1:6" x14ac:dyDescent="0.5">
      <c r="A176" t="s">
        <v>204</v>
      </c>
      <c r="B176">
        <v>4797</v>
      </c>
      <c r="C176">
        <v>11073</v>
      </c>
      <c r="D176">
        <v>8712</v>
      </c>
      <c r="E176">
        <v>4601</v>
      </c>
      <c r="F176">
        <v>342</v>
      </c>
    </row>
    <row r="177" spans="1:6" x14ac:dyDescent="0.5">
      <c r="A177" t="s">
        <v>205</v>
      </c>
      <c r="B177">
        <v>4573</v>
      </c>
      <c r="C177">
        <v>2029</v>
      </c>
      <c r="D177">
        <v>4191</v>
      </c>
      <c r="E177">
        <v>3773</v>
      </c>
      <c r="F177">
        <v>330</v>
      </c>
    </row>
    <row r="178" spans="1:6" x14ac:dyDescent="0.5">
      <c r="A178" t="s">
        <v>206</v>
      </c>
      <c r="B178">
        <v>243</v>
      </c>
      <c r="C178">
        <v>1413</v>
      </c>
      <c r="D178">
        <v>807</v>
      </c>
      <c r="E178">
        <v>306</v>
      </c>
      <c r="F178">
        <v>308</v>
      </c>
    </row>
    <row r="179" spans="1:6" x14ac:dyDescent="0.5">
      <c r="A179" t="s">
        <v>207</v>
      </c>
      <c r="B179">
        <v>419</v>
      </c>
      <c r="C179">
        <v>609</v>
      </c>
      <c r="D179">
        <v>597</v>
      </c>
      <c r="E179">
        <v>843</v>
      </c>
      <c r="F179">
        <v>284</v>
      </c>
    </row>
    <row r="180" spans="1:6" x14ac:dyDescent="0.5">
      <c r="A180" t="s">
        <v>208</v>
      </c>
      <c r="B180">
        <v>3654</v>
      </c>
      <c r="C180">
        <v>10699</v>
      </c>
      <c r="D180">
        <v>5153</v>
      </c>
      <c r="E180">
        <v>7108</v>
      </c>
      <c r="F180">
        <v>272</v>
      </c>
    </row>
    <row r="181" spans="1:6" x14ac:dyDescent="0.5">
      <c r="A181" t="s">
        <v>209</v>
      </c>
      <c r="B181">
        <v>1014</v>
      </c>
      <c r="C181">
        <v>418</v>
      </c>
      <c r="D181">
        <v>845</v>
      </c>
      <c r="E181">
        <v>1614</v>
      </c>
      <c r="F181">
        <v>249</v>
      </c>
    </row>
    <row r="182" spans="1:6" x14ac:dyDescent="0.5">
      <c r="A182" t="s">
        <v>210</v>
      </c>
      <c r="B182">
        <v>372</v>
      </c>
      <c r="C182">
        <v>952</v>
      </c>
      <c r="D182">
        <v>1292</v>
      </c>
      <c r="E182">
        <v>4143</v>
      </c>
      <c r="F182">
        <v>247</v>
      </c>
    </row>
    <row r="183" spans="1:6" x14ac:dyDescent="0.5">
      <c r="A183" t="s">
        <v>211</v>
      </c>
      <c r="B183">
        <v>968</v>
      </c>
      <c r="C183">
        <v>53</v>
      </c>
      <c r="D183">
        <v>29</v>
      </c>
      <c r="E183">
        <v>228</v>
      </c>
      <c r="F183">
        <v>234</v>
      </c>
    </row>
    <row r="184" spans="1:6" x14ac:dyDescent="0.5">
      <c r="A184" t="s">
        <v>212</v>
      </c>
      <c r="C184">
        <v>790120</v>
      </c>
      <c r="D184">
        <v>837030</v>
      </c>
      <c r="E184">
        <v>801011</v>
      </c>
      <c r="F184">
        <v>202</v>
      </c>
    </row>
    <row r="185" spans="1:6" x14ac:dyDescent="0.5">
      <c r="A185" t="s">
        <v>213</v>
      </c>
      <c r="B185">
        <v>33</v>
      </c>
      <c r="C185">
        <v>12</v>
      </c>
      <c r="D185">
        <v>181</v>
      </c>
      <c r="E185">
        <v>675</v>
      </c>
      <c r="F185">
        <v>192</v>
      </c>
    </row>
    <row r="186" spans="1:6" x14ac:dyDescent="0.5">
      <c r="A186" t="s">
        <v>214</v>
      </c>
      <c r="B186">
        <v>226</v>
      </c>
      <c r="C186">
        <v>96</v>
      </c>
      <c r="D186">
        <v>173</v>
      </c>
      <c r="E186">
        <v>906</v>
      </c>
      <c r="F186">
        <v>188</v>
      </c>
    </row>
    <row r="187" spans="1:6" x14ac:dyDescent="0.5">
      <c r="A187" t="s">
        <v>215</v>
      </c>
      <c r="B187">
        <v>216</v>
      </c>
      <c r="C187">
        <v>119</v>
      </c>
      <c r="D187">
        <v>141</v>
      </c>
      <c r="E187">
        <v>116</v>
      </c>
      <c r="F187">
        <v>172</v>
      </c>
    </row>
    <row r="188" spans="1:6" x14ac:dyDescent="0.5">
      <c r="A188" t="s">
        <v>216</v>
      </c>
      <c r="B188">
        <v>2732</v>
      </c>
      <c r="C188">
        <v>115245</v>
      </c>
      <c r="D188">
        <v>9581</v>
      </c>
      <c r="E188">
        <v>1689</v>
      </c>
      <c r="F188">
        <v>166</v>
      </c>
    </row>
    <row r="189" spans="1:6" x14ac:dyDescent="0.5">
      <c r="A189" t="s">
        <v>217</v>
      </c>
      <c r="B189">
        <v>32</v>
      </c>
      <c r="C189">
        <v>48</v>
      </c>
      <c r="D189">
        <v>66</v>
      </c>
      <c r="E189">
        <v>56</v>
      </c>
      <c r="F189">
        <v>165</v>
      </c>
    </row>
    <row r="190" spans="1:6" x14ac:dyDescent="0.5">
      <c r="A190" t="s">
        <v>218</v>
      </c>
      <c r="B190">
        <v>979</v>
      </c>
      <c r="C190">
        <v>200</v>
      </c>
      <c r="D190">
        <v>156</v>
      </c>
      <c r="E190">
        <v>57</v>
      </c>
      <c r="F190">
        <v>154</v>
      </c>
    </row>
    <row r="191" spans="1:6" x14ac:dyDescent="0.5">
      <c r="A191" t="s">
        <v>219</v>
      </c>
      <c r="B191">
        <v>6523</v>
      </c>
      <c r="C191">
        <v>4556</v>
      </c>
      <c r="D191">
        <v>3657</v>
      </c>
      <c r="E191">
        <v>2607</v>
      </c>
      <c r="F191">
        <v>153</v>
      </c>
    </row>
    <row r="192" spans="1:6" x14ac:dyDescent="0.5">
      <c r="A192" t="s">
        <v>220</v>
      </c>
      <c r="B192">
        <v>5</v>
      </c>
      <c r="C192">
        <v>6</v>
      </c>
      <c r="D192">
        <v>129</v>
      </c>
      <c r="E192">
        <v>24</v>
      </c>
      <c r="F192">
        <v>140</v>
      </c>
    </row>
    <row r="193" spans="1:6" x14ac:dyDescent="0.5">
      <c r="A193" t="s">
        <v>221</v>
      </c>
      <c r="B193">
        <v>10185</v>
      </c>
      <c r="C193">
        <v>7331</v>
      </c>
      <c r="D193">
        <v>25790</v>
      </c>
      <c r="E193">
        <v>5262</v>
      </c>
      <c r="F193">
        <v>136</v>
      </c>
    </row>
    <row r="194" spans="1:6" x14ac:dyDescent="0.5">
      <c r="A194" t="s">
        <v>222</v>
      </c>
      <c r="B194">
        <v>846</v>
      </c>
      <c r="C194">
        <v>940</v>
      </c>
      <c r="D194">
        <v>325172</v>
      </c>
      <c r="E194">
        <v>354</v>
      </c>
      <c r="F194">
        <v>134</v>
      </c>
    </row>
    <row r="195" spans="1:6" x14ac:dyDescent="0.5">
      <c r="A195" t="s">
        <v>223</v>
      </c>
      <c r="B195">
        <v>974</v>
      </c>
      <c r="C195">
        <v>1455</v>
      </c>
      <c r="D195">
        <v>995</v>
      </c>
      <c r="E195">
        <v>951</v>
      </c>
      <c r="F195">
        <v>133</v>
      </c>
    </row>
    <row r="196" spans="1:6" x14ac:dyDescent="0.5">
      <c r="A196" t="s">
        <v>224</v>
      </c>
      <c r="B196">
        <v>159</v>
      </c>
      <c r="C196">
        <v>93</v>
      </c>
      <c r="D196">
        <v>243</v>
      </c>
      <c r="E196">
        <v>87</v>
      </c>
      <c r="F196">
        <v>127</v>
      </c>
    </row>
    <row r="197" spans="1:6" x14ac:dyDescent="0.5">
      <c r="A197" t="s">
        <v>225</v>
      </c>
      <c r="B197">
        <v>32</v>
      </c>
      <c r="C197">
        <v>43</v>
      </c>
      <c r="D197">
        <v>86</v>
      </c>
      <c r="E197">
        <v>164</v>
      </c>
      <c r="F197">
        <v>99</v>
      </c>
    </row>
    <row r="198" spans="1:6" x14ac:dyDescent="0.5">
      <c r="A198" t="s">
        <v>226</v>
      </c>
      <c r="B198">
        <v>33</v>
      </c>
      <c r="C198">
        <v>167</v>
      </c>
      <c r="D198">
        <v>67</v>
      </c>
      <c r="E198">
        <v>84</v>
      </c>
      <c r="F198">
        <v>85</v>
      </c>
    </row>
    <row r="199" spans="1:6" x14ac:dyDescent="0.5">
      <c r="A199" t="s">
        <v>227</v>
      </c>
      <c r="B199">
        <v>138</v>
      </c>
      <c r="C199">
        <v>198</v>
      </c>
      <c r="D199">
        <v>256</v>
      </c>
      <c r="E199">
        <v>473</v>
      </c>
      <c r="F199">
        <v>81</v>
      </c>
    </row>
    <row r="200" spans="1:6" x14ac:dyDescent="0.5">
      <c r="A200" t="s">
        <v>228</v>
      </c>
      <c r="B200">
        <v>173</v>
      </c>
      <c r="C200">
        <v>87</v>
      </c>
      <c r="D200">
        <v>214</v>
      </c>
      <c r="E200">
        <v>291</v>
      </c>
      <c r="F200">
        <v>77</v>
      </c>
    </row>
    <row r="201" spans="1:6" x14ac:dyDescent="0.5">
      <c r="A201" t="s">
        <v>229</v>
      </c>
      <c r="B201">
        <v>2</v>
      </c>
      <c r="C201">
        <v>13</v>
      </c>
      <c r="D201">
        <v>7</v>
      </c>
      <c r="E201">
        <v>192</v>
      </c>
      <c r="F201">
        <v>73</v>
      </c>
    </row>
    <row r="202" spans="1:6" x14ac:dyDescent="0.5">
      <c r="A202" t="s">
        <v>230</v>
      </c>
      <c r="B202">
        <v>9</v>
      </c>
      <c r="C202">
        <v>70</v>
      </c>
      <c r="D202">
        <v>8</v>
      </c>
      <c r="E202">
        <v>13</v>
      </c>
      <c r="F202">
        <v>63</v>
      </c>
    </row>
    <row r="203" spans="1:6" x14ac:dyDescent="0.5">
      <c r="A203" t="s">
        <v>231</v>
      </c>
      <c r="B203">
        <v>405</v>
      </c>
      <c r="C203">
        <v>294</v>
      </c>
      <c r="D203">
        <v>49</v>
      </c>
      <c r="E203">
        <v>3909</v>
      </c>
      <c r="F203">
        <v>62</v>
      </c>
    </row>
    <row r="204" spans="1:6" x14ac:dyDescent="0.5">
      <c r="A204" t="s">
        <v>232</v>
      </c>
      <c r="B204">
        <v>140</v>
      </c>
      <c r="C204">
        <v>502</v>
      </c>
      <c r="D204">
        <v>1167</v>
      </c>
      <c r="E204">
        <v>2781</v>
      </c>
      <c r="F204">
        <v>62</v>
      </c>
    </row>
    <row r="205" spans="1:6" x14ac:dyDescent="0.5">
      <c r="A205" t="s">
        <v>233</v>
      </c>
      <c r="B205">
        <v>0</v>
      </c>
      <c r="C205">
        <v>0</v>
      </c>
      <c r="D205">
        <v>26</v>
      </c>
      <c r="E205">
        <v>0</v>
      </c>
      <c r="F205">
        <v>62</v>
      </c>
    </row>
    <row r="206" spans="1:6" x14ac:dyDescent="0.5">
      <c r="A206" t="s">
        <v>234</v>
      </c>
      <c r="B206">
        <v>1602</v>
      </c>
      <c r="C206">
        <v>859</v>
      </c>
      <c r="D206">
        <v>261</v>
      </c>
      <c r="E206">
        <v>247</v>
      </c>
      <c r="F206">
        <v>61</v>
      </c>
    </row>
    <row r="207" spans="1:6" x14ac:dyDescent="0.5">
      <c r="A207" t="s">
        <v>235</v>
      </c>
      <c r="B207">
        <v>564</v>
      </c>
      <c r="C207">
        <v>1238</v>
      </c>
      <c r="D207">
        <v>332</v>
      </c>
      <c r="E207">
        <v>566</v>
      </c>
      <c r="F207">
        <v>59</v>
      </c>
    </row>
    <row r="208" spans="1:6" x14ac:dyDescent="0.5">
      <c r="A208" t="s">
        <v>236</v>
      </c>
      <c r="B208">
        <v>0</v>
      </c>
      <c r="C208">
        <v>0</v>
      </c>
      <c r="D208">
        <v>207</v>
      </c>
      <c r="E208">
        <v>368</v>
      </c>
      <c r="F208">
        <v>56</v>
      </c>
    </row>
    <row r="209" spans="1:6" x14ac:dyDescent="0.5">
      <c r="A209" t="s">
        <v>237</v>
      </c>
      <c r="B209">
        <v>739</v>
      </c>
      <c r="C209">
        <v>441</v>
      </c>
      <c r="D209">
        <v>3602</v>
      </c>
      <c r="E209">
        <v>7224</v>
      </c>
      <c r="F209">
        <v>55</v>
      </c>
    </row>
    <row r="210" spans="1:6" x14ac:dyDescent="0.5">
      <c r="A210" t="s">
        <v>238</v>
      </c>
      <c r="B210">
        <v>12</v>
      </c>
      <c r="C210">
        <v>173</v>
      </c>
      <c r="D210">
        <v>113</v>
      </c>
      <c r="E210">
        <v>188</v>
      </c>
      <c r="F210">
        <v>48</v>
      </c>
    </row>
    <row r="211" spans="1:6" x14ac:dyDescent="0.5">
      <c r="A211" t="s">
        <v>239</v>
      </c>
      <c r="B211">
        <v>892</v>
      </c>
      <c r="C211">
        <v>668</v>
      </c>
      <c r="D211">
        <v>1636</v>
      </c>
      <c r="E211">
        <v>834</v>
      </c>
      <c r="F211">
        <v>43</v>
      </c>
    </row>
    <row r="212" spans="1:6" x14ac:dyDescent="0.5">
      <c r="A212" t="s">
        <v>240</v>
      </c>
      <c r="B212">
        <v>1588</v>
      </c>
      <c r="C212">
        <v>17814</v>
      </c>
      <c r="D212">
        <v>211</v>
      </c>
      <c r="E212">
        <v>319</v>
      </c>
      <c r="F212">
        <v>37</v>
      </c>
    </row>
    <row r="213" spans="1:6" x14ac:dyDescent="0.5">
      <c r="A213" t="s">
        <v>241</v>
      </c>
      <c r="B213">
        <v>1</v>
      </c>
      <c r="C213">
        <v>18</v>
      </c>
      <c r="D213">
        <v>95</v>
      </c>
      <c r="E213">
        <v>342</v>
      </c>
      <c r="F213">
        <v>36</v>
      </c>
    </row>
    <row r="214" spans="1:6" x14ac:dyDescent="0.5">
      <c r="A214" t="s">
        <v>242</v>
      </c>
      <c r="B214">
        <v>101</v>
      </c>
      <c r="C214">
        <v>976</v>
      </c>
      <c r="D214">
        <v>177</v>
      </c>
      <c r="E214">
        <v>342</v>
      </c>
      <c r="F214">
        <v>34</v>
      </c>
    </row>
    <row r="215" spans="1:6" x14ac:dyDescent="0.5">
      <c r="A215" t="s">
        <v>243</v>
      </c>
      <c r="B215">
        <v>48</v>
      </c>
      <c r="C215">
        <v>20</v>
      </c>
      <c r="D215">
        <v>12</v>
      </c>
      <c r="E215">
        <v>70</v>
      </c>
      <c r="F215">
        <v>32</v>
      </c>
    </row>
    <row r="216" spans="1:6" x14ac:dyDescent="0.5">
      <c r="A216" t="s">
        <v>244</v>
      </c>
      <c r="B216">
        <v>153</v>
      </c>
      <c r="C216">
        <v>172</v>
      </c>
      <c r="D216">
        <v>167</v>
      </c>
      <c r="E216">
        <v>332</v>
      </c>
      <c r="F216">
        <v>32</v>
      </c>
    </row>
    <row r="217" spans="1:6" x14ac:dyDescent="0.5">
      <c r="A217" t="s">
        <v>245</v>
      </c>
      <c r="B217">
        <v>228</v>
      </c>
      <c r="C217">
        <v>416</v>
      </c>
      <c r="D217">
        <v>704</v>
      </c>
      <c r="E217">
        <v>82</v>
      </c>
      <c r="F217">
        <v>29</v>
      </c>
    </row>
    <row r="218" spans="1:6" x14ac:dyDescent="0.5">
      <c r="A218" t="s">
        <v>246</v>
      </c>
      <c r="B218">
        <v>46</v>
      </c>
      <c r="C218">
        <v>29</v>
      </c>
      <c r="D218">
        <v>56</v>
      </c>
      <c r="E218">
        <v>148</v>
      </c>
      <c r="F218">
        <v>28</v>
      </c>
    </row>
    <row r="219" spans="1:6" x14ac:dyDescent="0.5">
      <c r="A219" t="s">
        <v>247</v>
      </c>
      <c r="B219">
        <v>72</v>
      </c>
      <c r="C219">
        <v>1</v>
      </c>
      <c r="D219">
        <v>258</v>
      </c>
      <c r="E219">
        <v>15</v>
      </c>
      <c r="F219">
        <v>28</v>
      </c>
    </row>
    <row r="220" spans="1:6" x14ac:dyDescent="0.5">
      <c r="A220" t="s">
        <v>248</v>
      </c>
      <c r="B220">
        <v>301</v>
      </c>
      <c r="C220">
        <v>1292</v>
      </c>
      <c r="D220">
        <v>738</v>
      </c>
      <c r="E220">
        <v>1161</v>
      </c>
      <c r="F220">
        <v>26</v>
      </c>
    </row>
    <row r="221" spans="1:6" x14ac:dyDescent="0.5">
      <c r="A221" t="s">
        <v>249</v>
      </c>
      <c r="B221">
        <v>8</v>
      </c>
      <c r="C221">
        <v>54</v>
      </c>
      <c r="D221">
        <v>122</v>
      </c>
      <c r="E221">
        <v>55</v>
      </c>
      <c r="F221">
        <v>25</v>
      </c>
    </row>
    <row r="222" spans="1:6" x14ac:dyDescent="0.5">
      <c r="A222" t="s">
        <v>250</v>
      </c>
      <c r="B222">
        <v>6</v>
      </c>
      <c r="C222">
        <v>29</v>
      </c>
      <c r="D222">
        <v>9</v>
      </c>
      <c r="E222">
        <v>43</v>
      </c>
      <c r="F222">
        <v>24</v>
      </c>
    </row>
    <row r="223" spans="1:6" x14ac:dyDescent="0.5">
      <c r="A223" t="s">
        <v>251</v>
      </c>
      <c r="B223">
        <v>5</v>
      </c>
      <c r="D223">
        <v>167</v>
      </c>
      <c r="E223">
        <v>24</v>
      </c>
      <c r="F223">
        <v>21</v>
      </c>
    </row>
    <row r="224" spans="1:6" x14ac:dyDescent="0.5">
      <c r="A224" t="s">
        <v>252</v>
      </c>
      <c r="F224">
        <v>15</v>
      </c>
    </row>
    <row r="225" spans="1:6" x14ac:dyDescent="0.5">
      <c r="A225" t="s">
        <v>253</v>
      </c>
      <c r="B225">
        <v>13704</v>
      </c>
      <c r="C225">
        <v>18891</v>
      </c>
      <c r="D225">
        <v>16614</v>
      </c>
      <c r="E225">
        <v>16931</v>
      </c>
      <c r="F225">
        <v>11</v>
      </c>
    </row>
    <row r="226" spans="1:6" x14ac:dyDescent="0.5">
      <c r="A226" t="s">
        <v>254</v>
      </c>
      <c r="B226">
        <v>9</v>
      </c>
      <c r="C226">
        <v>17</v>
      </c>
      <c r="D226">
        <v>325</v>
      </c>
      <c r="E226">
        <v>63</v>
      </c>
      <c r="F226">
        <v>11</v>
      </c>
    </row>
    <row r="227" spans="1:6" x14ac:dyDescent="0.5">
      <c r="A227" t="s">
        <v>255</v>
      </c>
      <c r="B227">
        <v>3</v>
      </c>
      <c r="C227">
        <v>6</v>
      </c>
      <c r="D227">
        <v>28943</v>
      </c>
      <c r="E227">
        <v>14</v>
      </c>
      <c r="F227">
        <v>9</v>
      </c>
    </row>
    <row r="228" spans="1:6" x14ac:dyDescent="0.5">
      <c r="A228" t="s">
        <v>256</v>
      </c>
      <c r="B228">
        <v>1</v>
      </c>
      <c r="C228">
        <v>1</v>
      </c>
      <c r="D228">
        <v>11</v>
      </c>
      <c r="E228">
        <v>139</v>
      </c>
      <c r="F228">
        <v>5</v>
      </c>
    </row>
    <row r="229" spans="1:6" x14ac:dyDescent="0.5">
      <c r="A229" t="s">
        <v>257</v>
      </c>
      <c r="D229">
        <v>6</v>
      </c>
      <c r="E229">
        <v>3</v>
      </c>
      <c r="F229">
        <v>4</v>
      </c>
    </row>
    <row r="230" spans="1:6" x14ac:dyDescent="0.5">
      <c r="A230" t="s">
        <v>258</v>
      </c>
      <c r="E230">
        <v>1</v>
      </c>
      <c r="F230">
        <v>2</v>
      </c>
    </row>
    <row r="231" spans="1:6" x14ac:dyDescent="0.5">
      <c r="A231" t="s">
        <v>259</v>
      </c>
      <c r="C231">
        <v>4</v>
      </c>
      <c r="D231">
        <v>102</v>
      </c>
      <c r="E231">
        <v>7</v>
      </c>
      <c r="F231">
        <v>1</v>
      </c>
    </row>
    <row r="232" spans="1:6" x14ac:dyDescent="0.5">
      <c r="A232" t="s">
        <v>260</v>
      </c>
      <c r="B232">
        <v>3595</v>
      </c>
      <c r="C232">
        <v>5812</v>
      </c>
      <c r="D232">
        <v>10539</v>
      </c>
      <c r="E232">
        <v>7194</v>
      </c>
      <c r="F232">
        <v>0</v>
      </c>
    </row>
    <row r="233" spans="1:6" x14ac:dyDescent="0.5">
      <c r="A233" t="s">
        <v>261</v>
      </c>
      <c r="B233">
        <v>0</v>
      </c>
      <c r="C233">
        <v>18</v>
      </c>
      <c r="D233">
        <v>0</v>
      </c>
      <c r="E233">
        <v>0</v>
      </c>
      <c r="F233">
        <v>0</v>
      </c>
    </row>
    <row r="234" spans="1:6" x14ac:dyDescent="0.5">
      <c r="A234" t="s">
        <v>262</v>
      </c>
      <c r="B234">
        <v>79</v>
      </c>
      <c r="C234">
        <v>45</v>
      </c>
      <c r="D234">
        <v>3</v>
      </c>
      <c r="E23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7B66-4B93-4A33-9DB8-98A5B5FB41B5}">
  <dimension ref="A1:C31"/>
  <sheetViews>
    <sheetView workbookViewId="0">
      <selection activeCell="C17" sqref="C17"/>
    </sheetView>
  </sheetViews>
  <sheetFormatPr defaultRowHeight="14.35" x14ac:dyDescent="0.5"/>
  <sheetData>
    <row r="1" spans="1:3" x14ac:dyDescent="0.5">
      <c r="A1" t="s">
        <v>0</v>
      </c>
      <c r="B1" t="s">
        <v>5</v>
      </c>
      <c r="C1" t="s">
        <v>4</v>
      </c>
    </row>
    <row r="2" spans="1:3" x14ac:dyDescent="0.5">
      <c r="A2">
        <v>2015</v>
      </c>
      <c r="B2">
        <v>5.05</v>
      </c>
      <c r="C2" t="s">
        <v>1</v>
      </c>
    </row>
    <row r="3" spans="1:3" x14ac:dyDescent="0.5">
      <c r="A3">
        <v>2016</v>
      </c>
      <c r="B3">
        <v>4.43</v>
      </c>
      <c r="C3" t="s">
        <v>1</v>
      </c>
    </row>
    <row r="4" spans="1:3" x14ac:dyDescent="0.5">
      <c r="A4">
        <v>2017</v>
      </c>
      <c r="B4">
        <v>4.8499999999999996</v>
      </c>
      <c r="C4" t="s">
        <v>1</v>
      </c>
    </row>
    <row r="5" spans="1:3" x14ac:dyDescent="0.5">
      <c r="A5">
        <v>2018</v>
      </c>
      <c r="B5">
        <v>4.7699999999999996</v>
      </c>
      <c r="C5" t="s">
        <v>1</v>
      </c>
    </row>
    <row r="6" spans="1:3" x14ac:dyDescent="0.5">
      <c r="A6">
        <v>2019</v>
      </c>
      <c r="B6">
        <v>4.34</v>
      </c>
      <c r="C6" t="s">
        <v>1</v>
      </c>
    </row>
    <row r="7" spans="1:3" x14ac:dyDescent="0.5">
      <c r="A7">
        <v>2020</v>
      </c>
      <c r="B7">
        <v>-2.52</v>
      </c>
      <c r="C7" t="s">
        <v>1</v>
      </c>
    </row>
    <row r="8" spans="1:3" x14ac:dyDescent="0.5">
      <c r="A8">
        <v>2021</v>
      </c>
      <c r="B8">
        <v>3.67</v>
      </c>
      <c r="C8" t="s">
        <v>1</v>
      </c>
    </row>
    <row r="9" spans="1:3" x14ac:dyDescent="0.5">
      <c r="A9">
        <v>2022</v>
      </c>
      <c r="B9">
        <v>5.01</v>
      </c>
      <c r="C9" t="s">
        <v>1</v>
      </c>
    </row>
    <row r="10" spans="1:3" x14ac:dyDescent="0.5">
      <c r="A10">
        <v>2023</v>
      </c>
      <c r="B10">
        <v>4.6900000000000004</v>
      </c>
      <c r="C10" t="s">
        <v>1</v>
      </c>
    </row>
    <row r="11" spans="1:3" x14ac:dyDescent="0.5">
      <c r="A11">
        <v>2024</v>
      </c>
      <c r="B11">
        <v>4.75</v>
      </c>
      <c r="C11" t="s">
        <v>1</v>
      </c>
    </row>
    <row r="12" spans="1:3" x14ac:dyDescent="0.5">
      <c r="A12">
        <v>2015</v>
      </c>
      <c r="B12">
        <v>2.4</v>
      </c>
      <c r="C12" t="s">
        <v>2</v>
      </c>
    </row>
    <row r="13" spans="1:3" x14ac:dyDescent="0.5">
      <c r="A13">
        <v>2016</v>
      </c>
      <c r="B13">
        <v>4.5199999999999996</v>
      </c>
      <c r="C13" t="s">
        <v>2</v>
      </c>
    </row>
    <row r="14" spans="1:3" x14ac:dyDescent="0.5">
      <c r="A14">
        <v>2017</v>
      </c>
      <c r="B14">
        <v>3.68</v>
      </c>
      <c r="C14" t="s">
        <v>2</v>
      </c>
    </row>
    <row r="15" spans="1:3" x14ac:dyDescent="0.5">
      <c r="A15">
        <v>2018</v>
      </c>
      <c r="B15">
        <v>4.24</v>
      </c>
      <c r="C15" t="s">
        <v>2</v>
      </c>
    </row>
    <row r="16" spans="1:3" x14ac:dyDescent="0.5">
      <c r="A16">
        <v>2019</v>
      </c>
      <c r="B16">
        <v>-3.43</v>
      </c>
      <c r="C16" t="s">
        <v>2</v>
      </c>
    </row>
    <row r="17" spans="1:3" x14ac:dyDescent="0.5">
      <c r="A17">
        <v>2020</v>
      </c>
      <c r="B17">
        <v>-19.86</v>
      </c>
      <c r="C17" t="s">
        <v>2</v>
      </c>
    </row>
    <row r="18" spans="1:3" x14ac:dyDescent="0.5">
      <c r="A18">
        <v>2021</v>
      </c>
      <c r="B18">
        <v>17.82</v>
      </c>
      <c r="C18" t="s">
        <v>2</v>
      </c>
    </row>
    <row r="19" spans="1:3" x14ac:dyDescent="0.5">
      <c r="A19">
        <v>2022</v>
      </c>
      <c r="B19">
        <v>10.67</v>
      </c>
      <c r="C19" t="s">
        <v>2</v>
      </c>
    </row>
    <row r="20" spans="1:3" x14ac:dyDescent="0.5">
      <c r="A20">
        <v>2023</v>
      </c>
      <c r="B20">
        <v>7.63</v>
      </c>
      <c r="C20" t="s">
        <v>2</v>
      </c>
    </row>
    <row r="21" spans="1:3" x14ac:dyDescent="0.5">
      <c r="A21">
        <v>2024</v>
      </c>
      <c r="B21">
        <v>-2.1</v>
      </c>
      <c r="C21" t="s">
        <v>2</v>
      </c>
    </row>
    <row r="22" spans="1:3" x14ac:dyDescent="0.5">
      <c r="A22">
        <v>2015</v>
      </c>
      <c r="B22">
        <v>4.88</v>
      </c>
      <c r="C22" t="s">
        <v>3</v>
      </c>
    </row>
    <row r="23" spans="1:3" x14ac:dyDescent="0.5">
      <c r="A23">
        <v>2016</v>
      </c>
      <c r="B23">
        <v>5.03</v>
      </c>
      <c r="C23" t="s">
        <v>3</v>
      </c>
    </row>
    <row r="24" spans="1:3" x14ac:dyDescent="0.5">
      <c r="A24">
        <v>2017</v>
      </c>
      <c r="B24">
        <v>5.07</v>
      </c>
      <c r="C24" t="s">
        <v>3</v>
      </c>
    </row>
    <row r="25" spans="1:3" x14ac:dyDescent="0.5">
      <c r="A25">
        <v>2018</v>
      </c>
      <c r="B25">
        <v>5.17</v>
      </c>
      <c r="C25" t="s">
        <v>3</v>
      </c>
    </row>
    <row r="26" spans="1:3" x14ac:dyDescent="0.5">
      <c r="A26">
        <v>2019</v>
      </c>
      <c r="B26">
        <v>5.0199999999999996</v>
      </c>
      <c r="C26" t="s">
        <v>3</v>
      </c>
    </row>
    <row r="27" spans="1:3" x14ac:dyDescent="0.5">
      <c r="A27">
        <v>2020</v>
      </c>
      <c r="B27">
        <v>-2.0699999999999998</v>
      </c>
      <c r="C27" t="s">
        <v>3</v>
      </c>
    </row>
    <row r="28" spans="1:3" x14ac:dyDescent="0.5">
      <c r="A28">
        <v>2021</v>
      </c>
      <c r="B28">
        <v>3.7</v>
      </c>
      <c r="C28" t="s">
        <v>3</v>
      </c>
    </row>
    <row r="29" spans="1:3" x14ac:dyDescent="0.5">
      <c r="A29">
        <v>2022</v>
      </c>
      <c r="B29">
        <v>5.31</v>
      </c>
      <c r="C29" t="s">
        <v>3</v>
      </c>
    </row>
    <row r="30" spans="1:3" x14ac:dyDescent="0.5">
      <c r="A30">
        <v>2023</v>
      </c>
      <c r="B30">
        <v>5.05</v>
      </c>
      <c r="C30" t="s">
        <v>3</v>
      </c>
    </row>
    <row r="31" spans="1:3" x14ac:dyDescent="0.5">
      <c r="A31">
        <v>2024</v>
      </c>
      <c r="B31">
        <v>5.03</v>
      </c>
      <c r="C3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A59E-56AD-4F18-9BC7-42A977B2FC34}">
  <dimension ref="A1:F13"/>
  <sheetViews>
    <sheetView workbookViewId="0">
      <selection activeCell="B13" sqref="B13:F13"/>
    </sheetView>
  </sheetViews>
  <sheetFormatPr defaultRowHeight="14.35" x14ac:dyDescent="0.5"/>
  <sheetData>
    <row r="1" spans="1:6" x14ac:dyDescent="0.5">
      <c r="A1" t="s">
        <v>22</v>
      </c>
      <c r="B1">
        <v>647340505</v>
      </c>
      <c r="C1">
        <v>726446880</v>
      </c>
      <c r="D1">
        <v>793307096</v>
      </c>
      <c r="E1">
        <v>976424650</v>
      </c>
      <c r="F1">
        <v>958907461</v>
      </c>
    </row>
    <row r="2" spans="1:6" x14ac:dyDescent="0.5">
      <c r="A2" t="s">
        <v>23</v>
      </c>
      <c r="B2">
        <v>11725138</v>
      </c>
      <c r="C2">
        <v>14966361</v>
      </c>
      <c r="D2">
        <v>17681803</v>
      </c>
      <c r="E2">
        <v>18962811</v>
      </c>
      <c r="F2">
        <v>19346338</v>
      </c>
    </row>
    <row r="3" spans="1:6" x14ac:dyDescent="0.5">
      <c r="A3" t="s">
        <v>24</v>
      </c>
      <c r="B3">
        <v>8196253</v>
      </c>
      <c r="C3">
        <v>10648715</v>
      </c>
      <c r="D3">
        <v>11069986</v>
      </c>
      <c r="E3">
        <v>11776338</v>
      </c>
      <c r="F3">
        <v>12166990</v>
      </c>
    </row>
    <row r="4" spans="1:6" x14ac:dyDescent="0.5">
      <c r="A4" t="s">
        <v>13</v>
      </c>
      <c r="B4">
        <v>2689360</v>
      </c>
      <c r="C4">
        <v>3358485</v>
      </c>
      <c r="D4">
        <v>5545393</v>
      </c>
      <c r="E4">
        <v>6066930</v>
      </c>
      <c r="F4">
        <v>6000453</v>
      </c>
    </row>
    <row r="5" spans="1:6" x14ac:dyDescent="0.5">
      <c r="A5" t="s">
        <v>25</v>
      </c>
      <c r="B5">
        <v>112906</v>
      </c>
      <c r="C5">
        <v>256225</v>
      </c>
      <c r="D5">
        <v>220085</v>
      </c>
      <c r="E5">
        <v>263593</v>
      </c>
      <c r="F5">
        <v>400375</v>
      </c>
    </row>
    <row r="6" spans="1:6" x14ac:dyDescent="0.5">
      <c r="A6" t="s">
        <v>26</v>
      </c>
      <c r="B6">
        <v>400918</v>
      </c>
      <c r="C6">
        <v>321826</v>
      </c>
      <c r="D6">
        <v>307190</v>
      </c>
      <c r="E6">
        <v>392238</v>
      </c>
      <c r="F6">
        <v>395686</v>
      </c>
    </row>
    <row r="7" spans="1:6" x14ac:dyDescent="0.5">
      <c r="A7" t="s">
        <v>27</v>
      </c>
      <c r="B7">
        <v>323555</v>
      </c>
      <c r="C7">
        <v>362629</v>
      </c>
      <c r="D7">
        <v>510395</v>
      </c>
      <c r="E7">
        <v>421179</v>
      </c>
      <c r="F7">
        <v>342355</v>
      </c>
    </row>
    <row r="8" spans="1:6" x14ac:dyDescent="0.5">
      <c r="A8" t="s">
        <v>28</v>
      </c>
      <c r="B8">
        <v>1616</v>
      </c>
      <c r="C8">
        <v>4856</v>
      </c>
      <c r="D8">
        <v>22903</v>
      </c>
      <c r="E8">
        <v>32957</v>
      </c>
      <c r="F8">
        <v>34623</v>
      </c>
    </row>
    <row r="9" spans="1:6" x14ac:dyDescent="0.5">
      <c r="A9" t="s">
        <v>29</v>
      </c>
      <c r="B9">
        <v>250</v>
      </c>
      <c r="C9">
        <v>110</v>
      </c>
      <c r="D9">
        <v>3301</v>
      </c>
      <c r="E9">
        <v>8860</v>
      </c>
      <c r="F9">
        <v>3440</v>
      </c>
    </row>
    <row r="10" spans="1:6" x14ac:dyDescent="0.5">
      <c r="A10" t="s">
        <v>32</v>
      </c>
      <c r="B10">
        <v>244</v>
      </c>
      <c r="C10">
        <v>13515</v>
      </c>
      <c r="D10">
        <v>2518</v>
      </c>
      <c r="E10">
        <v>712</v>
      </c>
      <c r="F10">
        <v>2412</v>
      </c>
    </row>
    <row r="11" spans="1:6" x14ac:dyDescent="0.5">
      <c r="A11" t="s">
        <v>31</v>
      </c>
      <c r="B11">
        <v>36</v>
      </c>
      <c r="C11">
        <v>0</v>
      </c>
      <c r="D11">
        <v>32</v>
      </c>
      <c r="E11">
        <v>4</v>
      </c>
      <c r="F11">
        <v>4</v>
      </c>
    </row>
    <row r="12" spans="1:6" x14ac:dyDescent="0.5">
      <c r="B12">
        <f>SUM(B8:B11)</f>
        <v>2146</v>
      </c>
      <c r="C12">
        <f>SUM(C8:C11)</f>
        <v>18481</v>
      </c>
      <c r="D12">
        <f>SUM(D8:D11)</f>
        <v>28754</v>
      </c>
      <c r="E12">
        <f>SUM(E8:E11)</f>
        <v>42533</v>
      </c>
      <c r="F12">
        <f>SUM(F8:F11)</f>
        <v>40479</v>
      </c>
    </row>
    <row r="13" spans="1:6" x14ac:dyDescent="0.5">
      <c r="B13">
        <v>2146</v>
      </c>
      <c r="C13">
        <v>18481</v>
      </c>
      <c r="D13">
        <v>28754</v>
      </c>
      <c r="E13">
        <v>42533</v>
      </c>
      <c r="F13">
        <v>40479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E632-6B87-4C4E-990A-7C36CABE4089}">
  <dimension ref="A1:C31"/>
  <sheetViews>
    <sheetView workbookViewId="0">
      <selection activeCell="D14" sqref="D14"/>
    </sheetView>
  </sheetViews>
  <sheetFormatPr defaultRowHeight="14.35" x14ac:dyDescent="0.5"/>
  <sheetData>
    <row r="1" spans="1:3" x14ac:dyDescent="0.5">
      <c r="A1" t="s">
        <v>37</v>
      </c>
      <c r="B1" t="s">
        <v>5</v>
      </c>
      <c r="C1" t="s">
        <v>12</v>
      </c>
    </row>
    <row r="2" spans="1:3" x14ac:dyDescent="0.5">
      <c r="A2">
        <v>2020</v>
      </c>
      <c r="B2">
        <v>8196253</v>
      </c>
      <c r="C2" t="s">
        <v>24</v>
      </c>
    </row>
    <row r="3" spans="1:3" x14ac:dyDescent="0.5">
      <c r="A3">
        <v>2021</v>
      </c>
      <c r="B3">
        <v>10648715</v>
      </c>
      <c r="C3" t="s">
        <v>24</v>
      </c>
    </row>
    <row r="4" spans="1:3" x14ac:dyDescent="0.5">
      <c r="A4">
        <v>2022</v>
      </c>
      <c r="B4">
        <v>11069986</v>
      </c>
      <c r="C4" t="s">
        <v>24</v>
      </c>
    </row>
    <row r="5" spans="1:3" x14ac:dyDescent="0.5">
      <c r="A5">
        <v>2023</v>
      </c>
      <c r="B5">
        <v>11776338</v>
      </c>
      <c r="C5" t="s">
        <v>24</v>
      </c>
    </row>
    <row r="6" spans="1:3" x14ac:dyDescent="0.5">
      <c r="A6">
        <v>2024</v>
      </c>
      <c r="B6">
        <v>12166990</v>
      </c>
      <c r="C6" t="s">
        <v>24</v>
      </c>
    </row>
    <row r="7" spans="1:3" x14ac:dyDescent="0.5">
      <c r="A7">
        <v>2020</v>
      </c>
      <c r="B7">
        <v>112906</v>
      </c>
      <c r="C7" t="s">
        <v>35</v>
      </c>
    </row>
    <row r="8" spans="1:3" x14ac:dyDescent="0.5">
      <c r="A8">
        <v>2021</v>
      </c>
      <c r="B8">
        <v>256225</v>
      </c>
      <c r="C8" t="s">
        <v>35</v>
      </c>
    </row>
    <row r="9" spans="1:3" x14ac:dyDescent="0.5">
      <c r="A9">
        <v>2022</v>
      </c>
      <c r="B9">
        <v>220085</v>
      </c>
      <c r="C9" t="s">
        <v>35</v>
      </c>
    </row>
    <row r="10" spans="1:3" x14ac:dyDescent="0.5">
      <c r="A10">
        <v>2023</v>
      </c>
      <c r="B10">
        <v>263593</v>
      </c>
      <c r="C10" t="s">
        <v>35</v>
      </c>
    </row>
    <row r="11" spans="1:3" x14ac:dyDescent="0.5">
      <c r="A11">
        <v>2024</v>
      </c>
      <c r="B11">
        <v>400375</v>
      </c>
      <c r="C11" t="s">
        <v>35</v>
      </c>
    </row>
    <row r="12" spans="1:3" x14ac:dyDescent="0.5">
      <c r="A12">
        <v>2020</v>
      </c>
      <c r="B12">
        <v>2689360</v>
      </c>
      <c r="C12" t="s">
        <v>13</v>
      </c>
    </row>
    <row r="13" spans="1:3" x14ac:dyDescent="0.5">
      <c r="A13">
        <v>2021</v>
      </c>
      <c r="B13">
        <v>3358485</v>
      </c>
      <c r="C13" t="s">
        <v>13</v>
      </c>
    </row>
    <row r="14" spans="1:3" x14ac:dyDescent="0.5">
      <c r="A14">
        <v>2022</v>
      </c>
      <c r="B14">
        <v>5545393</v>
      </c>
      <c r="C14" t="s">
        <v>13</v>
      </c>
    </row>
    <row r="15" spans="1:3" x14ac:dyDescent="0.5">
      <c r="A15">
        <v>2023</v>
      </c>
      <c r="B15">
        <v>6066930</v>
      </c>
      <c r="C15" t="s">
        <v>13</v>
      </c>
    </row>
    <row r="16" spans="1:3" x14ac:dyDescent="0.5">
      <c r="A16">
        <v>2024</v>
      </c>
      <c r="B16">
        <v>6000453</v>
      </c>
      <c r="C16" t="s">
        <v>13</v>
      </c>
    </row>
    <row r="17" spans="1:3" x14ac:dyDescent="0.5">
      <c r="A17">
        <v>2020</v>
      </c>
      <c r="B17">
        <v>400918</v>
      </c>
      <c r="C17" t="s">
        <v>26</v>
      </c>
    </row>
    <row r="18" spans="1:3" x14ac:dyDescent="0.5">
      <c r="A18">
        <v>2021</v>
      </c>
      <c r="B18">
        <v>321826</v>
      </c>
      <c r="C18" t="s">
        <v>26</v>
      </c>
    </row>
    <row r="19" spans="1:3" x14ac:dyDescent="0.5">
      <c r="A19">
        <v>2022</v>
      </c>
      <c r="B19">
        <v>307190</v>
      </c>
      <c r="C19" t="s">
        <v>26</v>
      </c>
    </row>
    <row r="20" spans="1:3" x14ac:dyDescent="0.5">
      <c r="A20">
        <v>2023</v>
      </c>
      <c r="B20">
        <v>392238</v>
      </c>
      <c r="C20" t="s">
        <v>26</v>
      </c>
    </row>
    <row r="21" spans="1:3" x14ac:dyDescent="0.5">
      <c r="A21">
        <v>2024</v>
      </c>
      <c r="B21">
        <v>395686</v>
      </c>
      <c r="C21" t="s">
        <v>26</v>
      </c>
    </row>
    <row r="22" spans="1:3" x14ac:dyDescent="0.5">
      <c r="A22">
        <v>2020</v>
      </c>
      <c r="B22">
        <v>323555</v>
      </c>
      <c r="C22" t="s">
        <v>27</v>
      </c>
    </row>
    <row r="23" spans="1:3" x14ac:dyDescent="0.5">
      <c r="A23">
        <v>2021</v>
      </c>
      <c r="B23">
        <v>362629</v>
      </c>
      <c r="C23" t="s">
        <v>27</v>
      </c>
    </row>
    <row r="24" spans="1:3" x14ac:dyDescent="0.5">
      <c r="A24">
        <v>2022</v>
      </c>
      <c r="B24">
        <v>510395</v>
      </c>
      <c r="C24" t="s">
        <v>27</v>
      </c>
    </row>
    <row r="25" spans="1:3" x14ac:dyDescent="0.5">
      <c r="A25">
        <v>2023</v>
      </c>
      <c r="B25">
        <v>421179</v>
      </c>
      <c r="C25" t="s">
        <v>27</v>
      </c>
    </row>
    <row r="26" spans="1:3" x14ac:dyDescent="0.5">
      <c r="A26">
        <v>2024</v>
      </c>
      <c r="B26">
        <v>342355</v>
      </c>
      <c r="C26" t="s">
        <v>27</v>
      </c>
    </row>
    <row r="27" spans="1:3" x14ac:dyDescent="0.5">
      <c r="A27">
        <v>2020</v>
      </c>
      <c r="B27">
        <v>2146</v>
      </c>
      <c r="C27" t="s">
        <v>36</v>
      </c>
    </row>
    <row r="28" spans="1:3" x14ac:dyDescent="0.5">
      <c r="A28">
        <v>2021</v>
      </c>
      <c r="B28">
        <v>18481</v>
      </c>
      <c r="C28" t="s">
        <v>36</v>
      </c>
    </row>
    <row r="29" spans="1:3" x14ac:dyDescent="0.5">
      <c r="A29">
        <v>2022</v>
      </c>
      <c r="B29">
        <v>28754</v>
      </c>
      <c r="C29" t="s">
        <v>36</v>
      </c>
    </row>
    <row r="30" spans="1:3" x14ac:dyDescent="0.5">
      <c r="A30">
        <v>2023</v>
      </c>
      <c r="B30">
        <v>42533</v>
      </c>
      <c r="C30" t="s">
        <v>36</v>
      </c>
    </row>
    <row r="31" spans="1:3" x14ac:dyDescent="0.5">
      <c r="A31">
        <v>2024</v>
      </c>
      <c r="B31">
        <v>40479</v>
      </c>
      <c r="C3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88EE-1799-4E2E-8DCC-013CF44C78EC}">
  <dimension ref="A1:F14"/>
  <sheetViews>
    <sheetView workbookViewId="0">
      <selection activeCell="F14" sqref="B14:F14"/>
    </sheetView>
  </sheetViews>
  <sheetFormatPr defaultRowHeight="14.35" x14ac:dyDescent="0.5"/>
  <sheetData>
    <row r="1" spans="1:6" x14ac:dyDescent="0.5">
      <c r="A1" t="s">
        <v>22</v>
      </c>
      <c r="B1">
        <v>31350677</v>
      </c>
      <c r="C1">
        <v>41436372</v>
      </c>
      <c r="D1">
        <v>43325392</v>
      </c>
      <c r="E1">
        <v>42395701</v>
      </c>
      <c r="F1">
        <v>42375863</v>
      </c>
    </row>
    <row r="2" spans="1:6" x14ac:dyDescent="0.5">
      <c r="A2" t="s">
        <v>23</v>
      </c>
      <c r="B2">
        <v>4296910</v>
      </c>
      <c r="C2">
        <v>5735869</v>
      </c>
      <c r="D2">
        <v>6143750</v>
      </c>
      <c r="E2">
        <v>5623487</v>
      </c>
      <c r="F2">
        <v>5039042</v>
      </c>
    </row>
    <row r="3" spans="1:6" x14ac:dyDescent="0.5">
      <c r="A3" t="s">
        <v>24</v>
      </c>
      <c r="B3">
        <v>1975511</v>
      </c>
      <c r="C3">
        <v>2878124</v>
      </c>
      <c r="D3">
        <v>2980438</v>
      </c>
      <c r="E3">
        <v>2894940</v>
      </c>
      <c r="F3">
        <v>2498309</v>
      </c>
    </row>
    <row r="4" spans="1:6" x14ac:dyDescent="0.5">
      <c r="A4" t="s">
        <v>13</v>
      </c>
      <c r="B4">
        <v>1355592</v>
      </c>
      <c r="C4">
        <v>1584424</v>
      </c>
      <c r="D4">
        <v>1550460</v>
      </c>
      <c r="E4">
        <v>1225617</v>
      </c>
      <c r="F4">
        <v>1196186</v>
      </c>
    </row>
    <row r="5" spans="1:6" x14ac:dyDescent="0.5">
      <c r="A5" t="s">
        <v>25</v>
      </c>
      <c r="B5">
        <v>855587</v>
      </c>
      <c r="C5">
        <v>1167784</v>
      </c>
      <c r="D5">
        <v>1480775</v>
      </c>
      <c r="E5">
        <v>1362434</v>
      </c>
      <c r="F5">
        <v>1180155</v>
      </c>
    </row>
    <row r="6" spans="1:6" x14ac:dyDescent="0.5">
      <c r="A6" t="s">
        <v>26</v>
      </c>
      <c r="B6">
        <v>73300</v>
      </c>
      <c r="C6">
        <v>49212</v>
      </c>
      <c r="D6">
        <v>36083</v>
      </c>
      <c r="E6">
        <v>32679</v>
      </c>
      <c r="F6">
        <v>28706</v>
      </c>
    </row>
    <row r="7" spans="1:6" x14ac:dyDescent="0.5">
      <c r="A7" t="s">
        <v>27</v>
      </c>
      <c r="B7">
        <v>20975</v>
      </c>
      <c r="C7">
        <v>11856</v>
      </c>
      <c r="D7">
        <v>11910</v>
      </c>
      <c r="E7">
        <v>8601</v>
      </c>
      <c r="F7">
        <v>24141</v>
      </c>
    </row>
    <row r="8" spans="1:6" x14ac:dyDescent="0.5">
      <c r="A8" t="s">
        <v>29</v>
      </c>
      <c r="B8">
        <v>4336</v>
      </c>
      <c r="C8">
        <v>20459</v>
      </c>
      <c r="D8">
        <v>67020</v>
      </c>
      <c r="E8">
        <v>73517</v>
      </c>
      <c r="F8">
        <v>80876</v>
      </c>
    </row>
    <row r="9" spans="1:6" x14ac:dyDescent="0.5">
      <c r="A9" t="s">
        <v>28</v>
      </c>
      <c r="B9">
        <v>11566</v>
      </c>
      <c r="C9">
        <v>22034</v>
      </c>
      <c r="D9">
        <v>17031</v>
      </c>
      <c r="E9">
        <v>25533</v>
      </c>
      <c r="F9">
        <v>30630</v>
      </c>
    </row>
    <row r="10" spans="1:6" x14ac:dyDescent="0.5">
      <c r="A10" t="s">
        <v>32</v>
      </c>
      <c r="B10">
        <v>42</v>
      </c>
      <c r="C10">
        <v>0</v>
      </c>
      <c r="D10">
        <v>33</v>
      </c>
      <c r="E10">
        <v>15</v>
      </c>
      <c r="F10">
        <v>31</v>
      </c>
    </row>
    <row r="11" spans="1:6" x14ac:dyDescent="0.5">
      <c r="A11" t="s">
        <v>31</v>
      </c>
      <c r="B11">
        <v>0</v>
      </c>
      <c r="C11">
        <v>1976</v>
      </c>
      <c r="E11">
        <v>151</v>
      </c>
      <c r="F11">
        <v>8</v>
      </c>
    </row>
    <row r="12" spans="1:6" x14ac:dyDescent="0.5">
      <c r="A12" t="s">
        <v>30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5">
      <c r="B13">
        <f>SUM(B8:B12)</f>
        <v>15945</v>
      </c>
      <c r="C13">
        <f>SUM(C8:C12)</f>
        <v>44469</v>
      </c>
      <c r="D13">
        <f>SUM(D8:D12)</f>
        <v>84084</v>
      </c>
      <c r="E13">
        <f>SUM(E8:E12)</f>
        <v>99216</v>
      </c>
      <c r="F13">
        <f>SUM(F8:F12)</f>
        <v>111545</v>
      </c>
    </row>
    <row r="14" spans="1:6" x14ac:dyDescent="0.5">
      <c r="B14">
        <v>15945</v>
      </c>
      <c r="C14">
        <v>44469</v>
      </c>
      <c r="D14">
        <v>84084</v>
      </c>
      <c r="E14">
        <v>99216</v>
      </c>
      <c r="F14">
        <v>111545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BBF9-41E4-446C-AE5E-39B4252529B6}">
  <dimension ref="A1:C31"/>
  <sheetViews>
    <sheetView workbookViewId="0">
      <selection activeCell="D4" sqref="D4"/>
    </sheetView>
  </sheetViews>
  <sheetFormatPr defaultRowHeight="14.35" x14ac:dyDescent="0.5"/>
  <sheetData>
    <row r="1" spans="1:3" x14ac:dyDescent="0.5">
      <c r="A1" t="s">
        <v>37</v>
      </c>
      <c r="B1" t="s">
        <v>5</v>
      </c>
      <c r="C1" t="s">
        <v>12</v>
      </c>
    </row>
    <row r="2" spans="1:3" x14ac:dyDescent="0.5">
      <c r="A2">
        <v>2020</v>
      </c>
      <c r="B2">
        <v>1975511</v>
      </c>
      <c r="C2" t="s">
        <v>24</v>
      </c>
    </row>
    <row r="3" spans="1:3" x14ac:dyDescent="0.5">
      <c r="A3">
        <v>2021</v>
      </c>
      <c r="B3">
        <v>2878124</v>
      </c>
      <c r="C3" t="s">
        <v>24</v>
      </c>
    </row>
    <row r="4" spans="1:3" x14ac:dyDescent="0.5">
      <c r="A4">
        <v>2022</v>
      </c>
      <c r="B4">
        <v>2980438</v>
      </c>
      <c r="C4" t="s">
        <v>24</v>
      </c>
    </row>
    <row r="5" spans="1:3" x14ac:dyDescent="0.5">
      <c r="A5">
        <v>2023</v>
      </c>
      <c r="B5">
        <v>2894940</v>
      </c>
      <c r="C5" t="s">
        <v>24</v>
      </c>
    </row>
    <row r="6" spans="1:3" x14ac:dyDescent="0.5">
      <c r="A6">
        <v>2024</v>
      </c>
      <c r="B6">
        <v>2498309</v>
      </c>
      <c r="C6" t="s">
        <v>24</v>
      </c>
    </row>
    <row r="7" spans="1:3" x14ac:dyDescent="0.5">
      <c r="A7">
        <v>2020</v>
      </c>
      <c r="B7">
        <v>855587</v>
      </c>
      <c r="C7" t="s">
        <v>35</v>
      </c>
    </row>
    <row r="8" spans="1:3" x14ac:dyDescent="0.5">
      <c r="A8">
        <v>2021</v>
      </c>
      <c r="B8">
        <v>1167784</v>
      </c>
      <c r="C8" t="s">
        <v>35</v>
      </c>
    </row>
    <row r="9" spans="1:3" x14ac:dyDescent="0.5">
      <c r="A9">
        <v>2022</v>
      </c>
      <c r="B9">
        <v>1480775</v>
      </c>
      <c r="C9" t="s">
        <v>35</v>
      </c>
    </row>
    <row r="10" spans="1:3" x14ac:dyDescent="0.5">
      <c r="A10">
        <v>2023</v>
      </c>
      <c r="B10">
        <v>1362434</v>
      </c>
      <c r="C10" t="s">
        <v>35</v>
      </c>
    </row>
    <row r="11" spans="1:3" x14ac:dyDescent="0.5">
      <c r="A11">
        <v>2024</v>
      </c>
      <c r="B11">
        <v>1180155</v>
      </c>
      <c r="C11" t="s">
        <v>35</v>
      </c>
    </row>
    <row r="12" spans="1:3" x14ac:dyDescent="0.5">
      <c r="A12">
        <v>2020</v>
      </c>
      <c r="B12">
        <v>1355592</v>
      </c>
      <c r="C12" t="s">
        <v>13</v>
      </c>
    </row>
    <row r="13" spans="1:3" x14ac:dyDescent="0.5">
      <c r="A13">
        <v>2021</v>
      </c>
      <c r="B13">
        <v>1584424</v>
      </c>
      <c r="C13" t="s">
        <v>13</v>
      </c>
    </row>
    <row r="14" spans="1:3" x14ac:dyDescent="0.5">
      <c r="A14">
        <v>2022</v>
      </c>
      <c r="B14">
        <v>1550460</v>
      </c>
      <c r="C14" t="s">
        <v>13</v>
      </c>
    </row>
    <row r="15" spans="1:3" x14ac:dyDescent="0.5">
      <c r="A15">
        <v>2023</v>
      </c>
      <c r="B15">
        <v>1225617</v>
      </c>
      <c r="C15" t="s">
        <v>13</v>
      </c>
    </row>
    <row r="16" spans="1:3" x14ac:dyDescent="0.5">
      <c r="A16">
        <v>2024</v>
      </c>
      <c r="B16">
        <v>1196186</v>
      </c>
      <c r="C16" t="s">
        <v>13</v>
      </c>
    </row>
    <row r="17" spans="1:3" x14ac:dyDescent="0.5">
      <c r="A17">
        <v>2020</v>
      </c>
      <c r="B17">
        <v>73300</v>
      </c>
      <c r="C17" t="s">
        <v>26</v>
      </c>
    </row>
    <row r="18" spans="1:3" x14ac:dyDescent="0.5">
      <c r="A18">
        <v>2021</v>
      </c>
      <c r="B18">
        <v>49212</v>
      </c>
      <c r="C18" t="s">
        <v>26</v>
      </c>
    </row>
    <row r="19" spans="1:3" x14ac:dyDescent="0.5">
      <c r="A19">
        <v>2022</v>
      </c>
      <c r="B19">
        <v>36083</v>
      </c>
      <c r="C19" t="s">
        <v>26</v>
      </c>
    </row>
    <row r="20" spans="1:3" x14ac:dyDescent="0.5">
      <c r="A20">
        <v>2023</v>
      </c>
      <c r="B20">
        <v>32679</v>
      </c>
      <c r="C20" t="s">
        <v>26</v>
      </c>
    </row>
    <row r="21" spans="1:3" x14ac:dyDescent="0.5">
      <c r="A21">
        <v>2024</v>
      </c>
      <c r="B21">
        <v>28706</v>
      </c>
      <c r="C21" t="s">
        <v>26</v>
      </c>
    </row>
    <row r="22" spans="1:3" x14ac:dyDescent="0.5">
      <c r="A22">
        <v>2020</v>
      </c>
      <c r="B22">
        <v>20975</v>
      </c>
      <c r="C22" t="s">
        <v>27</v>
      </c>
    </row>
    <row r="23" spans="1:3" x14ac:dyDescent="0.5">
      <c r="A23">
        <v>2021</v>
      </c>
      <c r="B23">
        <v>11856</v>
      </c>
      <c r="C23" t="s">
        <v>27</v>
      </c>
    </row>
    <row r="24" spans="1:3" x14ac:dyDescent="0.5">
      <c r="A24">
        <v>2022</v>
      </c>
      <c r="B24">
        <v>11910</v>
      </c>
      <c r="C24" t="s">
        <v>27</v>
      </c>
    </row>
    <row r="25" spans="1:3" x14ac:dyDescent="0.5">
      <c r="A25">
        <v>2023</v>
      </c>
      <c r="B25">
        <v>8601</v>
      </c>
      <c r="C25" t="s">
        <v>27</v>
      </c>
    </row>
    <row r="26" spans="1:3" x14ac:dyDescent="0.5">
      <c r="A26">
        <v>2024</v>
      </c>
      <c r="B26">
        <v>24141</v>
      </c>
      <c r="C26" t="s">
        <v>27</v>
      </c>
    </row>
    <row r="27" spans="1:3" x14ac:dyDescent="0.5">
      <c r="A27">
        <v>2020</v>
      </c>
      <c r="B27">
        <v>15945</v>
      </c>
      <c r="C27" t="s">
        <v>36</v>
      </c>
    </row>
    <row r="28" spans="1:3" x14ac:dyDescent="0.5">
      <c r="A28">
        <v>2021</v>
      </c>
      <c r="B28">
        <v>44469</v>
      </c>
      <c r="C28" t="s">
        <v>36</v>
      </c>
    </row>
    <row r="29" spans="1:3" x14ac:dyDescent="0.5">
      <c r="A29">
        <v>2022</v>
      </c>
      <c r="B29">
        <v>84084</v>
      </c>
      <c r="C29" t="s">
        <v>36</v>
      </c>
    </row>
    <row r="30" spans="1:3" x14ac:dyDescent="0.5">
      <c r="A30">
        <v>2023</v>
      </c>
      <c r="B30">
        <v>99216</v>
      </c>
      <c r="C30" t="s">
        <v>36</v>
      </c>
    </row>
    <row r="31" spans="1:3" x14ac:dyDescent="0.5">
      <c r="A31">
        <v>2024</v>
      </c>
      <c r="B31">
        <v>111545</v>
      </c>
      <c r="C31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79B9-CD21-4FA1-9703-98A71DEABBD8}">
  <dimension ref="A1:F15"/>
  <sheetViews>
    <sheetView workbookViewId="0">
      <selection activeCell="B15" sqref="B15:F15"/>
    </sheetView>
  </sheetViews>
  <sheetFormatPr defaultRowHeight="14.35" x14ac:dyDescent="0.5"/>
  <sheetData>
    <row r="1" spans="1:6" x14ac:dyDescent="0.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">
      <c r="A2" t="s">
        <v>22</v>
      </c>
      <c r="B2">
        <v>343019059</v>
      </c>
      <c r="C2">
        <v>407814906</v>
      </c>
      <c r="D2">
        <v>424696427</v>
      </c>
      <c r="E2">
        <v>457027064</v>
      </c>
      <c r="F2">
        <v>452414656</v>
      </c>
    </row>
    <row r="3" spans="1:6" x14ac:dyDescent="0.5">
      <c r="A3" t="s">
        <v>23</v>
      </c>
      <c r="B3">
        <v>13083532</v>
      </c>
      <c r="C3">
        <v>17122307</v>
      </c>
      <c r="D3">
        <v>20374422</v>
      </c>
      <c r="E3">
        <v>19421911</v>
      </c>
      <c r="F3">
        <v>18202919</v>
      </c>
    </row>
    <row r="4" spans="1:6" x14ac:dyDescent="0.5">
      <c r="A4" t="s">
        <v>24</v>
      </c>
      <c r="B4">
        <v>5040899</v>
      </c>
      <c r="C4">
        <v>6592285</v>
      </c>
      <c r="D4">
        <v>6784198</v>
      </c>
      <c r="E4">
        <v>6866469</v>
      </c>
      <c r="F4">
        <v>6026349</v>
      </c>
    </row>
    <row r="5" spans="1:6" x14ac:dyDescent="0.5">
      <c r="A5" t="s">
        <v>27</v>
      </c>
      <c r="B5">
        <v>2168057</v>
      </c>
      <c r="C5">
        <v>2725340</v>
      </c>
      <c r="D5">
        <v>3714814</v>
      </c>
      <c r="E5">
        <v>4051727</v>
      </c>
      <c r="F5">
        <v>4001692</v>
      </c>
    </row>
    <row r="6" spans="1:6" x14ac:dyDescent="0.5">
      <c r="A6" t="s">
        <v>13</v>
      </c>
      <c r="B6">
        <v>1841514</v>
      </c>
      <c r="C6">
        <v>3127534</v>
      </c>
      <c r="D6">
        <v>4147178</v>
      </c>
      <c r="E6">
        <v>3660938</v>
      </c>
      <c r="F6">
        <v>3171102</v>
      </c>
    </row>
    <row r="7" spans="1:6" x14ac:dyDescent="0.5">
      <c r="A7" t="s">
        <v>25</v>
      </c>
      <c r="B7">
        <v>2097584</v>
      </c>
      <c r="C7">
        <v>2638633</v>
      </c>
      <c r="D7">
        <v>3115249</v>
      </c>
      <c r="E7">
        <v>2273532</v>
      </c>
      <c r="F7">
        <v>2740092</v>
      </c>
    </row>
    <row r="8" spans="1:6" x14ac:dyDescent="0.5">
      <c r="A8" t="s">
        <v>26</v>
      </c>
      <c r="B8">
        <v>1448479</v>
      </c>
      <c r="C8">
        <v>1528593</v>
      </c>
      <c r="D8">
        <v>1989875</v>
      </c>
      <c r="E8">
        <v>2060956</v>
      </c>
      <c r="F8">
        <v>1742285</v>
      </c>
    </row>
    <row r="9" spans="1:6" x14ac:dyDescent="0.5">
      <c r="A9" t="s">
        <v>28</v>
      </c>
      <c r="B9">
        <v>308696</v>
      </c>
      <c r="C9">
        <v>404817</v>
      </c>
      <c r="D9">
        <v>499671</v>
      </c>
      <c r="E9">
        <v>371635</v>
      </c>
      <c r="F9">
        <v>363005</v>
      </c>
    </row>
    <row r="10" spans="1:6" x14ac:dyDescent="0.5">
      <c r="A10" t="s">
        <v>29</v>
      </c>
      <c r="B10">
        <v>16319</v>
      </c>
      <c r="C10">
        <v>18363</v>
      </c>
      <c r="D10">
        <v>18302</v>
      </c>
      <c r="E10">
        <v>34412</v>
      </c>
      <c r="F10">
        <v>66626</v>
      </c>
    </row>
    <row r="11" spans="1:6" x14ac:dyDescent="0.5">
      <c r="A11" t="s">
        <v>31</v>
      </c>
      <c r="B11">
        <v>19392</v>
      </c>
      <c r="C11">
        <v>14558</v>
      </c>
      <c r="D11">
        <v>43761</v>
      </c>
      <c r="E11">
        <v>50860</v>
      </c>
      <c r="F11">
        <v>54384</v>
      </c>
    </row>
    <row r="12" spans="1:6" x14ac:dyDescent="0.5">
      <c r="A12" t="s">
        <v>30</v>
      </c>
      <c r="B12">
        <v>113362</v>
      </c>
      <c r="C12">
        <v>52943</v>
      </c>
      <c r="D12">
        <v>40449</v>
      </c>
      <c r="E12">
        <v>30810</v>
      </c>
      <c r="F12">
        <v>26310</v>
      </c>
    </row>
    <row r="13" spans="1:6" x14ac:dyDescent="0.5">
      <c r="A13" t="s">
        <v>32</v>
      </c>
      <c r="B13">
        <v>29230</v>
      </c>
      <c r="C13">
        <v>19241</v>
      </c>
      <c r="D13">
        <v>20925</v>
      </c>
      <c r="E13">
        <v>20572</v>
      </c>
      <c r="F13">
        <v>11074</v>
      </c>
    </row>
    <row r="14" spans="1:6" x14ac:dyDescent="0.5">
      <c r="B14">
        <f>SUM(B9:B13)</f>
        <v>486999</v>
      </c>
      <c r="C14">
        <f t="shared" ref="C14:F14" si="0">SUM(C9:C13)</f>
        <v>509922</v>
      </c>
      <c r="D14">
        <f t="shared" si="0"/>
        <v>623108</v>
      </c>
      <c r="E14">
        <f t="shared" si="0"/>
        <v>508289</v>
      </c>
      <c r="F14">
        <f t="shared" si="0"/>
        <v>521399</v>
      </c>
    </row>
    <row r="15" spans="1:6" x14ac:dyDescent="0.5">
      <c r="B15">
        <v>486999</v>
      </c>
      <c r="C15">
        <v>509922</v>
      </c>
      <c r="D15">
        <v>623108</v>
      </c>
      <c r="E15">
        <v>508289</v>
      </c>
      <c r="F15">
        <v>521399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usa</vt:lpstr>
      <vt:lpstr>idn</vt:lpstr>
      <vt:lpstr>world</vt:lpstr>
      <vt:lpstr>gdp</vt:lpstr>
      <vt:lpstr>car</vt:lpstr>
      <vt:lpstr>carx</vt:lpstr>
      <vt:lpstr>motor</vt:lpstr>
      <vt:lpstr>motorx</vt:lpstr>
      <vt:lpstr>partsm</vt:lpstr>
      <vt:lpstr>partsmm</vt:lpstr>
      <vt:lpstr>partsx</vt:lpstr>
      <vt:lpstr>partsxx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Krisna Gupta</cp:lastModifiedBy>
  <dcterms:created xsi:type="dcterms:W3CDTF">2015-06-05T18:17:20Z</dcterms:created>
  <dcterms:modified xsi:type="dcterms:W3CDTF">2025-05-07T04:11:53Z</dcterms:modified>
</cp:coreProperties>
</file>